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RP\2023 IRP\PRiSM\Progress Report PRiSM\"/>
    </mc:Choice>
  </mc:AlternateContent>
  <xr:revisionPtr revIDLastSave="0" documentId="13_ncr:1_{E79D8892-1859-4501-9E93-936B24C6FEC8}" xr6:coauthVersionLast="47" xr6:coauthVersionMax="47" xr10:uidLastSave="{00000000-0000-0000-0000-000000000000}"/>
  <bookViews>
    <workbookView xWindow="3060" yWindow="2250" windowWidth="21600" windowHeight="11505" activeTab="1" xr2:uid="{00000000-000D-0000-FFFF-FFFF00000000}"/>
  </bookViews>
  <sheets>
    <sheet name="Annual Comparison" sheetId="1" r:id="rId1"/>
    <sheet name="Segment Summary" sheetId="2" r:id="rId2"/>
    <sheet name="Measures to End Use" sheetId="7" r:id="rId3"/>
    <sheet name="Selections" sheetId="8" r:id="rId4"/>
  </sheets>
  <definedNames>
    <definedName name="_xlnm._FilterDatabase" localSheetId="2" hidden="1">'Measures to End Use'!$B$2:$AZ$219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258" i="7" l="1"/>
  <c r="AY258" i="7"/>
  <c r="AX258" i="7"/>
  <c r="AW258" i="7"/>
  <c r="AV258" i="7"/>
  <c r="AU258" i="7"/>
  <c r="AT258" i="7"/>
  <c r="AS258" i="7"/>
  <c r="AR258" i="7"/>
  <c r="AQ258" i="7"/>
  <c r="AP258" i="7"/>
  <c r="AO258" i="7"/>
  <c r="AN258" i="7"/>
  <c r="AM258" i="7"/>
  <c r="AL258" i="7"/>
  <c r="AK258" i="7"/>
  <c r="AJ258" i="7"/>
  <c r="AI258" i="7"/>
  <c r="AH258" i="7"/>
  <c r="AG258" i="7"/>
  <c r="AF258" i="7"/>
  <c r="AE258" i="7"/>
  <c r="G258" i="7"/>
  <c r="H258" i="7"/>
  <c r="I258" i="7"/>
  <c r="J258" i="7"/>
  <c r="K258" i="7"/>
  <c r="L258" i="7"/>
  <c r="M258" i="7"/>
  <c r="N258" i="7"/>
  <c r="O258" i="7"/>
  <c r="P258" i="7"/>
  <c r="Q258" i="7"/>
  <c r="R258" i="7"/>
  <c r="S258" i="7"/>
  <c r="T258" i="7"/>
  <c r="U258" i="7"/>
  <c r="V258" i="7"/>
  <c r="W258" i="7"/>
  <c r="X258" i="7"/>
  <c r="Y258" i="7"/>
  <c r="Z258" i="7"/>
  <c r="AA258" i="7"/>
  <c r="F258" i="7"/>
  <c r="AA273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N139" i="2" s="1"/>
  <c r="M86" i="2"/>
  <c r="L86" i="2"/>
  <c r="K86" i="2"/>
  <c r="J86" i="2"/>
  <c r="I86" i="2"/>
  <c r="H86" i="2"/>
  <c r="G86" i="2"/>
  <c r="F86" i="2"/>
  <c r="E86" i="2"/>
  <c r="D86" i="2"/>
  <c r="Z85" i="2"/>
  <c r="Y85" i="2"/>
  <c r="X85" i="2"/>
  <c r="W85" i="2"/>
  <c r="V85" i="2"/>
  <c r="U85" i="2"/>
  <c r="U138" i="2" s="1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E138" i="2" s="1"/>
  <c r="AH45" i="2" s="1"/>
  <c r="D85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W137" i="2" s="1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Z82" i="2"/>
  <c r="Z135" i="2" s="1"/>
  <c r="AJ42" i="2" s="1"/>
  <c r="Y82" i="2"/>
  <c r="X82" i="2"/>
  <c r="W82" i="2"/>
  <c r="V82" i="2"/>
  <c r="U82" i="2"/>
  <c r="T82" i="2"/>
  <c r="S82" i="2"/>
  <c r="R82" i="2"/>
  <c r="R135" i="2" s="1"/>
  <c r="Q82" i="2"/>
  <c r="P82" i="2"/>
  <c r="O82" i="2"/>
  <c r="N82" i="2"/>
  <c r="M82" i="2"/>
  <c r="L82" i="2"/>
  <c r="K82" i="2"/>
  <c r="J82" i="2"/>
  <c r="J135" i="2" s="1"/>
  <c r="I82" i="2"/>
  <c r="H82" i="2"/>
  <c r="G82" i="2"/>
  <c r="F82" i="2"/>
  <c r="E82" i="2"/>
  <c r="D82" i="2"/>
  <c r="Z81" i="2"/>
  <c r="Y81" i="2"/>
  <c r="X81" i="2"/>
  <c r="W81" i="2"/>
  <c r="V81" i="2"/>
  <c r="U81" i="2"/>
  <c r="T81" i="2"/>
  <c r="S81" i="2"/>
  <c r="R81" i="2"/>
  <c r="Q81" i="2"/>
  <c r="Q134" i="2" s="1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U132" i="2" s="1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Z77" i="2"/>
  <c r="Y77" i="2"/>
  <c r="X77" i="2"/>
  <c r="W77" i="2"/>
  <c r="V77" i="2"/>
  <c r="U77" i="2"/>
  <c r="U130" i="2" s="1"/>
  <c r="T77" i="2"/>
  <c r="S77" i="2"/>
  <c r="R77" i="2"/>
  <c r="Q77" i="2"/>
  <c r="P77" i="2"/>
  <c r="O77" i="2"/>
  <c r="N77" i="2"/>
  <c r="M77" i="2"/>
  <c r="M130" i="2" s="1"/>
  <c r="L77" i="2"/>
  <c r="K77" i="2"/>
  <c r="J77" i="2"/>
  <c r="I77" i="2"/>
  <c r="H77" i="2"/>
  <c r="H130" i="2" s="1"/>
  <c r="G77" i="2"/>
  <c r="F77" i="2"/>
  <c r="E77" i="2"/>
  <c r="E130" i="2" s="1"/>
  <c r="AH37" i="2" s="1"/>
  <c r="D77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W129" i="2" s="1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K128" i="2" s="1"/>
  <c r="J75" i="2"/>
  <c r="I75" i="2"/>
  <c r="H75" i="2"/>
  <c r="G75" i="2"/>
  <c r="F75" i="2"/>
  <c r="E75" i="2"/>
  <c r="D75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N92" i="2" s="1"/>
  <c r="M73" i="2"/>
  <c r="L73" i="2"/>
  <c r="K73" i="2"/>
  <c r="J73" i="2"/>
  <c r="I73" i="2"/>
  <c r="H73" i="2"/>
  <c r="G73" i="2"/>
  <c r="F73" i="2"/>
  <c r="E73" i="2"/>
  <c r="D73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Z68" i="2"/>
  <c r="Y68" i="2"/>
  <c r="Y70" i="2" s="1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Z67" i="2"/>
  <c r="Y67" i="2"/>
  <c r="X67" i="2"/>
  <c r="W67" i="2"/>
  <c r="V67" i="2"/>
  <c r="U67" i="2"/>
  <c r="T67" i="2"/>
  <c r="S67" i="2"/>
  <c r="S70" i="2" s="1"/>
  <c r="R67" i="2"/>
  <c r="Q67" i="2"/>
  <c r="Q70" i="2" s="1"/>
  <c r="P67" i="2"/>
  <c r="O67" i="2"/>
  <c r="N67" i="2"/>
  <c r="N70" i="2" s="1"/>
  <c r="M67" i="2"/>
  <c r="M70" i="2" s="1"/>
  <c r="L67" i="2"/>
  <c r="L70" i="2" s="1"/>
  <c r="K67" i="2"/>
  <c r="J67" i="2"/>
  <c r="I67" i="2"/>
  <c r="H67" i="2"/>
  <c r="G67" i="2"/>
  <c r="F67" i="2"/>
  <c r="E67" i="2"/>
  <c r="D67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Z56" i="2"/>
  <c r="Y56" i="2"/>
  <c r="X56" i="2"/>
  <c r="W56" i="2"/>
  <c r="V56" i="2"/>
  <c r="U56" i="2"/>
  <c r="U115" i="2" s="1"/>
  <c r="T56" i="2"/>
  <c r="S56" i="2"/>
  <c r="R56" i="2"/>
  <c r="Q56" i="2"/>
  <c r="P56" i="2"/>
  <c r="O56" i="2"/>
  <c r="N56" i="2"/>
  <c r="N115" i="2" s="1"/>
  <c r="AF47" i="2" s="1"/>
  <c r="M56" i="2"/>
  <c r="L56" i="2"/>
  <c r="K56" i="2"/>
  <c r="J56" i="2"/>
  <c r="I56" i="2"/>
  <c r="H56" i="2"/>
  <c r="G56" i="2"/>
  <c r="F56" i="2"/>
  <c r="E56" i="2"/>
  <c r="E115" i="2" s="1"/>
  <c r="AE47" i="2" s="1"/>
  <c r="D56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G105" i="2" s="1"/>
  <c r="F46" i="2"/>
  <c r="E46" i="2"/>
  <c r="D46" i="2"/>
  <c r="Q105" i="2" s="1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N104" i="2" s="1"/>
  <c r="AF36" i="2" s="1"/>
  <c r="M45" i="2"/>
  <c r="L45" i="2"/>
  <c r="K45" i="2"/>
  <c r="K104" i="2" s="1"/>
  <c r="J45" i="2"/>
  <c r="I45" i="2"/>
  <c r="H45" i="2"/>
  <c r="G45" i="2"/>
  <c r="F45" i="2"/>
  <c r="E45" i="2"/>
  <c r="D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Z43" i="2"/>
  <c r="Y43" i="2"/>
  <c r="X43" i="2"/>
  <c r="W43" i="2"/>
  <c r="V43" i="2"/>
  <c r="U43" i="2"/>
  <c r="U102" i="2" s="1"/>
  <c r="T43" i="2"/>
  <c r="S43" i="2"/>
  <c r="R43" i="2"/>
  <c r="Q43" i="2"/>
  <c r="P43" i="2"/>
  <c r="O43" i="2"/>
  <c r="N43" i="2"/>
  <c r="M43" i="2"/>
  <c r="L43" i="2"/>
  <c r="L102" i="2" s="1"/>
  <c r="K43" i="2"/>
  <c r="J43" i="2"/>
  <c r="I43" i="2"/>
  <c r="H43" i="2"/>
  <c r="G43" i="2"/>
  <c r="F43" i="2"/>
  <c r="E43" i="2"/>
  <c r="E102" i="2" s="1"/>
  <c r="AE34" i="2" s="1"/>
  <c r="D43" i="2"/>
  <c r="Z42" i="2"/>
  <c r="Y42" i="2"/>
  <c r="X42" i="2"/>
  <c r="X61" i="2" s="1"/>
  <c r="W42" i="2"/>
  <c r="V42" i="2"/>
  <c r="U42" i="2"/>
  <c r="T42" i="2"/>
  <c r="T61" i="2" s="1"/>
  <c r="S42" i="2"/>
  <c r="R42" i="2"/>
  <c r="Q42" i="2"/>
  <c r="Q61" i="2" s="1"/>
  <c r="P42" i="2"/>
  <c r="O42" i="2"/>
  <c r="O61" i="2" s="1"/>
  <c r="N42" i="2"/>
  <c r="M42" i="2"/>
  <c r="L42" i="2"/>
  <c r="L101" i="2" s="1"/>
  <c r="K42" i="2"/>
  <c r="J42" i="2"/>
  <c r="I42" i="2"/>
  <c r="H42" i="2"/>
  <c r="H61" i="2" s="1"/>
  <c r="G42" i="2"/>
  <c r="F42" i="2"/>
  <c r="E42" i="2"/>
  <c r="D42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M37" i="2" s="1"/>
  <c r="L34" i="2"/>
  <c r="K34" i="2"/>
  <c r="J34" i="2"/>
  <c r="I34" i="2"/>
  <c r="H34" i="2"/>
  <c r="G34" i="2"/>
  <c r="G37" i="2" s="1"/>
  <c r="F34" i="2"/>
  <c r="E34" i="2"/>
  <c r="D34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U92" i="2"/>
  <c r="E92" i="2"/>
  <c r="U70" i="2"/>
  <c r="E70" i="2"/>
  <c r="D70" i="2"/>
  <c r="Y37" i="2"/>
  <c r="W37" i="2"/>
  <c r="V37" i="2"/>
  <c r="T37" i="2"/>
  <c r="Q37" i="2"/>
  <c r="P37" i="2"/>
  <c r="O37" i="2"/>
  <c r="N37" i="2"/>
  <c r="I37" i="2"/>
  <c r="F37" i="2"/>
  <c r="D37" i="2"/>
  <c r="E101" i="2"/>
  <c r="AI41" i="2"/>
  <c r="Z144" i="2"/>
  <c r="AJ51" i="2" s="1"/>
  <c r="Y144" i="2"/>
  <c r="X144" i="2"/>
  <c r="W144" i="2"/>
  <c r="V144" i="2"/>
  <c r="U144" i="2"/>
  <c r="T144" i="2"/>
  <c r="S144" i="2"/>
  <c r="R144" i="2"/>
  <c r="Q144" i="2"/>
  <c r="O144" i="2"/>
  <c r="N144" i="2"/>
  <c r="M144" i="2"/>
  <c r="L144" i="2"/>
  <c r="J144" i="2"/>
  <c r="I144" i="2"/>
  <c r="H144" i="2"/>
  <c r="G144" i="2"/>
  <c r="F144" i="2"/>
  <c r="E144" i="2"/>
  <c r="AH51" i="2" s="1"/>
  <c r="Z143" i="2"/>
  <c r="AJ50" i="2" s="1"/>
  <c r="Y143" i="2"/>
  <c r="X143" i="2"/>
  <c r="V143" i="2"/>
  <c r="U143" i="2"/>
  <c r="T143" i="2"/>
  <c r="S143" i="2"/>
  <c r="Q143" i="2"/>
  <c r="P143" i="2"/>
  <c r="O143" i="2"/>
  <c r="N143" i="2"/>
  <c r="M143" i="2"/>
  <c r="L143" i="2"/>
  <c r="K143" i="2"/>
  <c r="J143" i="2"/>
  <c r="I143" i="2"/>
  <c r="H143" i="2"/>
  <c r="F143" i="2"/>
  <c r="E143" i="2"/>
  <c r="AH50" i="2" s="1"/>
  <c r="Z142" i="2"/>
  <c r="AJ49" i="2" s="1"/>
  <c r="Y142" i="2"/>
  <c r="X142" i="2"/>
  <c r="W142" i="2"/>
  <c r="V142" i="2"/>
  <c r="U142" i="2"/>
  <c r="T142" i="2"/>
  <c r="S142" i="2"/>
  <c r="R142" i="2"/>
  <c r="Q142" i="2"/>
  <c r="P142" i="2"/>
  <c r="O142" i="2"/>
  <c r="M142" i="2"/>
  <c r="L142" i="2"/>
  <c r="K142" i="2"/>
  <c r="J142" i="2"/>
  <c r="I142" i="2"/>
  <c r="H142" i="2"/>
  <c r="G142" i="2"/>
  <c r="F142" i="2"/>
  <c r="E142" i="2"/>
  <c r="AH49" i="2" s="1"/>
  <c r="Z141" i="2"/>
  <c r="AJ48" i="2" s="1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H48" i="2" s="1"/>
  <c r="Z140" i="2"/>
  <c r="AJ47" i="2" s="1"/>
  <c r="Y140" i="2"/>
  <c r="X140" i="2"/>
  <c r="V140" i="2"/>
  <c r="U140" i="2"/>
  <c r="T140" i="2"/>
  <c r="S140" i="2"/>
  <c r="R140" i="2"/>
  <c r="Q140" i="2"/>
  <c r="P140" i="2"/>
  <c r="O140" i="2"/>
  <c r="N140" i="2"/>
  <c r="M140" i="2"/>
  <c r="K140" i="2"/>
  <c r="J140" i="2"/>
  <c r="I140" i="2"/>
  <c r="H140" i="2"/>
  <c r="F140" i="2"/>
  <c r="E140" i="2"/>
  <c r="AH47" i="2" s="1"/>
  <c r="Z139" i="2"/>
  <c r="AJ46" i="2" s="1"/>
  <c r="Y139" i="2"/>
  <c r="X139" i="2"/>
  <c r="W139" i="2"/>
  <c r="V139" i="2"/>
  <c r="U139" i="2"/>
  <c r="T139" i="2"/>
  <c r="R139" i="2"/>
  <c r="Q139" i="2"/>
  <c r="P139" i="2"/>
  <c r="O139" i="2"/>
  <c r="M139" i="2"/>
  <c r="L139" i="2"/>
  <c r="K139" i="2"/>
  <c r="J139" i="2"/>
  <c r="I139" i="2"/>
  <c r="H139" i="2"/>
  <c r="G139" i="2"/>
  <c r="F139" i="2"/>
  <c r="E139" i="2"/>
  <c r="AH46" i="2" s="1"/>
  <c r="Y138" i="2"/>
  <c r="X138" i="2"/>
  <c r="W138" i="2"/>
  <c r="V138" i="2"/>
  <c r="T138" i="2"/>
  <c r="S138" i="2"/>
  <c r="R138" i="2"/>
  <c r="Q138" i="2"/>
  <c r="P138" i="2"/>
  <c r="O138" i="2"/>
  <c r="N138" i="2"/>
  <c r="M138" i="2"/>
  <c r="L138" i="2"/>
  <c r="K138" i="2"/>
  <c r="I138" i="2"/>
  <c r="H138" i="2"/>
  <c r="G138" i="2"/>
  <c r="F138" i="2"/>
  <c r="Z136" i="2"/>
  <c r="AJ43" i="2" s="1"/>
  <c r="Y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J136" i="2"/>
  <c r="I136" i="2"/>
  <c r="G136" i="2"/>
  <c r="F136" i="2"/>
  <c r="E136" i="2"/>
  <c r="AH43" i="2" s="1"/>
  <c r="Y135" i="2"/>
  <c r="X135" i="2"/>
  <c r="W135" i="2"/>
  <c r="V135" i="2"/>
  <c r="U135" i="2"/>
  <c r="T135" i="2"/>
  <c r="S135" i="2"/>
  <c r="Q135" i="2"/>
  <c r="P135" i="2"/>
  <c r="N135" i="2"/>
  <c r="M135" i="2"/>
  <c r="L135" i="2"/>
  <c r="K135" i="2"/>
  <c r="I135" i="2"/>
  <c r="H135" i="2"/>
  <c r="G135" i="2"/>
  <c r="F135" i="2"/>
  <c r="E135" i="2"/>
  <c r="AH42" i="2" s="1"/>
  <c r="Z134" i="2"/>
  <c r="AJ41" i="2" s="1"/>
  <c r="Y134" i="2"/>
  <c r="X134" i="2"/>
  <c r="W134" i="2"/>
  <c r="U134" i="2"/>
  <c r="T134" i="2"/>
  <c r="S134" i="2"/>
  <c r="R134" i="2"/>
  <c r="P134" i="2"/>
  <c r="O134" i="2"/>
  <c r="N134" i="2"/>
  <c r="M134" i="2"/>
  <c r="L134" i="2"/>
  <c r="K134" i="2"/>
  <c r="J134" i="2"/>
  <c r="I134" i="2"/>
  <c r="H134" i="2"/>
  <c r="G134" i="2"/>
  <c r="E134" i="2"/>
  <c r="AH41" i="2" s="1"/>
  <c r="Z133" i="2"/>
  <c r="AJ40" i="2" s="1"/>
  <c r="Y133" i="2"/>
  <c r="W133" i="2"/>
  <c r="V133" i="2"/>
  <c r="U133" i="2"/>
  <c r="T133" i="2"/>
  <c r="S133" i="2"/>
  <c r="R133" i="2"/>
  <c r="Q133" i="2"/>
  <c r="P133" i="2"/>
  <c r="O133" i="2"/>
  <c r="N133" i="2"/>
  <c r="L133" i="2"/>
  <c r="K133" i="2"/>
  <c r="J133" i="2"/>
  <c r="I133" i="2"/>
  <c r="G133" i="2"/>
  <c r="F133" i="2"/>
  <c r="E133" i="2"/>
  <c r="AH40" i="2" s="1"/>
  <c r="V132" i="2"/>
  <c r="K132" i="2"/>
  <c r="F132" i="2"/>
  <c r="Z131" i="2"/>
  <c r="AJ38" i="2" s="1"/>
  <c r="Y131" i="2"/>
  <c r="X131" i="2"/>
  <c r="W131" i="2"/>
  <c r="U131" i="2"/>
  <c r="T131" i="2"/>
  <c r="S131" i="2"/>
  <c r="R131" i="2"/>
  <c r="Q131" i="2"/>
  <c r="P131" i="2"/>
  <c r="O131" i="2"/>
  <c r="M131" i="2"/>
  <c r="L131" i="2"/>
  <c r="J131" i="2"/>
  <c r="I131" i="2"/>
  <c r="H131" i="2"/>
  <c r="G131" i="2"/>
  <c r="E131" i="2"/>
  <c r="AH38" i="2" s="1"/>
  <c r="Z130" i="2"/>
  <c r="AJ37" i="2" s="1"/>
  <c r="Y130" i="2"/>
  <c r="W130" i="2"/>
  <c r="V130" i="2"/>
  <c r="T130" i="2"/>
  <c r="S130" i="2"/>
  <c r="R130" i="2"/>
  <c r="Q130" i="2"/>
  <c r="P130" i="2"/>
  <c r="O130" i="2"/>
  <c r="N130" i="2"/>
  <c r="L130" i="2"/>
  <c r="K130" i="2"/>
  <c r="J130" i="2"/>
  <c r="I130" i="2"/>
  <c r="G130" i="2"/>
  <c r="F130" i="2"/>
  <c r="X129" i="2"/>
  <c r="M129" i="2"/>
  <c r="H129" i="2"/>
  <c r="Z128" i="2"/>
  <c r="AJ35" i="2" s="1"/>
  <c r="Y128" i="2"/>
  <c r="X128" i="2"/>
  <c r="W128" i="2"/>
  <c r="V128" i="2"/>
  <c r="U128" i="2"/>
  <c r="T128" i="2"/>
  <c r="S128" i="2"/>
  <c r="Q128" i="2"/>
  <c r="O128" i="2"/>
  <c r="N128" i="2"/>
  <c r="AI35" i="2" s="1"/>
  <c r="M128" i="2"/>
  <c r="I128" i="2"/>
  <c r="H128" i="2"/>
  <c r="G128" i="2"/>
  <c r="F128" i="2"/>
  <c r="E128" i="2"/>
  <c r="AH35" i="2" s="1"/>
  <c r="Y127" i="2"/>
  <c r="X127" i="2"/>
  <c r="V127" i="2"/>
  <c r="U127" i="2"/>
  <c r="T127" i="2"/>
  <c r="S127" i="2"/>
  <c r="P127" i="2"/>
  <c r="O127" i="2"/>
  <c r="N127" i="2"/>
  <c r="L127" i="2"/>
  <c r="K127" i="2"/>
  <c r="I127" i="2"/>
  <c r="H127" i="2"/>
  <c r="F127" i="2"/>
  <c r="E127" i="2"/>
  <c r="AH34" i="2" s="1"/>
  <c r="Z126" i="2"/>
  <c r="U126" i="2"/>
  <c r="T126" i="2"/>
  <c r="R126" i="2"/>
  <c r="O126" i="2"/>
  <c r="J126" i="2"/>
  <c r="E126" i="2"/>
  <c r="AH33" i="2" s="1"/>
  <c r="Z119" i="2"/>
  <c r="AG51" i="2" s="1"/>
  <c r="X119" i="2"/>
  <c r="W119" i="2"/>
  <c r="V119" i="2"/>
  <c r="U119" i="2"/>
  <c r="T119" i="2"/>
  <c r="S119" i="2"/>
  <c r="Q119" i="2"/>
  <c r="P119" i="2"/>
  <c r="O119" i="2"/>
  <c r="N119" i="2"/>
  <c r="AF51" i="2" s="1"/>
  <c r="M119" i="2"/>
  <c r="L119" i="2"/>
  <c r="K119" i="2"/>
  <c r="J119" i="2"/>
  <c r="I119" i="2"/>
  <c r="H119" i="2"/>
  <c r="G119" i="2"/>
  <c r="F119" i="2"/>
  <c r="E119" i="2"/>
  <c r="AE51" i="2" s="1"/>
  <c r="Z118" i="2"/>
  <c r="AG50" i="2" s="1"/>
  <c r="X118" i="2"/>
  <c r="W118" i="2"/>
  <c r="V118" i="2"/>
  <c r="U118" i="2"/>
  <c r="T118" i="2"/>
  <c r="S118" i="2"/>
  <c r="R118" i="2"/>
  <c r="Q118" i="2"/>
  <c r="P118" i="2"/>
  <c r="O118" i="2"/>
  <c r="N118" i="2"/>
  <c r="AF50" i="2" s="1"/>
  <c r="M118" i="2"/>
  <c r="L118" i="2"/>
  <c r="K118" i="2"/>
  <c r="J118" i="2"/>
  <c r="H118" i="2"/>
  <c r="G118" i="2"/>
  <c r="F118" i="2"/>
  <c r="E118" i="2"/>
  <c r="AE50" i="2" s="1"/>
  <c r="Z117" i="2"/>
  <c r="AG49" i="2" s="1"/>
  <c r="Y117" i="2"/>
  <c r="X117" i="2"/>
  <c r="V117" i="2"/>
  <c r="U117" i="2"/>
  <c r="T117" i="2"/>
  <c r="S117" i="2"/>
  <c r="R117" i="2"/>
  <c r="Q117" i="2"/>
  <c r="O117" i="2"/>
  <c r="N117" i="2"/>
  <c r="AF49" i="2" s="1"/>
  <c r="M117" i="2"/>
  <c r="L117" i="2"/>
  <c r="K117" i="2"/>
  <c r="J117" i="2"/>
  <c r="I117" i="2"/>
  <c r="H117" i="2"/>
  <c r="F117" i="2"/>
  <c r="E117" i="2"/>
  <c r="AE49" i="2" s="1"/>
  <c r="Z116" i="2"/>
  <c r="AG48" i="2" s="1"/>
  <c r="Y116" i="2"/>
  <c r="X116" i="2"/>
  <c r="W116" i="2"/>
  <c r="V116" i="2"/>
  <c r="U116" i="2"/>
  <c r="T116" i="2"/>
  <c r="S116" i="2"/>
  <c r="R116" i="2"/>
  <c r="Q116" i="2"/>
  <c r="P116" i="2"/>
  <c r="O116" i="2"/>
  <c r="M116" i="2"/>
  <c r="L116" i="2"/>
  <c r="K116" i="2"/>
  <c r="J116" i="2"/>
  <c r="I116" i="2"/>
  <c r="H116" i="2"/>
  <c r="G116" i="2"/>
  <c r="F116" i="2"/>
  <c r="E116" i="2"/>
  <c r="AE48" i="2" s="1"/>
  <c r="Z115" i="2"/>
  <c r="AG47" i="2" s="1"/>
  <c r="Y115" i="2"/>
  <c r="X115" i="2"/>
  <c r="W115" i="2"/>
  <c r="V115" i="2"/>
  <c r="T115" i="2"/>
  <c r="S115" i="2"/>
  <c r="R115" i="2"/>
  <c r="Q115" i="2"/>
  <c r="P115" i="2"/>
  <c r="O115" i="2"/>
  <c r="M115" i="2"/>
  <c r="L115" i="2"/>
  <c r="K115" i="2"/>
  <c r="J115" i="2"/>
  <c r="I115" i="2"/>
  <c r="H115" i="2"/>
  <c r="G115" i="2"/>
  <c r="F115" i="2"/>
  <c r="Z114" i="2"/>
  <c r="AG46" i="2" s="1"/>
  <c r="Y114" i="2"/>
  <c r="X114" i="2"/>
  <c r="W114" i="2"/>
  <c r="V114" i="2"/>
  <c r="T114" i="2"/>
  <c r="S114" i="2"/>
  <c r="R114" i="2"/>
  <c r="Q114" i="2"/>
  <c r="P114" i="2"/>
  <c r="O114" i="2"/>
  <c r="N114" i="2"/>
  <c r="AF46" i="2" s="1"/>
  <c r="M114" i="2"/>
  <c r="L114" i="2"/>
  <c r="K114" i="2"/>
  <c r="J114" i="2"/>
  <c r="I114" i="2"/>
  <c r="H114" i="2"/>
  <c r="G114" i="2"/>
  <c r="F114" i="2"/>
  <c r="Z113" i="2"/>
  <c r="AG45" i="2" s="1"/>
  <c r="Y113" i="2"/>
  <c r="X113" i="2"/>
  <c r="W113" i="2"/>
  <c r="V113" i="2"/>
  <c r="U113" i="2"/>
  <c r="T113" i="2"/>
  <c r="R113" i="2"/>
  <c r="Q113" i="2"/>
  <c r="P113" i="2"/>
  <c r="O113" i="2"/>
  <c r="N113" i="2"/>
  <c r="AF45" i="2" s="1"/>
  <c r="M113" i="2"/>
  <c r="K113" i="2"/>
  <c r="J113" i="2"/>
  <c r="I113" i="2"/>
  <c r="H113" i="2"/>
  <c r="G113" i="2"/>
  <c r="F113" i="2"/>
  <c r="E113" i="2"/>
  <c r="AE45" i="2" s="1"/>
  <c r="Y112" i="2"/>
  <c r="X112" i="2"/>
  <c r="W112" i="2"/>
  <c r="V112" i="2"/>
  <c r="U112" i="2"/>
  <c r="T112" i="2"/>
  <c r="R112" i="2"/>
  <c r="Q112" i="2"/>
  <c r="P112" i="2"/>
  <c r="O112" i="2"/>
  <c r="N112" i="2"/>
  <c r="AF44" i="2" s="1"/>
  <c r="M112" i="2"/>
  <c r="L112" i="2"/>
  <c r="K112" i="2"/>
  <c r="I112" i="2"/>
  <c r="H112" i="2"/>
  <c r="G112" i="2"/>
  <c r="F112" i="2"/>
  <c r="E112" i="2"/>
  <c r="AE44" i="2" s="1"/>
  <c r="Y111" i="2"/>
  <c r="X111" i="2"/>
  <c r="W111" i="2"/>
  <c r="V111" i="2"/>
  <c r="U111" i="2"/>
  <c r="T111" i="2"/>
  <c r="S111" i="2"/>
  <c r="R111" i="2"/>
  <c r="P111" i="2"/>
  <c r="O111" i="2"/>
  <c r="N111" i="2"/>
  <c r="AF43" i="2" s="1"/>
  <c r="M111" i="2"/>
  <c r="L111" i="2"/>
  <c r="K111" i="2"/>
  <c r="I111" i="2"/>
  <c r="H111" i="2"/>
  <c r="G111" i="2"/>
  <c r="F111" i="2"/>
  <c r="E111" i="2"/>
  <c r="AE43" i="2" s="1"/>
  <c r="Z110" i="2"/>
  <c r="AG42" i="2" s="1"/>
  <c r="Y110" i="2"/>
  <c r="W110" i="2"/>
  <c r="V110" i="2"/>
  <c r="U110" i="2"/>
  <c r="T110" i="2"/>
  <c r="S110" i="2"/>
  <c r="R110" i="2"/>
  <c r="P110" i="2"/>
  <c r="O110" i="2"/>
  <c r="N110" i="2"/>
  <c r="AF42" i="2" s="1"/>
  <c r="M110" i="2"/>
  <c r="L110" i="2"/>
  <c r="K110" i="2"/>
  <c r="J110" i="2"/>
  <c r="I110" i="2"/>
  <c r="G110" i="2"/>
  <c r="F110" i="2"/>
  <c r="E110" i="2"/>
  <c r="AE42" i="2" s="1"/>
  <c r="Z109" i="2"/>
  <c r="AG41" i="2" s="1"/>
  <c r="Y109" i="2"/>
  <c r="W109" i="2"/>
  <c r="V109" i="2"/>
  <c r="U109" i="2"/>
  <c r="T109" i="2"/>
  <c r="S109" i="2"/>
  <c r="R109" i="2"/>
  <c r="Q109" i="2"/>
  <c r="P109" i="2"/>
  <c r="N109" i="2"/>
  <c r="AF41" i="2" s="1"/>
  <c r="M109" i="2"/>
  <c r="L109" i="2"/>
  <c r="K109" i="2"/>
  <c r="J109" i="2"/>
  <c r="I109" i="2"/>
  <c r="G109" i="2"/>
  <c r="F109" i="2"/>
  <c r="E109" i="2"/>
  <c r="AE41" i="2" s="1"/>
  <c r="Z108" i="2"/>
  <c r="AG40" i="2" s="1"/>
  <c r="Y108" i="2"/>
  <c r="X108" i="2"/>
  <c r="W108" i="2"/>
  <c r="U108" i="2"/>
  <c r="T108" i="2"/>
  <c r="S108" i="2"/>
  <c r="R108" i="2"/>
  <c r="Q108" i="2"/>
  <c r="P108" i="2"/>
  <c r="N108" i="2"/>
  <c r="AF40" i="2" s="1"/>
  <c r="M108" i="2"/>
  <c r="L108" i="2"/>
  <c r="K108" i="2"/>
  <c r="J108" i="2"/>
  <c r="I108" i="2"/>
  <c r="H108" i="2"/>
  <c r="G108" i="2"/>
  <c r="E108" i="2"/>
  <c r="AE40" i="2" s="1"/>
  <c r="Z107" i="2"/>
  <c r="AG39" i="2" s="1"/>
  <c r="Y107" i="2"/>
  <c r="X107" i="2"/>
  <c r="W107" i="2"/>
  <c r="V107" i="2"/>
  <c r="U107" i="2"/>
  <c r="T107" i="2"/>
  <c r="S107" i="2"/>
  <c r="R107" i="2"/>
  <c r="Q107" i="2"/>
  <c r="P107" i="2"/>
  <c r="O107" i="2"/>
  <c r="N107" i="2"/>
  <c r="AF39" i="2" s="1"/>
  <c r="M107" i="2"/>
  <c r="L107" i="2"/>
  <c r="K107" i="2"/>
  <c r="J107" i="2"/>
  <c r="I107" i="2"/>
  <c r="H107" i="2"/>
  <c r="G107" i="2"/>
  <c r="F107" i="2"/>
  <c r="E107" i="2"/>
  <c r="AE39" i="2" s="1"/>
  <c r="S106" i="2"/>
  <c r="L106" i="2"/>
  <c r="Y105" i="2"/>
  <c r="R105" i="2"/>
  <c r="I105" i="2"/>
  <c r="Y104" i="2"/>
  <c r="X104" i="2"/>
  <c r="W104" i="2"/>
  <c r="V104" i="2"/>
  <c r="U104" i="2"/>
  <c r="T104" i="2"/>
  <c r="S104" i="2"/>
  <c r="Q104" i="2"/>
  <c r="P104" i="2"/>
  <c r="O104" i="2"/>
  <c r="M104" i="2"/>
  <c r="L104" i="2"/>
  <c r="I104" i="2"/>
  <c r="H104" i="2"/>
  <c r="G104" i="2"/>
  <c r="F104" i="2"/>
  <c r="E104" i="2"/>
  <c r="AE36" i="2" s="1"/>
  <c r="Z103" i="2"/>
  <c r="AG35" i="2" s="1"/>
  <c r="X103" i="2"/>
  <c r="W103" i="2"/>
  <c r="V103" i="2"/>
  <c r="U103" i="2"/>
  <c r="T103" i="2"/>
  <c r="S103" i="2"/>
  <c r="Q103" i="2"/>
  <c r="O103" i="2"/>
  <c r="N103" i="2"/>
  <c r="AF35" i="2" s="1"/>
  <c r="M103" i="2"/>
  <c r="L103" i="2"/>
  <c r="K103" i="2"/>
  <c r="J103" i="2"/>
  <c r="H103" i="2"/>
  <c r="G103" i="2"/>
  <c r="F103" i="2"/>
  <c r="E103" i="2"/>
  <c r="AE35" i="2" s="1"/>
  <c r="W102" i="2"/>
  <c r="T102" i="2"/>
  <c r="S102" i="2"/>
  <c r="R102" i="2"/>
  <c r="Q102" i="2"/>
  <c r="O102" i="2"/>
  <c r="N102" i="2"/>
  <c r="AF34" i="2" s="1"/>
  <c r="M102" i="2"/>
  <c r="K102" i="2"/>
  <c r="Z101" i="2"/>
  <c r="X101" i="2"/>
  <c r="V101" i="2"/>
  <c r="U101" i="2"/>
  <c r="T101" i="2"/>
  <c r="S101" i="2"/>
  <c r="Q101" i="2"/>
  <c r="J101" i="2"/>
  <c r="H101" i="2"/>
  <c r="F101" i="2"/>
  <c r="G260" i="7"/>
  <c r="H260" i="7"/>
  <c r="I260" i="7"/>
  <c r="J260" i="7"/>
  <c r="K260" i="7"/>
  <c r="L260" i="7"/>
  <c r="M260" i="7"/>
  <c r="N260" i="7"/>
  <c r="O260" i="7"/>
  <c r="P260" i="7"/>
  <c r="Q260" i="7"/>
  <c r="R260" i="7"/>
  <c r="S260" i="7"/>
  <c r="T260" i="7"/>
  <c r="U260" i="7"/>
  <c r="V260" i="7"/>
  <c r="W260" i="7"/>
  <c r="X260" i="7"/>
  <c r="Y260" i="7"/>
  <c r="Z260" i="7"/>
  <c r="AA260" i="7"/>
  <c r="G261" i="7"/>
  <c r="H261" i="7"/>
  <c r="I261" i="7"/>
  <c r="J261" i="7"/>
  <c r="K261" i="7"/>
  <c r="L261" i="7"/>
  <c r="M261" i="7"/>
  <c r="N261" i="7"/>
  <c r="O261" i="7"/>
  <c r="P261" i="7"/>
  <c r="Q261" i="7"/>
  <c r="R261" i="7"/>
  <c r="S261" i="7"/>
  <c r="T261" i="7"/>
  <c r="U261" i="7"/>
  <c r="V261" i="7"/>
  <c r="W261" i="7"/>
  <c r="X261" i="7"/>
  <c r="Y261" i="7"/>
  <c r="Z261" i="7"/>
  <c r="AA261" i="7"/>
  <c r="G262" i="7"/>
  <c r="H262" i="7"/>
  <c r="I262" i="7"/>
  <c r="J262" i="7"/>
  <c r="K262" i="7"/>
  <c r="L262" i="7"/>
  <c r="M262" i="7"/>
  <c r="N262" i="7"/>
  <c r="O262" i="7"/>
  <c r="P262" i="7"/>
  <c r="Q262" i="7"/>
  <c r="R262" i="7"/>
  <c r="S262" i="7"/>
  <c r="T262" i="7"/>
  <c r="U262" i="7"/>
  <c r="V262" i="7"/>
  <c r="W262" i="7"/>
  <c r="X262" i="7"/>
  <c r="Y262" i="7"/>
  <c r="Z262" i="7"/>
  <c r="AA262" i="7"/>
  <c r="G263" i="7"/>
  <c r="H263" i="7"/>
  <c r="I263" i="7"/>
  <c r="J263" i="7"/>
  <c r="K263" i="7"/>
  <c r="L263" i="7"/>
  <c r="M263" i="7"/>
  <c r="N263" i="7"/>
  <c r="O263" i="7"/>
  <c r="P263" i="7"/>
  <c r="Q263" i="7"/>
  <c r="R263" i="7"/>
  <c r="S263" i="7"/>
  <c r="T263" i="7"/>
  <c r="U263" i="7"/>
  <c r="V263" i="7"/>
  <c r="W263" i="7"/>
  <c r="X263" i="7"/>
  <c r="Y263" i="7"/>
  <c r="Z263" i="7"/>
  <c r="AA263" i="7"/>
  <c r="G264" i="7"/>
  <c r="H264" i="7"/>
  <c r="I264" i="7"/>
  <c r="J264" i="7"/>
  <c r="K264" i="7"/>
  <c r="L264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G265" i="7"/>
  <c r="H265" i="7"/>
  <c r="I265" i="7"/>
  <c r="J265" i="7"/>
  <c r="K265" i="7"/>
  <c r="L265" i="7"/>
  <c r="M265" i="7"/>
  <c r="N265" i="7"/>
  <c r="O265" i="7"/>
  <c r="P265" i="7"/>
  <c r="Q265" i="7"/>
  <c r="R265" i="7"/>
  <c r="S265" i="7"/>
  <c r="T265" i="7"/>
  <c r="U265" i="7"/>
  <c r="V265" i="7"/>
  <c r="W265" i="7"/>
  <c r="X265" i="7"/>
  <c r="Y265" i="7"/>
  <c r="Z265" i="7"/>
  <c r="AA265" i="7"/>
  <c r="G266" i="7"/>
  <c r="H266" i="7"/>
  <c r="I266" i="7"/>
  <c r="J266" i="7"/>
  <c r="K266" i="7"/>
  <c r="L266" i="7"/>
  <c r="M266" i="7"/>
  <c r="N266" i="7"/>
  <c r="O266" i="7"/>
  <c r="P266" i="7"/>
  <c r="Q266" i="7"/>
  <c r="R266" i="7"/>
  <c r="S266" i="7"/>
  <c r="T266" i="7"/>
  <c r="U266" i="7"/>
  <c r="V266" i="7"/>
  <c r="W266" i="7"/>
  <c r="X266" i="7"/>
  <c r="Y266" i="7"/>
  <c r="Z266" i="7"/>
  <c r="AA266" i="7"/>
  <c r="G267" i="7"/>
  <c r="H267" i="7"/>
  <c r="I267" i="7"/>
  <c r="J267" i="7"/>
  <c r="K267" i="7"/>
  <c r="L267" i="7"/>
  <c r="M267" i="7"/>
  <c r="N267" i="7"/>
  <c r="O267" i="7"/>
  <c r="P267" i="7"/>
  <c r="Q267" i="7"/>
  <c r="R267" i="7"/>
  <c r="S267" i="7"/>
  <c r="T267" i="7"/>
  <c r="U267" i="7"/>
  <c r="V267" i="7"/>
  <c r="W267" i="7"/>
  <c r="X267" i="7"/>
  <c r="Y267" i="7"/>
  <c r="Z267" i="7"/>
  <c r="AA267" i="7"/>
  <c r="G268" i="7"/>
  <c r="H268" i="7"/>
  <c r="I268" i="7"/>
  <c r="J268" i="7"/>
  <c r="K268" i="7"/>
  <c r="L268" i="7"/>
  <c r="M268" i="7"/>
  <c r="N268" i="7"/>
  <c r="O268" i="7"/>
  <c r="P268" i="7"/>
  <c r="Q268" i="7"/>
  <c r="R268" i="7"/>
  <c r="S268" i="7"/>
  <c r="T268" i="7"/>
  <c r="U268" i="7"/>
  <c r="V268" i="7"/>
  <c r="W268" i="7"/>
  <c r="X268" i="7"/>
  <c r="Y268" i="7"/>
  <c r="Z268" i="7"/>
  <c r="AA268" i="7"/>
  <c r="G269" i="7"/>
  <c r="H269" i="7"/>
  <c r="I269" i="7"/>
  <c r="J269" i="7"/>
  <c r="K269" i="7"/>
  <c r="L269" i="7"/>
  <c r="M269" i="7"/>
  <c r="N269" i="7"/>
  <c r="O269" i="7"/>
  <c r="P269" i="7"/>
  <c r="Q269" i="7"/>
  <c r="R269" i="7"/>
  <c r="S269" i="7"/>
  <c r="T269" i="7"/>
  <c r="U269" i="7"/>
  <c r="V269" i="7"/>
  <c r="W269" i="7"/>
  <c r="X269" i="7"/>
  <c r="Y269" i="7"/>
  <c r="Z269" i="7"/>
  <c r="AA269" i="7"/>
  <c r="G270" i="7"/>
  <c r="H270" i="7"/>
  <c r="I270" i="7"/>
  <c r="J270" i="7"/>
  <c r="K270" i="7"/>
  <c r="L270" i="7"/>
  <c r="M270" i="7"/>
  <c r="N270" i="7"/>
  <c r="O270" i="7"/>
  <c r="P270" i="7"/>
  <c r="Q270" i="7"/>
  <c r="R270" i="7"/>
  <c r="S270" i="7"/>
  <c r="T270" i="7"/>
  <c r="U270" i="7"/>
  <c r="V270" i="7"/>
  <c r="W270" i="7"/>
  <c r="X270" i="7"/>
  <c r="Y270" i="7"/>
  <c r="Z270" i="7"/>
  <c r="AA270" i="7"/>
  <c r="G271" i="7"/>
  <c r="H271" i="7"/>
  <c r="I271" i="7"/>
  <c r="J271" i="7"/>
  <c r="K271" i="7"/>
  <c r="L271" i="7"/>
  <c r="M271" i="7"/>
  <c r="N271" i="7"/>
  <c r="O271" i="7"/>
  <c r="P271" i="7"/>
  <c r="Q271" i="7"/>
  <c r="R271" i="7"/>
  <c r="S271" i="7"/>
  <c r="T271" i="7"/>
  <c r="U271" i="7"/>
  <c r="V271" i="7"/>
  <c r="W271" i="7"/>
  <c r="X271" i="7"/>
  <c r="Y271" i="7"/>
  <c r="Z271" i="7"/>
  <c r="AA271" i="7"/>
  <c r="G276" i="7"/>
  <c r="H276" i="7"/>
  <c r="H272" i="7" s="1"/>
  <c r="I276" i="7"/>
  <c r="I272" i="7" s="1"/>
  <c r="J276" i="7"/>
  <c r="K276" i="7"/>
  <c r="L276" i="7"/>
  <c r="M276" i="7"/>
  <c r="N276" i="7"/>
  <c r="O276" i="7"/>
  <c r="P276" i="7"/>
  <c r="Q276" i="7"/>
  <c r="R276" i="7"/>
  <c r="S276" i="7"/>
  <c r="T276" i="7"/>
  <c r="U276" i="7"/>
  <c r="V276" i="7"/>
  <c r="W276" i="7"/>
  <c r="X276" i="7"/>
  <c r="X272" i="7" s="1"/>
  <c r="Y276" i="7"/>
  <c r="Y272" i="7" s="1"/>
  <c r="Z276" i="7"/>
  <c r="AA276" i="7"/>
  <c r="AA272" i="7" s="1"/>
  <c r="G277" i="7"/>
  <c r="H277" i="7"/>
  <c r="I277" i="7"/>
  <c r="J277" i="7"/>
  <c r="K277" i="7"/>
  <c r="L277" i="7"/>
  <c r="M277" i="7"/>
  <c r="N277" i="7"/>
  <c r="O277" i="7"/>
  <c r="P277" i="7"/>
  <c r="Q277" i="7"/>
  <c r="R277" i="7"/>
  <c r="S277" i="7"/>
  <c r="T277" i="7"/>
  <c r="U277" i="7"/>
  <c r="V277" i="7"/>
  <c r="W277" i="7"/>
  <c r="X277" i="7"/>
  <c r="Y277" i="7"/>
  <c r="Z277" i="7"/>
  <c r="AA277" i="7"/>
  <c r="F270" i="7"/>
  <c r="F269" i="7"/>
  <c r="F271" i="7"/>
  <c r="F268" i="7"/>
  <c r="F267" i="7"/>
  <c r="F266" i="7"/>
  <c r="F265" i="7"/>
  <c r="F264" i="7"/>
  <c r="F263" i="7"/>
  <c r="F262" i="7"/>
  <c r="F261" i="7"/>
  <c r="F276" i="7"/>
  <c r="F260" i="7"/>
  <c r="F277" i="7"/>
  <c r="AZ277" i="7"/>
  <c r="AY277" i="7"/>
  <c r="AX277" i="7"/>
  <c r="AW277" i="7"/>
  <c r="AV277" i="7"/>
  <c r="AU277" i="7"/>
  <c r="AT277" i="7"/>
  <c r="AS277" i="7"/>
  <c r="AR277" i="7"/>
  <c r="AQ277" i="7"/>
  <c r="AP277" i="7"/>
  <c r="AO277" i="7"/>
  <c r="AN277" i="7"/>
  <c r="AM277" i="7"/>
  <c r="AL277" i="7"/>
  <c r="AK277" i="7"/>
  <c r="AK272" i="7" s="1"/>
  <c r="AJ277" i="7"/>
  <c r="AI277" i="7"/>
  <c r="AH277" i="7"/>
  <c r="AG277" i="7"/>
  <c r="AF277" i="7"/>
  <c r="AZ276" i="7"/>
  <c r="AY276" i="7"/>
  <c r="AX276" i="7"/>
  <c r="AW276" i="7"/>
  <c r="AV276" i="7"/>
  <c r="AV272" i="7" s="1"/>
  <c r="AU276" i="7"/>
  <c r="AT276" i="7"/>
  <c r="AT272" i="7" s="1"/>
  <c r="AS276" i="7"/>
  <c r="AR276" i="7"/>
  <c r="AQ276" i="7"/>
  <c r="AP276" i="7"/>
  <c r="AO276" i="7"/>
  <c r="AN276" i="7"/>
  <c r="AM276" i="7"/>
  <c r="AL276" i="7"/>
  <c r="AK276" i="7"/>
  <c r="AJ276" i="7"/>
  <c r="AI276" i="7"/>
  <c r="AH276" i="7"/>
  <c r="AG276" i="7"/>
  <c r="AF276" i="7"/>
  <c r="AF272" i="7" s="1"/>
  <c r="AX272" i="7"/>
  <c r="AU272" i="7"/>
  <c r="AH272" i="7"/>
  <c r="AZ271" i="7"/>
  <c r="AY271" i="7"/>
  <c r="AX271" i="7"/>
  <c r="AW271" i="7"/>
  <c r="AV271" i="7"/>
  <c r="AU271" i="7"/>
  <c r="AT271" i="7"/>
  <c r="AS271" i="7"/>
  <c r="AR271" i="7"/>
  <c r="AQ271" i="7"/>
  <c r="AP271" i="7"/>
  <c r="AO271" i="7"/>
  <c r="AN271" i="7"/>
  <c r="AM271" i="7"/>
  <c r="AL271" i="7"/>
  <c r="AK271" i="7"/>
  <c r="AJ271" i="7"/>
  <c r="AI271" i="7"/>
  <c r="AH271" i="7"/>
  <c r="AG271" i="7"/>
  <c r="AF271" i="7"/>
  <c r="AZ270" i="7"/>
  <c r="AY270" i="7"/>
  <c r="AX270" i="7"/>
  <c r="AW270" i="7"/>
  <c r="AV270" i="7"/>
  <c r="AU270" i="7"/>
  <c r="AT270" i="7"/>
  <c r="AS270" i="7"/>
  <c r="AR270" i="7"/>
  <c r="AQ270" i="7"/>
  <c r="AP270" i="7"/>
  <c r="AO270" i="7"/>
  <c r="AN270" i="7"/>
  <c r="AM270" i="7"/>
  <c r="AL270" i="7"/>
  <c r="AK270" i="7"/>
  <c r="AJ270" i="7"/>
  <c r="AI270" i="7"/>
  <c r="AH270" i="7"/>
  <c r="AG270" i="7"/>
  <c r="AF270" i="7"/>
  <c r="AZ269" i="7"/>
  <c r="AY269" i="7"/>
  <c r="AX269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Z268" i="7"/>
  <c r="AY268" i="7"/>
  <c r="AX268" i="7"/>
  <c r="AW268" i="7"/>
  <c r="AV268" i="7"/>
  <c r="AU268" i="7"/>
  <c r="AT268" i="7"/>
  <c r="AS268" i="7"/>
  <c r="AR268" i="7"/>
  <c r="AQ268" i="7"/>
  <c r="AP268" i="7"/>
  <c r="AO268" i="7"/>
  <c r="AN268" i="7"/>
  <c r="AM268" i="7"/>
  <c r="AL268" i="7"/>
  <c r="AK268" i="7"/>
  <c r="AJ268" i="7"/>
  <c r="AI268" i="7"/>
  <c r="AH268" i="7"/>
  <c r="AG268" i="7"/>
  <c r="AF268" i="7"/>
  <c r="AZ267" i="7"/>
  <c r="AY267" i="7"/>
  <c r="AX267" i="7"/>
  <c r="AW267" i="7"/>
  <c r="AV267" i="7"/>
  <c r="AU267" i="7"/>
  <c r="AT267" i="7"/>
  <c r="AS267" i="7"/>
  <c r="AR267" i="7"/>
  <c r="AQ267" i="7"/>
  <c r="AP267" i="7"/>
  <c r="AO267" i="7"/>
  <c r="AN267" i="7"/>
  <c r="AM267" i="7"/>
  <c r="AL267" i="7"/>
  <c r="AK267" i="7"/>
  <c r="AJ267" i="7"/>
  <c r="AI267" i="7"/>
  <c r="AH267" i="7"/>
  <c r="AG267" i="7"/>
  <c r="AF267" i="7"/>
  <c r="AZ266" i="7"/>
  <c r="AY266" i="7"/>
  <c r="AX266" i="7"/>
  <c r="AW266" i="7"/>
  <c r="AV266" i="7"/>
  <c r="AU266" i="7"/>
  <c r="AT266" i="7"/>
  <c r="AS266" i="7"/>
  <c r="AR266" i="7"/>
  <c r="AQ266" i="7"/>
  <c r="AP266" i="7"/>
  <c r="AO266" i="7"/>
  <c r="AN266" i="7"/>
  <c r="AM266" i="7"/>
  <c r="AL266" i="7"/>
  <c r="AK266" i="7"/>
  <c r="AJ266" i="7"/>
  <c r="AI266" i="7"/>
  <c r="AH266" i="7"/>
  <c r="AG266" i="7"/>
  <c r="AF266" i="7"/>
  <c r="AZ265" i="7"/>
  <c r="AY265" i="7"/>
  <c r="AX265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Z264" i="7"/>
  <c r="AY264" i="7"/>
  <c r="AX264" i="7"/>
  <c r="AW264" i="7"/>
  <c r="AV264" i="7"/>
  <c r="AU264" i="7"/>
  <c r="AT264" i="7"/>
  <c r="AS264" i="7"/>
  <c r="AR264" i="7"/>
  <c r="AQ264" i="7"/>
  <c r="AP264" i="7"/>
  <c r="AO264" i="7"/>
  <c r="AN264" i="7"/>
  <c r="AM264" i="7"/>
  <c r="AL264" i="7"/>
  <c r="AK264" i="7"/>
  <c r="AJ264" i="7"/>
  <c r="AI264" i="7"/>
  <c r="AH264" i="7"/>
  <c r="AG264" i="7"/>
  <c r="AF264" i="7"/>
  <c r="AZ263" i="7"/>
  <c r="AY263" i="7"/>
  <c r="AX263" i="7"/>
  <c r="AW263" i="7"/>
  <c r="AV263" i="7"/>
  <c r="AU263" i="7"/>
  <c r="AT263" i="7"/>
  <c r="AS263" i="7"/>
  <c r="AR263" i="7"/>
  <c r="AQ263" i="7"/>
  <c r="AP263" i="7"/>
  <c r="AO263" i="7"/>
  <c r="AN263" i="7"/>
  <c r="AM263" i="7"/>
  <c r="AL263" i="7"/>
  <c r="AK263" i="7"/>
  <c r="AJ263" i="7"/>
  <c r="AI263" i="7"/>
  <c r="AH263" i="7"/>
  <c r="AG263" i="7"/>
  <c r="AF263" i="7"/>
  <c r="AZ262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Z261" i="7"/>
  <c r="AY261" i="7"/>
  <c r="AX261" i="7"/>
  <c r="AW261" i="7"/>
  <c r="AV261" i="7"/>
  <c r="AU261" i="7"/>
  <c r="AT261" i="7"/>
  <c r="AS261" i="7"/>
  <c r="AR261" i="7"/>
  <c r="AQ261" i="7"/>
  <c r="AP261" i="7"/>
  <c r="AO261" i="7"/>
  <c r="AN261" i="7"/>
  <c r="AM261" i="7"/>
  <c r="AL261" i="7"/>
  <c r="AK261" i="7"/>
  <c r="AJ261" i="7"/>
  <c r="AI261" i="7"/>
  <c r="AH261" i="7"/>
  <c r="AG261" i="7"/>
  <c r="AF261" i="7"/>
  <c r="AZ260" i="7"/>
  <c r="AY260" i="7"/>
  <c r="AX260" i="7"/>
  <c r="AW260" i="7"/>
  <c r="AV260" i="7"/>
  <c r="AU260" i="7"/>
  <c r="AT260" i="7"/>
  <c r="AS260" i="7"/>
  <c r="AR260" i="7"/>
  <c r="AQ260" i="7"/>
  <c r="AP260" i="7"/>
  <c r="AO260" i="7"/>
  <c r="AN260" i="7"/>
  <c r="AM260" i="7"/>
  <c r="AL260" i="7"/>
  <c r="AK260" i="7"/>
  <c r="AJ260" i="7"/>
  <c r="AI260" i="7"/>
  <c r="AH260" i="7"/>
  <c r="AG260" i="7"/>
  <c r="AF260" i="7"/>
  <c r="AE272" i="7"/>
  <c r="AE271" i="7"/>
  <c r="AE270" i="7"/>
  <c r="AE262" i="7"/>
  <c r="AE263" i="7"/>
  <c r="AE264" i="7"/>
  <c r="AE265" i="7"/>
  <c r="AE266" i="7"/>
  <c r="AE267" i="7"/>
  <c r="AE268" i="7"/>
  <c r="AE269" i="7"/>
  <c r="AE261" i="7"/>
  <c r="AE277" i="7"/>
  <c r="AE276" i="7"/>
  <c r="AE260" i="7"/>
  <c r="AG272" i="7" l="1"/>
  <c r="AW272" i="7"/>
  <c r="K272" i="7"/>
  <c r="G337" i="7"/>
  <c r="F337" i="7"/>
  <c r="AS272" i="7"/>
  <c r="S61" i="2"/>
  <c r="G70" i="2"/>
  <c r="W70" i="2"/>
  <c r="R127" i="2"/>
  <c r="F131" i="2"/>
  <c r="V131" i="2"/>
  <c r="E61" i="2"/>
  <c r="U61" i="2"/>
  <c r="P70" i="2"/>
  <c r="I70" i="2"/>
  <c r="K37" i="2"/>
  <c r="F61" i="2"/>
  <c r="V61" i="2"/>
  <c r="G101" i="2"/>
  <c r="W101" i="2"/>
  <c r="P102" i="2"/>
  <c r="R104" i="2"/>
  <c r="K105" i="2"/>
  <c r="H110" i="2"/>
  <c r="X110" i="2"/>
  <c r="J112" i="2"/>
  <c r="Z112" i="2"/>
  <c r="AG44" i="2" s="1"/>
  <c r="S113" i="2"/>
  <c r="N116" i="2"/>
  <c r="AF48" i="2" s="1"/>
  <c r="G117" i="2"/>
  <c r="W117" i="2"/>
  <c r="R70" i="2"/>
  <c r="T70" i="2"/>
  <c r="H136" i="2"/>
  <c r="Z104" i="2"/>
  <c r="AG36" i="2" s="1"/>
  <c r="J61" i="2"/>
  <c r="Z61" i="2"/>
  <c r="Z102" i="2"/>
  <c r="AG34" i="2" s="1"/>
  <c r="L129" i="2"/>
  <c r="N131" i="2"/>
  <c r="G132" i="2"/>
  <c r="W132" i="2"/>
  <c r="K136" i="2"/>
  <c r="R37" i="2"/>
  <c r="M61" i="2"/>
  <c r="F102" i="2"/>
  <c r="S37" i="2"/>
  <c r="N101" i="2"/>
  <c r="AF33" i="2" s="1"/>
  <c r="G102" i="2"/>
  <c r="P103" i="2"/>
  <c r="G126" i="2"/>
  <c r="T92" i="2"/>
  <c r="X130" i="2"/>
  <c r="J132" i="2"/>
  <c r="Z132" i="2"/>
  <c r="AJ39" i="2" s="1"/>
  <c r="P101" i="2"/>
  <c r="I102" i="2"/>
  <c r="Y102" i="2"/>
  <c r="S112" i="2"/>
  <c r="L113" i="2"/>
  <c r="E114" i="2"/>
  <c r="AE46" i="2" s="1"/>
  <c r="U114" i="2"/>
  <c r="I118" i="2"/>
  <c r="Y118" i="2"/>
  <c r="R61" i="2"/>
  <c r="Q126" i="2"/>
  <c r="J92" i="2"/>
  <c r="Z92" i="2"/>
  <c r="H37" i="2"/>
  <c r="X37" i="2"/>
  <c r="N61" i="2"/>
  <c r="R101" i="2"/>
  <c r="S126" i="2"/>
  <c r="L92" i="2"/>
  <c r="N129" i="2"/>
  <c r="J37" i="2"/>
  <c r="Z37" i="2"/>
  <c r="L37" i="2"/>
  <c r="P61" i="2"/>
  <c r="M92" i="2"/>
  <c r="V92" i="2"/>
  <c r="I103" i="2"/>
  <c r="Y103" i="2"/>
  <c r="K106" i="2"/>
  <c r="T106" i="2"/>
  <c r="T120" i="2" s="1"/>
  <c r="F108" i="2"/>
  <c r="V108" i="2"/>
  <c r="O109" i="2"/>
  <c r="Q111" i="2"/>
  <c r="Y119" i="2"/>
  <c r="K70" i="2"/>
  <c r="F92" i="2"/>
  <c r="I101" i="2"/>
  <c r="Y101" i="2"/>
  <c r="D61" i="2"/>
  <c r="F70" i="2"/>
  <c r="V70" i="2"/>
  <c r="H126" i="2"/>
  <c r="X126" i="2"/>
  <c r="Q127" i="2"/>
  <c r="J128" i="2"/>
  <c r="I126" i="2"/>
  <c r="Y126" i="2"/>
  <c r="T129" i="2"/>
  <c r="O92" i="2"/>
  <c r="H92" i="2"/>
  <c r="X92" i="2"/>
  <c r="L137" i="2"/>
  <c r="G140" i="2"/>
  <c r="W140" i="2"/>
  <c r="R143" i="2"/>
  <c r="K144" i="2"/>
  <c r="K101" i="2"/>
  <c r="K120" i="2" s="1"/>
  <c r="O70" i="2"/>
  <c r="H70" i="2"/>
  <c r="X70" i="2"/>
  <c r="L128" i="2"/>
  <c r="G61" i="2"/>
  <c r="W61" i="2"/>
  <c r="M101" i="2"/>
  <c r="V102" i="2"/>
  <c r="J70" i="2"/>
  <c r="Z70" i="2"/>
  <c r="L126" i="2"/>
  <c r="I61" i="2"/>
  <c r="Y61" i="2"/>
  <c r="O101" i="2"/>
  <c r="H102" i="2"/>
  <c r="G92" i="2"/>
  <c r="W92" i="2"/>
  <c r="P128" i="2"/>
  <c r="I129" i="2"/>
  <c r="Y129" i="2"/>
  <c r="K131" i="2"/>
  <c r="T132" i="2"/>
  <c r="M133" i="2"/>
  <c r="F134" i="2"/>
  <c r="V134" i="2"/>
  <c r="O135" i="2"/>
  <c r="X136" i="2"/>
  <c r="Q137" i="2"/>
  <c r="J138" i="2"/>
  <c r="Z138" i="2"/>
  <c r="AJ45" i="2" s="1"/>
  <c r="S139" i="2"/>
  <c r="L140" i="2"/>
  <c r="N142" i="2"/>
  <c r="AI49" i="2" s="1"/>
  <c r="G143" i="2"/>
  <c r="W143" i="2"/>
  <c r="W145" i="2" s="1"/>
  <c r="P144" i="2"/>
  <c r="E37" i="2"/>
  <c r="U37" i="2"/>
  <c r="R103" i="2"/>
  <c r="T105" i="2"/>
  <c r="M106" i="2"/>
  <c r="O108" i="2"/>
  <c r="H109" i="2"/>
  <c r="X109" i="2"/>
  <c r="Q110" i="2"/>
  <c r="J111" i="2"/>
  <c r="Z111" i="2"/>
  <c r="AG43" i="2" s="1"/>
  <c r="P117" i="2"/>
  <c r="R119" i="2"/>
  <c r="K61" i="2"/>
  <c r="L61" i="2"/>
  <c r="P126" i="2"/>
  <c r="R128" i="2"/>
  <c r="H137" i="2"/>
  <c r="X137" i="2"/>
  <c r="P92" i="2"/>
  <c r="K126" i="2"/>
  <c r="I137" i="2"/>
  <c r="Y137" i="2"/>
  <c r="Q92" i="2"/>
  <c r="J129" i="2"/>
  <c r="Z129" i="2"/>
  <c r="AJ36" i="2" s="1"/>
  <c r="H132" i="2"/>
  <c r="X132" i="2"/>
  <c r="J137" i="2"/>
  <c r="Z137" i="2"/>
  <c r="AJ44" i="2" s="1"/>
  <c r="R92" i="2"/>
  <c r="M126" i="2"/>
  <c r="G127" i="2"/>
  <c r="W127" i="2"/>
  <c r="K129" i="2"/>
  <c r="I132" i="2"/>
  <c r="Y132" i="2"/>
  <c r="K137" i="2"/>
  <c r="S92" i="2"/>
  <c r="N126" i="2"/>
  <c r="D92" i="2"/>
  <c r="J127" i="2"/>
  <c r="Z127" i="2"/>
  <c r="AJ34" i="2" s="1"/>
  <c r="L132" i="2"/>
  <c r="N137" i="2"/>
  <c r="M137" i="2"/>
  <c r="O129" i="2"/>
  <c r="M132" i="2"/>
  <c r="O137" i="2"/>
  <c r="M127" i="2"/>
  <c r="Q129" i="2"/>
  <c r="O132" i="2"/>
  <c r="I92" i="2"/>
  <c r="Y92" i="2"/>
  <c r="R137" i="2"/>
  <c r="S137" i="2"/>
  <c r="K92" i="2"/>
  <c r="P129" i="2"/>
  <c r="N132" i="2"/>
  <c r="H133" i="2"/>
  <c r="X133" i="2"/>
  <c r="P137" i="2"/>
  <c r="R129" i="2"/>
  <c r="F126" i="2"/>
  <c r="F145" i="2" s="1"/>
  <c r="T137" i="2"/>
  <c r="W126" i="2"/>
  <c r="E129" i="2"/>
  <c r="AH36" i="2" s="1"/>
  <c r="U129" i="2"/>
  <c r="E137" i="2"/>
  <c r="AH44" i="2" s="1"/>
  <c r="P132" i="2"/>
  <c r="S129" i="2"/>
  <c r="Q132" i="2"/>
  <c r="V126" i="2"/>
  <c r="R132" i="2"/>
  <c r="S132" i="2"/>
  <c r="U137" i="2"/>
  <c r="F129" i="2"/>
  <c r="V129" i="2"/>
  <c r="F137" i="2"/>
  <c r="V137" i="2"/>
  <c r="G129" i="2"/>
  <c r="E132" i="2"/>
  <c r="G137" i="2"/>
  <c r="AI51" i="2"/>
  <c r="S105" i="2"/>
  <c r="J104" i="2"/>
  <c r="N106" i="2"/>
  <c r="AF38" i="2" s="1"/>
  <c r="F105" i="2"/>
  <c r="E105" i="2"/>
  <c r="AE37" i="2" s="1"/>
  <c r="U105" i="2"/>
  <c r="U120" i="2" s="1"/>
  <c r="O106" i="2"/>
  <c r="X102" i="2"/>
  <c r="V105" i="2"/>
  <c r="V120" i="2" s="1"/>
  <c r="P106" i="2"/>
  <c r="W105" i="2"/>
  <c r="W120" i="2" s="1"/>
  <c r="Q106" i="2"/>
  <c r="J102" i="2"/>
  <c r="H105" i="2"/>
  <c r="X105" i="2"/>
  <c r="R106" i="2"/>
  <c r="J105" i="2"/>
  <c r="Z105" i="2"/>
  <c r="AG37" i="2" s="1"/>
  <c r="E106" i="2"/>
  <c r="AE38" i="2" s="1"/>
  <c r="U106" i="2"/>
  <c r="L105" i="2"/>
  <c r="L120" i="2" s="1"/>
  <c r="F106" i="2"/>
  <c r="V106" i="2"/>
  <c r="M105" i="2"/>
  <c r="M120" i="2" s="1"/>
  <c r="G106" i="2"/>
  <c r="G120" i="2" s="1"/>
  <c r="W106" i="2"/>
  <c r="N105" i="2"/>
  <c r="AF37" i="2" s="1"/>
  <c r="H106" i="2"/>
  <c r="X106" i="2"/>
  <c r="O105" i="2"/>
  <c r="I106" i="2"/>
  <c r="Y106" i="2"/>
  <c r="P105" i="2"/>
  <c r="J106" i="2"/>
  <c r="Z106" i="2"/>
  <c r="AG38" i="2" s="1"/>
  <c r="E337" i="7"/>
  <c r="W272" i="7"/>
  <c r="G272" i="7"/>
  <c r="AI272" i="7"/>
  <c r="AY272" i="7"/>
  <c r="U272" i="7"/>
  <c r="T145" i="2"/>
  <c r="T272" i="7"/>
  <c r="AI38" i="2"/>
  <c r="Q272" i="7"/>
  <c r="AI46" i="2"/>
  <c r="AO272" i="7"/>
  <c r="AJ272" i="7"/>
  <c r="Z272" i="7"/>
  <c r="J272" i="7"/>
  <c r="O272" i="7"/>
  <c r="F272" i="7"/>
  <c r="D337" i="7" s="1"/>
  <c r="S120" i="2"/>
  <c r="Y120" i="2"/>
  <c r="AL272" i="7"/>
  <c r="M272" i="7"/>
  <c r="AJ33" i="2"/>
  <c r="AI43" i="2"/>
  <c r="AI48" i="2"/>
  <c r="AI40" i="2"/>
  <c r="AI45" i="2"/>
  <c r="AI37" i="2"/>
  <c r="AI50" i="2"/>
  <c r="AI42" i="2"/>
  <c r="AI34" i="2"/>
  <c r="AI47" i="2"/>
  <c r="AE33" i="2"/>
  <c r="AE52" i="2" s="1"/>
  <c r="AI36" i="2"/>
  <c r="AG33" i="2"/>
  <c r="AZ272" i="7"/>
  <c r="I337" i="7" s="1"/>
  <c r="AP272" i="7"/>
  <c r="N272" i="7"/>
  <c r="AQ272" i="7"/>
  <c r="AR272" i="7"/>
  <c r="AM272" i="7"/>
  <c r="L272" i="7"/>
  <c r="AN272" i="7"/>
  <c r="H337" i="7" s="1"/>
  <c r="V272" i="7"/>
  <c r="S272" i="7"/>
  <c r="R272" i="7"/>
  <c r="P272" i="7"/>
  <c r="E308" i="7"/>
  <c r="E311" i="7"/>
  <c r="E305" i="7"/>
  <c r="I316" i="7"/>
  <c r="E316" i="7"/>
  <c r="I315" i="7"/>
  <c r="E315" i="7"/>
  <c r="I314" i="7"/>
  <c r="E314" i="7"/>
  <c r="I313" i="7"/>
  <c r="E313" i="7"/>
  <c r="I312" i="7"/>
  <c r="E312" i="7"/>
  <c r="I311" i="7"/>
  <c r="I310" i="7"/>
  <c r="E310" i="7"/>
  <c r="I309" i="7"/>
  <c r="E309" i="7"/>
  <c r="I308" i="7"/>
  <c r="I307" i="7"/>
  <c r="E307" i="7"/>
  <c r="I306" i="7"/>
  <c r="E306" i="7"/>
  <c r="I317" i="7"/>
  <c r="I305" i="7"/>
  <c r="R145" i="2" l="1"/>
  <c r="P145" i="2"/>
  <c r="V145" i="2"/>
  <c r="Q120" i="2"/>
  <c r="Q145" i="2"/>
  <c r="Y145" i="2"/>
  <c r="K145" i="2"/>
  <c r="R120" i="2"/>
  <c r="O145" i="2"/>
  <c r="I145" i="2"/>
  <c r="N145" i="2"/>
  <c r="F120" i="2"/>
  <c r="G145" i="2"/>
  <c r="J145" i="2"/>
  <c r="X120" i="2"/>
  <c r="H120" i="2"/>
  <c r="E145" i="2"/>
  <c r="AH39" i="2"/>
  <c r="AH52" i="2" s="1"/>
  <c r="J120" i="2"/>
  <c r="I120" i="2"/>
  <c r="AF52" i="2"/>
  <c r="M145" i="2"/>
  <c r="E120" i="2"/>
  <c r="S145" i="2"/>
  <c r="P120" i="2"/>
  <c r="U145" i="2"/>
  <c r="L145" i="2"/>
  <c r="X145" i="2"/>
  <c r="O120" i="2"/>
  <c r="AG52" i="2"/>
  <c r="Z120" i="2"/>
  <c r="H145" i="2"/>
  <c r="AI44" i="2"/>
  <c r="AJ52" i="2"/>
  <c r="Z145" i="2"/>
  <c r="AI33" i="2"/>
  <c r="AI52" i="2" s="1"/>
  <c r="AI39" i="2"/>
  <c r="N120" i="2"/>
  <c r="E122" i="2"/>
  <c r="I318" i="7"/>
  <c r="E317" i="7"/>
  <c r="E318" i="7" s="1"/>
  <c r="AZ218" i="7"/>
  <c r="AY218" i="7"/>
  <c r="AX218" i="7"/>
  <c r="AW218" i="7"/>
  <c r="AV218" i="7"/>
  <c r="AU218" i="7"/>
  <c r="AT218" i="7"/>
  <c r="AS218" i="7"/>
  <c r="AR218" i="7"/>
  <c r="AQ218" i="7"/>
  <c r="AP218" i="7"/>
  <c r="AO218" i="7"/>
  <c r="AN218" i="7"/>
  <c r="AM218" i="7"/>
  <c r="AL218" i="7"/>
  <c r="AK218" i="7"/>
  <c r="AJ218" i="7"/>
  <c r="AI218" i="7"/>
  <c r="AH218" i="7"/>
  <c r="AG218" i="7"/>
  <c r="AF218" i="7"/>
  <c r="AE218" i="7"/>
  <c r="AD218" i="7"/>
  <c r="AZ217" i="7"/>
  <c r="AY217" i="7"/>
  <c r="AX217" i="7"/>
  <c r="AW217" i="7"/>
  <c r="AV217" i="7"/>
  <c r="AU217" i="7"/>
  <c r="AT217" i="7"/>
  <c r="AS217" i="7"/>
  <c r="AR217" i="7"/>
  <c r="AQ217" i="7"/>
  <c r="AP217" i="7"/>
  <c r="AO217" i="7"/>
  <c r="AN217" i="7"/>
  <c r="AM217" i="7"/>
  <c r="AL217" i="7"/>
  <c r="AK217" i="7"/>
  <c r="AJ217" i="7"/>
  <c r="AI217" i="7"/>
  <c r="AH217" i="7"/>
  <c r="AG217" i="7"/>
  <c r="AF217" i="7"/>
  <c r="AE217" i="7"/>
  <c r="AD217" i="7"/>
  <c r="AZ216" i="7"/>
  <c r="AY216" i="7"/>
  <c r="AX216" i="7"/>
  <c r="AW216" i="7"/>
  <c r="AV216" i="7"/>
  <c r="AU216" i="7"/>
  <c r="AT216" i="7"/>
  <c r="AS216" i="7"/>
  <c r="AR216" i="7"/>
  <c r="AQ216" i="7"/>
  <c r="AP216" i="7"/>
  <c r="AO216" i="7"/>
  <c r="AN216" i="7"/>
  <c r="AM216" i="7"/>
  <c r="AL216" i="7"/>
  <c r="AK216" i="7"/>
  <c r="AJ216" i="7"/>
  <c r="AI216" i="7"/>
  <c r="AH216" i="7"/>
  <c r="AG216" i="7"/>
  <c r="AF216" i="7"/>
  <c r="AE216" i="7"/>
  <c r="AD216" i="7"/>
  <c r="AZ215" i="7"/>
  <c r="AY215" i="7"/>
  <c r="AX215" i="7"/>
  <c r="AW215" i="7"/>
  <c r="AV215" i="7"/>
  <c r="AU215" i="7"/>
  <c r="AT215" i="7"/>
  <c r="AS215" i="7"/>
  <c r="AR215" i="7"/>
  <c r="AQ215" i="7"/>
  <c r="AP215" i="7"/>
  <c r="AO215" i="7"/>
  <c r="AN215" i="7"/>
  <c r="AM215" i="7"/>
  <c r="AL215" i="7"/>
  <c r="AK215" i="7"/>
  <c r="AJ215" i="7"/>
  <c r="AI215" i="7"/>
  <c r="AH215" i="7"/>
  <c r="AG215" i="7"/>
  <c r="AF215" i="7"/>
  <c r="AE215" i="7"/>
  <c r="AD215" i="7"/>
  <c r="AZ214" i="7"/>
  <c r="AY214" i="7"/>
  <c r="AX214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Z213" i="7"/>
  <c r="AY213" i="7"/>
  <c r="AX213" i="7"/>
  <c r="AW213" i="7"/>
  <c r="AV213" i="7"/>
  <c r="AU213" i="7"/>
  <c r="AT213" i="7"/>
  <c r="AS213" i="7"/>
  <c r="AR213" i="7"/>
  <c r="AQ213" i="7"/>
  <c r="AP213" i="7"/>
  <c r="AO213" i="7"/>
  <c r="AN213" i="7"/>
  <c r="AM213" i="7"/>
  <c r="AL213" i="7"/>
  <c r="AK213" i="7"/>
  <c r="AJ213" i="7"/>
  <c r="AI213" i="7"/>
  <c r="AH213" i="7"/>
  <c r="AG213" i="7"/>
  <c r="AF213" i="7"/>
  <c r="AE213" i="7"/>
  <c r="AD213" i="7"/>
  <c r="AZ212" i="7"/>
  <c r="AY212" i="7"/>
  <c r="AX212" i="7"/>
  <c r="AW212" i="7"/>
  <c r="AV212" i="7"/>
  <c r="AU212" i="7"/>
  <c r="AT212" i="7"/>
  <c r="AS212" i="7"/>
  <c r="AR212" i="7"/>
  <c r="AQ212" i="7"/>
  <c r="AP212" i="7"/>
  <c r="AO212" i="7"/>
  <c r="AN212" i="7"/>
  <c r="AM212" i="7"/>
  <c r="AL212" i="7"/>
  <c r="AK212" i="7"/>
  <c r="AJ212" i="7"/>
  <c r="AI212" i="7"/>
  <c r="AH212" i="7"/>
  <c r="AG212" i="7"/>
  <c r="AF212" i="7"/>
  <c r="AE212" i="7"/>
  <c r="AD212" i="7"/>
  <c r="AZ211" i="7"/>
  <c r="AY211" i="7"/>
  <c r="AX211" i="7"/>
  <c r="AW211" i="7"/>
  <c r="AV211" i="7"/>
  <c r="AU211" i="7"/>
  <c r="AT211" i="7"/>
  <c r="AS211" i="7"/>
  <c r="AR211" i="7"/>
  <c r="AQ211" i="7"/>
  <c r="AP211" i="7"/>
  <c r="AO211" i="7"/>
  <c r="AN211" i="7"/>
  <c r="AM211" i="7"/>
  <c r="AL211" i="7"/>
  <c r="AK211" i="7"/>
  <c r="AJ211" i="7"/>
  <c r="AI211" i="7"/>
  <c r="AH211" i="7"/>
  <c r="AG211" i="7"/>
  <c r="AF211" i="7"/>
  <c r="AE211" i="7"/>
  <c r="AD211" i="7"/>
  <c r="AZ210" i="7"/>
  <c r="AY210" i="7"/>
  <c r="AX210" i="7"/>
  <c r="AW210" i="7"/>
  <c r="AV210" i="7"/>
  <c r="AU210" i="7"/>
  <c r="AT210" i="7"/>
  <c r="AS210" i="7"/>
  <c r="AR210" i="7"/>
  <c r="AQ210" i="7"/>
  <c r="AP210" i="7"/>
  <c r="AO210" i="7"/>
  <c r="AN210" i="7"/>
  <c r="AM210" i="7"/>
  <c r="AL210" i="7"/>
  <c r="AK210" i="7"/>
  <c r="AJ210" i="7"/>
  <c r="AI210" i="7"/>
  <c r="AH210" i="7"/>
  <c r="AG210" i="7"/>
  <c r="AF210" i="7"/>
  <c r="AE210" i="7"/>
  <c r="AD210" i="7"/>
  <c r="AZ209" i="7"/>
  <c r="AY209" i="7"/>
  <c r="AX209" i="7"/>
  <c r="AW209" i="7"/>
  <c r="AV209" i="7"/>
  <c r="AU209" i="7"/>
  <c r="AT209" i="7"/>
  <c r="AS209" i="7"/>
  <c r="AR209" i="7"/>
  <c r="AQ209" i="7"/>
  <c r="AP209" i="7"/>
  <c r="AO209" i="7"/>
  <c r="AN209" i="7"/>
  <c r="AM209" i="7"/>
  <c r="AL209" i="7"/>
  <c r="AK209" i="7"/>
  <c r="AJ209" i="7"/>
  <c r="AI209" i="7"/>
  <c r="AH209" i="7"/>
  <c r="AG209" i="7"/>
  <c r="AF209" i="7"/>
  <c r="AE209" i="7"/>
  <c r="AD209" i="7"/>
  <c r="AZ208" i="7"/>
  <c r="AY208" i="7"/>
  <c r="AX208" i="7"/>
  <c r="AW208" i="7"/>
  <c r="AV208" i="7"/>
  <c r="AU208" i="7"/>
  <c r="AT208" i="7"/>
  <c r="AS208" i="7"/>
  <c r="AR208" i="7"/>
  <c r="AQ208" i="7"/>
  <c r="AP208" i="7"/>
  <c r="AO208" i="7"/>
  <c r="AN208" i="7"/>
  <c r="AM208" i="7"/>
  <c r="AL208" i="7"/>
  <c r="AK208" i="7"/>
  <c r="AJ208" i="7"/>
  <c r="AI208" i="7"/>
  <c r="AH208" i="7"/>
  <c r="AG208" i="7"/>
  <c r="AF208" i="7"/>
  <c r="AE208" i="7"/>
  <c r="AD208" i="7"/>
  <c r="AZ207" i="7"/>
  <c r="AY207" i="7"/>
  <c r="AX207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Z206" i="7"/>
  <c r="AY206" i="7"/>
  <c r="AX206" i="7"/>
  <c r="AW206" i="7"/>
  <c r="AV206" i="7"/>
  <c r="AU206" i="7"/>
  <c r="AT206" i="7"/>
  <c r="AS206" i="7"/>
  <c r="AR206" i="7"/>
  <c r="AQ206" i="7"/>
  <c r="AP206" i="7"/>
  <c r="AO206" i="7"/>
  <c r="AN206" i="7"/>
  <c r="AM206" i="7"/>
  <c r="AL206" i="7"/>
  <c r="AK206" i="7"/>
  <c r="AJ206" i="7"/>
  <c r="AI206" i="7"/>
  <c r="AH206" i="7"/>
  <c r="AG206" i="7"/>
  <c r="AF206" i="7"/>
  <c r="AE206" i="7"/>
  <c r="AD206" i="7"/>
  <c r="AZ205" i="7"/>
  <c r="AY205" i="7"/>
  <c r="AX205" i="7"/>
  <c r="AW205" i="7"/>
  <c r="AV205" i="7"/>
  <c r="AU205" i="7"/>
  <c r="AT205" i="7"/>
  <c r="AS205" i="7"/>
  <c r="AR205" i="7"/>
  <c r="AQ205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D205" i="7"/>
  <c r="AZ204" i="7"/>
  <c r="AY204" i="7"/>
  <c r="AX204" i="7"/>
  <c r="AW204" i="7"/>
  <c r="AV204" i="7"/>
  <c r="AU204" i="7"/>
  <c r="AT204" i="7"/>
  <c r="AS204" i="7"/>
  <c r="AR204" i="7"/>
  <c r="AQ204" i="7"/>
  <c r="AP204" i="7"/>
  <c r="AO204" i="7"/>
  <c r="AN204" i="7"/>
  <c r="AM204" i="7"/>
  <c r="AL204" i="7"/>
  <c r="AK204" i="7"/>
  <c r="AJ204" i="7"/>
  <c r="AI204" i="7"/>
  <c r="AH204" i="7"/>
  <c r="AG204" i="7"/>
  <c r="AF204" i="7"/>
  <c r="AE204" i="7"/>
  <c r="AD204" i="7"/>
  <c r="AZ203" i="7"/>
  <c r="AY203" i="7"/>
  <c r="AX203" i="7"/>
  <c r="AW203" i="7"/>
  <c r="AV203" i="7"/>
  <c r="AU203" i="7"/>
  <c r="AT203" i="7"/>
  <c r="AS203" i="7"/>
  <c r="AR203" i="7"/>
  <c r="AQ203" i="7"/>
  <c r="AP203" i="7"/>
  <c r="AO203" i="7"/>
  <c r="AN203" i="7"/>
  <c r="AM203" i="7"/>
  <c r="AL203" i="7"/>
  <c r="AK203" i="7"/>
  <c r="AJ203" i="7"/>
  <c r="AI203" i="7"/>
  <c r="AH203" i="7"/>
  <c r="AG203" i="7"/>
  <c r="AF203" i="7"/>
  <c r="AE203" i="7"/>
  <c r="AD203" i="7"/>
  <c r="AZ202" i="7"/>
  <c r="AY202" i="7"/>
  <c r="AX202" i="7"/>
  <c r="AW202" i="7"/>
  <c r="AV202" i="7"/>
  <c r="AU202" i="7"/>
  <c r="AT202" i="7"/>
  <c r="AS202" i="7"/>
  <c r="AR202" i="7"/>
  <c r="AQ202" i="7"/>
  <c r="AP202" i="7"/>
  <c r="AO202" i="7"/>
  <c r="AN202" i="7"/>
  <c r="AM202" i="7"/>
  <c r="AL202" i="7"/>
  <c r="AK202" i="7"/>
  <c r="AJ202" i="7"/>
  <c r="AI202" i="7"/>
  <c r="AH202" i="7"/>
  <c r="AG202" i="7"/>
  <c r="AF202" i="7"/>
  <c r="AE202" i="7"/>
  <c r="AD202" i="7"/>
  <c r="AZ201" i="7"/>
  <c r="AY201" i="7"/>
  <c r="AX201" i="7"/>
  <c r="AW201" i="7"/>
  <c r="AV201" i="7"/>
  <c r="AU201" i="7"/>
  <c r="AT201" i="7"/>
  <c r="AS201" i="7"/>
  <c r="AR201" i="7"/>
  <c r="AQ201" i="7"/>
  <c r="AP201" i="7"/>
  <c r="AO201" i="7"/>
  <c r="AN201" i="7"/>
  <c r="AM201" i="7"/>
  <c r="AL201" i="7"/>
  <c r="AK201" i="7"/>
  <c r="AJ201" i="7"/>
  <c r="AI201" i="7"/>
  <c r="AH201" i="7"/>
  <c r="AG201" i="7"/>
  <c r="AF201" i="7"/>
  <c r="AE201" i="7"/>
  <c r="AD201" i="7"/>
  <c r="AZ200" i="7"/>
  <c r="AY200" i="7"/>
  <c r="AX200" i="7"/>
  <c r="AW200" i="7"/>
  <c r="AV200" i="7"/>
  <c r="AU200" i="7"/>
  <c r="AT200" i="7"/>
  <c r="AS200" i="7"/>
  <c r="AR200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Z199" i="7"/>
  <c r="AY199" i="7"/>
  <c r="AX199" i="7"/>
  <c r="AW199" i="7"/>
  <c r="AV199" i="7"/>
  <c r="AU199" i="7"/>
  <c r="AT199" i="7"/>
  <c r="AS199" i="7"/>
  <c r="AR199" i="7"/>
  <c r="AQ199" i="7"/>
  <c r="AP199" i="7"/>
  <c r="AO199" i="7"/>
  <c r="AN199" i="7"/>
  <c r="AM199" i="7"/>
  <c r="AL199" i="7"/>
  <c r="AK199" i="7"/>
  <c r="AJ199" i="7"/>
  <c r="AI199" i="7"/>
  <c r="AH199" i="7"/>
  <c r="AG199" i="7"/>
  <c r="AF199" i="7"/>
  <c r="AE199" i="7"/>
  <c r="AD199" i="7"/>
  <c r="AZ198" i="7"/>
  <c r="AY198" i="7"/>
  <c r="AX198" i="7"/>
  <c r="AW198" i="7"/>
  <c r="AV198" i="7"/>
  <c r="AU198" i="7"/>
  <c r="AT198" i="7"/>
  <c r="AS198" i="7"/>
  <c r="AR198" i="7"/>
  <c r="AQ198" i="7"/>
  <c r="AP198" i="7"/>
  <c r="AO198" i="7"/>
  <c r="AN198" i="7"/>
  <c r="AM198" i="7"/>
  <c r="AL198" i="7"/>
  <c r="AK198" i="7"/>
  <c r="AJ198" i="7"/>
  <c r="AI198" i="7"/>
  <c r="AH198" i="7"/>
  <c r="AG198" i="7"/>
  <c r="AF198" i="7"/>
  <c r="AE198" i="7"/>
  <c r="AD198" i="7"/>
  <c r="AZ197" i="7"/>
  <c r="AY197" i="7"/>
  <c r="AX197" i="7"/>
  <c r="AW197" i="7"/>
  <c r="AV197" i="7"/>
  <c r="AU197" i="7"/>
  <c r="AT197" i="7"/>
  <c r="AS197" i="7"/>
  <c r="AR197" i="7"/>
  <c r="AQ197" i="7"/>
  <c r="AP197" i="7"/>
  <c r="AO197" i="7"/>
  <c r="AN197" i="7"/>
  <c r="AM197" i="7"/>
  <c r="AL197" i="7"/>
  <c r="AK197" i="7"/>
  <c r="AJ197" i="7"/>
  <c r="AI197" i="7"/>
  <c r="AH197" i="7"/>
  <c r="AG197" i="7"/>
  <c r="AF197" i="7"/>
  <c r="AE197" i="7"/>
  <c r="AD197" i="7"/>
  <c r="AZ196" i="7"/>
  <c r="AY196" i="7"/>
  <c r="AX196" i="7"/>
  <c r="AW196" i="7"/>
  <c r="AV196" i="7"/>
  <c r="AU196" i="7"/>
  <c r="AT196" i="7"/>
  <c r="AS196" i="7"/>
  <c r="AR196" i="7"/>
  <c r="AQ196" i="7"/>
  <c r="AP196" i="7"/>
  <c r="AO196" i="7"/>
  <c r="AN196" i="7"/>
  <c r="AM196" i="7"/>
  <c r="AL196" i="7"/>
  <c r="AK196" i="7"/>
  <c r="AJ196" i="7"/>
  <c r="AI196" i="7"/>
  <c r="AH196" i="7"/>
  <c r="AG196" i="7"/>
  <c r="AF196" i="7"/>
  <c r="AE196" i="7"/>
  <c r="AD196" i="7"/>
  <c r="AZ195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Z194" i="7"/>
  <c r="AY194" i="7"/>
  <c r="AX194" i="7"/>
  <c r="AW194" i="7"/>
  <c r="AV194" i="7"/>
  <c r="AU194" i="7"/>
  <c r="AT194" i="7"/>
  <c r="AS194" i="7"/>
  <c r="AR194" i="7"/>
  <c r="AQ194" i="7"/>
  <c r="AP194" i="7"/>
  <c r="AO194" i="7"/>
  <c r="AN194" i="7"/>
  <c r="AM194" i="7"/>
  <c r="AL194" i="7"/>
  <c r="AK194" i="7"/>
  <c r="AJ194" i="7"/>
  <c r="AI194" i="7"/>
  <c r="AH194" i="7"/>
  <c r="AG194" i="7"/>
  <c r="AF194" i="7"/>
  <c r="AE194" i="7"/>
  <c r="AD194" i="7"/>
  <c r="AZ193" i="7"/>
  <c r="AY193" i="7"/>
  <c r="AX193" i="7"/>
  <c r="AW193" i="7"/>
  <c r="AV193" i="7"/>
  <c r="AU193" i="7"/>
  <c r="AT193" i="7"/>
  <c r="AS193" i="7"/>
  <c r="AR193" i="7"/>
  <c r="AQ193" i="7"/>
  <c r="AP193" i="7"/>
  <c r="AO193" i="7"/>
  <c r="AN193" i="7"/>
  <c r="AM193" i="7"/>
  <c r="AL193" i="7"/>
  <c r="AK193" i="7"/>
  <c r="AJ193" i="7"/>
  <c r="AI193" i="7"/>
  <c r="AH193" i="7"/>
  <c r="AG193" i="7"/>
  <c r="AF193" i="7"/>
  <c r="AE193" i="7"/>
  <c r="AD193" i="7"/>
  <c r="AZ192" i="7"/>
  <c r="AY192" i="7"/>
  <c r="AX192" i="7"/>
  <c r="AW192" i="7"/>
  <c r="AV192" i="7"/>
  <c r="AU192" i="7"/>
  <c r="AT192" i="7"/>
  <c r="AS192" i="7"/>
  <c r="AR192" i="7"/>
  <c r="AQ192" i="7"/>
  <c r="AP192" i="7"/>
  <c r="AO192" i="7"/>
  <c r="AN192" i="7"/>
  <c r="AM192" i="7"/>
  <c r="AL192" i="7"/>
  <c r="AK192" i="7"/>
  <c r="AJ192" i="7"/>
  <c r="AI192" i="7"/>
  <c r="AH192" i="7"/>
  <c r="AG192" i="7"/>
  <c r="AF192" i="7"/>
  <c r="AE192" i="7"/>
  <c r="AD192" i="7"/>
  <c r="AZ191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Z190" i="7"/>
  <c r="AY190" i="7"/>
  <c r="AX190" i="7"/>
  <c r="AW190" i="7"/>
  <c r="AV190" i="7"/>
  <c r="AU190" i="7"/>
  <c r="AT190" i="7"/>
  <c r="AS190" i="7"/>
  <c r="AR190" i="7"/>
  <c r="AQ190" i="7"/>
  <c r="AP190" i="7"/>
  <c r="AO190" i="7"/>
  <c r="AN190" i="7"/>
  <c r="AM190" i="7"/>
  <c r="AL190" i="7"/>
  <c r="AK190" i="7"/>
  <c r="AJ190" i="7"/>
  <c r="AI190" i="7"/>
  <c r="AH190" i="7"/>
  <c r="AG190" i="7"/>
  <c r="AF190" i="7"/>
  <c r="AE190" i="7"/>
  <c r="AD190" i="7"/>
  <c r="AZ189" i="7"/>
  <c r="AY189" i="7"/>
  <c r="AX189" i="7"/>
  <c r="AW189" i="7"/>
  <c r="AV189" i="7"/>
  <c r="AU189" i="7"/>
  <c r="AT189" i="7"/>
  <c r="AS189" i="7"/>
  <c r="AR189" i="7"/>
  <c r="AQ189" i="7"/>
  <c r="AP189" i="7"/>
  <c r="AO189" i="7"/>
  <c r="AN189" i="7"/>
  <c r="AM189" i="7"/>
  <c r="AL189" i="7"/>
  <c r="AK189" i="7"/>
  <c r="AJ189" i="7"/>
  <c r="AI189" i="7"/>
  <c r="AH189" i="7"/>
  <c r="AG189" i="7"/>
  <c r="AF189" i="7"/>
  <c r="AE189" i="7"/>
  <c r="AD189" i="7"/>
  <c r="AZ188" i="7"/>
  <c r="AY188" i="7"/>
  <c r="AX188" i="7"/>
  <c r="AW188" i="7"/>
  <c r="AV188" i="7"/>
  <c r="AU188" i="7"/>
  <c r="AT188" i="7"/>
  <c r="AS188" i="7"/>
  <c r="AR188" i="7"/>
  <c r="AQ188" i="7"/>
  <c r="AP188" i="7"/>
  <c r="AO188" i="7"/>
  <c r="AN188" i="7"/>
  <c r="AM188" i="7"/>
  <c r="AL188" i="7"/>
  <c r="AK188" i="7"/>
  <c r="AJ188" i="7"/>
  <c r="AI188" i="7"/>
  <c r="AH188" i="7"/>
  <c r="AG188" i="7"/>
  <c r="AF188" i="7"/>
  <c r="AE188" i="7"/>
  <c r="AD188" i="7"/>
  <c r="AZ187" i="7"/>
  <c r="AY187" i="7"/>
  <c r="AX187" i="7"/>
  <c r="AW187" i="7"/>
  <c r="AV187" i="7"/>
  <c r="AU187" i="7"/>
  <c r="AT187" i="7"/>
  <c r="AS187" i="7"/>
  <c r="AR187" i="7"/>
  <c r="AQ187" i="7"/>
  <c r="AP187" i="7"/>
  <c r="AO187" i="7"/>
  <c r="AN187" i="7"/>
  <c r="AM187" i="7"/>
  <c r="AL187" i="7"/>
  <c r="AK187" i="7"/>
  <c r="AJ187" i="7"/>
  <c r="AI187" i="7"/>
  <c r="AH187" i="7"/>
  <c r="AG187" i="7"/>
  <c r="AF187" i="7"/>
  <c r="AE187" i="7"/>
  <c r="AD187" i="7"/>
  <c r="AZ186" i="7"/>
  <c r="AY186" i="7"/>
  <c r="AX186" i="7"/>
  <c r="AW186" i="7"/>
  <c r="AV186" i="7"/>
  <c r="AU186" i="7"/>
  <c r="AT186" i="7"/>
  <c r="AS186" i="7"/>
  <c r="AR186" i="7"/>
  <c r="AQ186" i="7"/>
  <c r="AP186" i="7"/>
  <c r="AO186" i="7"/>
  <c r="AN186" i="7"/>
  <c r="AM186" i="7"/>
  <c r="AL186" i="7"/>
  <c r="AK186" i="7"/>
  <c r="AJ186" i="7"/>
  <c r="AI186" i="7"/>
  <c r="AH186" i="7"/>
  <c r="AG186" i="7"/>
  <c r="AF186" i="7"/>
  <c r="AE186" i="7"/>
  <c r="AD186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Z184" i="7"/>
  <c r="AY184" i="7"/>
  <c r="AX184" i="7"/>
  <c r="AW184" i="7"/>
  <c r="AV184" i="7"/>
  <c r="AU184" i="7"/>
  <c r="AT184" i="7"/>
  <c r="AS184" i="7"/>
  <c r="AR184" i="7"/>
  <c r="AQ184" i="7"/>
  <c r="AP184" i="7"/>
  <c r="AO184" i="7"/>
  <c r="AN184" i="7"/>
  <c r="AM184" i="7"/>
  <c r="AL184" i="7"/>
  <c r="AK184" i="7"/>
  <c r="AJ184" i="7"/>
  <c r="AI184" i="7"/>
  <c r="AH184" i="7"/>
  <c r="AG184" i="7"/>
  <c r="AF184" i="7"/>
  <c r="AE184" i="7"/>
  <c r="AD184" i="7"/>
  <c r="AZ183" i="7"/>
  <c r="AY183" i="7"/>
  <c r="AX183" i="7"/>
  <c r="AW183" i="7"/>
  <c r="AV183" i="7"/>
  <c r="AU183" i="7"/>
  <c r="AT183" i="7"/>
  <c r="AS183" i="7"/>
  <c r="AR183" i="7"/>
  <c r="AQ183" i="7"/>
  <c r="AP183" i="7"/>
  <c r="AO183" i="7"/>
  <c r="AN183" i="7"/>
  <c r="AM183" i="7"/>
  <c r="AL183" i="7"/>
  <c r="AK183" i="7"/>
  <c r="AJ183" i="7"/>
  <c r="AI183" i="7"/>
  <c r="AH183" i="7"/>
  <c r="AG183" i="7"/>
  <c r="AF183" i="7"/>
  <c r="AE183" i="7"/>
  <c r="AD183" i="7"/>
  <c r="AZ182" i="7"/>
  <c r="AY182" i="7"/>
  <c r="AX182" i="7"/>
  <c r="AW182" i="7"/>
  <c r="AV182" i="7"/>
  <c r="AU182" i="7"/>
  <c r="AT182" i="7"/>
  <c r="AS182" i="7"/>
  <c r="AR182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Z181" i="7"/>
  <c r="AY181" i="7"/>
  <c r="AX181" i="7"/>
  <c r="AW181" i="7"/>
  <c r="AV181" i="7"/>
  <c r="AU181" i="7"/>
  <c r="AT181" i="7"/>
  <c r="AS181" i="7"/>
  <c r="AR181" i="7"/>
  <c r="AQ181" i="7"/>
  <c r="AP181" i="7"/>
  <c r="AO181" i="7"/>
  <c r="AN181" i="7"/>
  <c r="AM181" i="7"/>
  <c r="AL181" i="7"/>
  <c r="AK181" i="7"/>
  <c r="AJ181" i="7"/>
  <c r="AI181" i="7"/>
  <c r="AH181" i="7"/>
  <c r="AG181" i="7"/>
  <c r="AF181" i="7"/>
  <c r="AE181" i="7"/>
  <c r="AD181" i="7"/>
  <c r="AZ180" i="7"/>
  <c r="AY180" i="7"/>
  <c r="AX180" i="7"/>
  <c r="AW180" i="7"/>
  <c r="AV180" i="7"/>
  <c r="AU180" i="7"/>
  <c r="AT180" i="7"/>
  <c r="AS180" i="7"/>
  <c r="AR180" i="7"/>
  <c r="AQ180" i="7"/>
  <c r="AP180" i="7"/>
  <c r="AO180" i="7"/>
  <c r="AN180" i="7"/>
  <c r="AM180" i="7"/>
  <c r="AL180" i="7"/>
  <c r="AK180" i="7"/>
  <c r="AJ180" i="7"/>
  <c r="AI180" i="7"/>
  <c r="AH180" i="7"/>
  <c r="AG180" i="7"/>
  <c r="AF180" i="7"/>
  <c r="AE180" i="7"/>
  <c r="AD180" i="7"/>
  <c r="AZ179" i="7"/>
  <c r="AY179" i="7"/>
  <c r="AX179" i="7"/>
  <c r="AW179" i="7"/>
  <c r="AV179" i="7"/>
  <c r="AU179" i="7"/>
  <c r="AT179" i="7"/>
  <c r="AS179" i="7"/>
  <c r="AR179" i="7"/>
  <c r="AQ179" i="7"/>
  <c r="AP179" i="7"/>
  <c r="AO179" i="7"/>
  <c r="AN179" i="7"/>
  <c r="AM179" i="7"/>
  <c r="AL179" i="7"/>
  <c r="AK179" i="7"/>
  <c r="AJ179" i="7"/>
  <c r="AI179" i="7"/>
  <c r="AH179" i="7"/>
  <c r="AG179" i="7"/>
  <c r="AF179" i="7"/>
  <c r="AE179" i="7"/>
  <c r="AD179" i="7"/>
  <c r="AZ178" i="7"/>
  <c r="AY178" i="7"/>
  <c r="AX178" i="7"/>
  <c r="AW178" i="7"/>
  <c r="AV178" i="7"/>
  <c r="AU178" i="7"/>
  <c r="AT178" i="7"/>
  <c r="AS178" i="7"/>
  <c r="AR178" i="7"/>
  <c r="AQ178" i="7"/>
  <c r="AP178" i="7"/>
  <c r="AO178" i="7"/>
  <c r="AN178" i="7"/>
  <c r="AM178" i="7"/>
  <c r="AL178" i="7"/>
  <c r="AK178" i="7"/>
  <c r="AJ178" i="7"/>
  <c r="AI178" i="7"/>
  <c r="AH178" i="7"/>
  <c r="AG178" i="7"/>
  <c r="AF178" i="7"/>
  <c r="AE178" i="7"/>
  <c r="AD178" i="7"/>
  <c r="AZ177" i="7"/>
  <c r="AY177" i="7"/>
  <c r="AX177" i="7"/>
  <c r="AW177" i="7"/>
  <c r="AV177" i="7"/>
  <c r="AU177" i="7"/>
  <c r="AT177" i="7"/>
  <c r="AS177" i="7"/>
  <c r="AR177" i="7"/>
  <c r="AQ177" i="7"/>
  <c r="AP177" i="7"/>
  <c r="AO177" i="7"/>
  <c r="AN177" i="7"/>
  <c r="AM177" i="7"/>
  <c r="AL177" i="7"/>
  <c r="AK177" i="7"/>
  <c r="AJ177" i="7"/>
  <c r="AI177" i="7"/>
  <c r="AH177" i="7"/>
  <c r="AG177" i="7"/>
  <c r="AF177" i="7"/>
  <c r="AE177" i="7"/>
  <c r="AD177" i="7"/>
  <c r="AZ176" i="7"/>
  <c r="AY176" i="7"/>
  <c r="AX176" i="7"/>
  <c r="AW176" i="7"/>
  <c r="AV176" i="7"/>
  <c r="AU176" i="7"/>
  <c r="AT176" i="7"/>
  <c r="AS176" i="7"/>
  <c r="AR176" i="7"/>
  <c r="AQ176" i="7"/>
  <c r="AP176" i="7"/>
  <c r="AO176" i="7"/>
  <c r="AN176" i="7"/>
  <c r="AM176" i="7"/>
  <c r="AL176" i="7"/>
  <c r="AK176" i="7"/>
  <c r="AJ176" i="7"/>
  <c r="AI176" i="7"/>
  <c r="AH176" i="7"/>
  <c r="AG176" i="7"/>
  <c r="AF176" i="7"/>
  <c r="AE176" i="7"/>
  <c r="AD176" i="7"/>
  <c r="AZ175" i="7"/>
  <c r="AY175" i="7"/>
  <c r="AX175" i="7"/>
  <c r="AW175" i="7"/>
  <c r="AV175" i="7"/>
  <c r="AU175" i="7"/>
  <c r="AT175" i="7"/>
  <c r="AS175" i="7"/>
  <c r="AR175" i="7"/>
  <c r="AQ175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D175" i="7"/>
  <c r="AZ174" i="7"/>
  <c r="AY174" i="7"/>
  <c r="AX174" i="7"/>
  <c r="AW174" i="7"/>
  <c r="AV174" i="7"/>
  <c r="AU174" i="7"/>
  <c r="AT174" i="7"/>
  <c r="AS174" i="7"/>
  <c r="AR174" i="7"/>
  <c r="AQ174" i="7"/>
  <c r="AP174" i="7"/>
  <c r="AO174" i="7"/>
  <c r="AN174" i="7"/>
  <c r="AM174" i="7"/>
  <c r="AL174" i="7"/>
  <c r="AK174" i="7"/>
  <c r="AJ174" i="7"/>
  <c r="AI174" i="7"/>
  <c r="AH174" i="7"/>
  <c r="AG174" i="7"/>
  <c r="AF174" i="7"/>
  <c r="AE174" i="7"/>
  <c r="AD174" i="7"/>
  <c r="AZ173" i="7"/>
  <c r="AY173" i="7"/>
  <c r="AX173" i="7"/>
  <c r="AW173" i="7"/>
  <c r="AV173" i="7"/>
  <c r="AU173" i="7"/>
  <c r="AT173" i="7"/>
  <c r="AS173" i="7"/>
  <c r="AR173" i="7"/>
  <c r="AQ173" i="7"/>
  <c r="AP173" i="7"/>
  <c r="AO173" i="7"/>
  <c r="AN173" i="7"/>
  <c r="AM173" i="7"/>
  <c r="AL173" i="7"/>
  <c r="AK173" i="7"/>
  <c r="AJ173" i="7"/>
  <c r="AI173" i="7"/>
  <c r="AH173" i="7"/>
  <c r="AG173" i="7"/>
  <c r="AF173" i="7"/>
  <c r="AE173" i="7"/>
  <c r="AD173" i="7"/>
  <c r="AZ17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Z171" i="7"/>
  <c r="AY171" i="7"/>
  <c r="AX171" i="7"/>
  <c r="AW171" i="7"/>
  <c r="AV171" i="7"/>
  <c r="AU171" i="7"/>
  <c r="AT171" i="7"/>
  <c r="AS171" i="7"/>
  <c r="AR171" i="7"/>
  <c r="AQ171" i="7"/>
  <c r="AP171" i="7"/>
  <c r="AO171" i="7"/>
  <c r="AN171" i="7"/>
  <c r="AM171" i="7"/>
  <c r="AL171" i="7"/>
  <c r="AK171" i="7"/>
  <c r="AJ171" i="7"/>
  <c r="AI171" i="7"/>
  <c r="AH171" i="7"/>
  <c r="AG171" i="7"/>
  <c r="AF171" i="7"/>
  <c r="AE171" i="7"/>
  <c r="AD171" i="7"/>
  <c r="AZ170" i="7"/>
  <c r="AY170" i="7"/>
  <c r="AX170" i="7"/>
  <c r="AW170" i="7"/>
  <c r="AV170" i="7"/>
  <c r="AU170" i="7"/>
  <c r="AT170" i="7"/>
  <c r="AS170" i="7"/>
  <c r="AR170" i="7"/>
  <c r="AQ170" i="7"/>
  <c r="AP170" i="7"/>
  <c r="AO170" i="7"/>
  <c r="AN170" i="7"/>
  <c r="AM170" i="7"/>
  <c r="AL170" i="7"/>
  <c r="AK170" i="7"/>
  <c r="AJ170" i="7"/>
  <c r="AI170" i="7"/>
  <c r="AH170" i="7"/>
  <c r="AG170" i="7"/>
  <c r="AF170" i="7"/>
  <c r="AE170" i="7"/>
  <c r="AD170" i="7"/>
  <c r="AZ169" i="7"/>
  <c r="AY169" i="7"/>
  <c r="AX169" i="7"/>
  <c r="AW169" i="7"/>
  <c r="AV169" i="7"/>
  <c r="AU169" i="7"/>
  <c r="AT169" i="7"/>
  <c r="AS169" i="7"/>
  <c r="AR169" i="7"/>
  <c r="AQ169" i="7"/>
  <c r="AP169" i="7"/>
  <c r="AO169" i="7"/>
  <c r="AN169" i="7"/>
  <c r="AM169" i="7"/>
  <c r="AL169" i="7"/>
  <c r="AK169" i="7"/>
  <c r="AJ169" i="7"/>
  <c r="AI169" i="7"/>
  <c r="AH169" i="7"/>
  <c r="AG169" i="7"/>
  <c r="AF169" i="7"/>
  <c r="AE169" i="7"/>
  <c r="AD169" i="7"/>
  <c r="AZ168" i="7"/>
  <c r="AY168" i="7"/>
  <c r="AX168" i="7"/>
  <c r="AW168" i="7"/>
  <c r="AV168" i="7"/>
  <c r="AU168" i="7"/>
  <c r="AT168" i="7"/>
  <c r="AS168" i="7"/>
  <c r="AR168" i="7"/>
  <c r="AQ168" i="7"/>
  <c r="AP168" i="7"/>
  <c r="AO168" i="7"/>
  <c r="AN168" i="7"/>
  <c r="AM168" i="7"/>
  <c r="AL168" i="7"/>
  <c r="AK168" i="7"/>
  <c r="AJ168" i="7"/>
  <c r="AI168" i="7"/>
  <c r="AH168" i="7"/>
  <c r="AG168" i="7"/>
  <c r="AF168" i="7"/>
  <c r="AE168" i="7"/>
  <c r="AD168" i="7"/>
  <c r="AZ167" i="7"/>
  <c r="AY167" i="7"/>
  <c r="AX167" i="7"/>
  <c r="AW167" i="7"/>
  <c r="AV167" i="7"/>
  <c r="AU167" i="7"/>
  <c r="AT167" i="7"/>
  <c r="AS167" i="7"/>
  <c r="AR167" i="7"/>
  <c r="AQ167" i="7"/>
  <c r="AP167" i="7"/>
  <c r="AO167" i="7"/>
  <c r="AN167" i="7"/>
  <c r="AM167" i="7"/>
  <c r="AL167" i="7"/>
  <c r="AK167" i="7"/>
  <c r="AJ167" i="7"/>
  <c r="AI167" i="7"/>
  <c r="AH167" i="7"/>
  <c r="AG167" i="7"/>
  <c r="AF167" i="7"/>
  <c r="AE167" i="7"/>
  <c r="AD167" i="7"/>
  <c r="AZ166" i="7"/>
  <c r="AY166" i="7"/>
  <c r="AX166" i="7"/>
  <c r="AW166" i="7"/>
  <c r="AV166" i="7"/>
  <c r="AU166" i="7"/>
  <c r="AT166" i="7"/>
  <c r="AS166" i="7"/>
  <c r="AR166" i="7"/>
  <c r="AQ166" i="7"/>
  <c r="AP166" i="7"/>
  <c r="AO166" i="7"/>
  <c r="AN166" i="7"/>
  <c r="AM166" i="7"/>
  <c r="AL166" i="7"/>
  <c r="AK166" i="7"/>
  <c r="AJ166" i="7"/>
  <c r="AI166" i="7"/>
  <c r="AH166" i="7"/>
  <c r="AG166" i="7"/>
  <c r="AF166" i="7"/>
  <c r="AE166" i="7"/>
  <c r="AD166" i="7"/>
  <c r="AZ165" i="7"/>
  <c r="AY165" i="7"/>
  <c r="AX165" i="7"/>
  <c r="AW165" i="7"/>
  <c r="AV165" i="7"/>
  <c r="AU165" i="7"/>
  <c r="AT165" i="7"/>
  <c r="AS165" i="7"/>
  <c r="AR165" i="7"/>
  <c r="AQ165" i="7"/>
  <c r="AP165" i="7"/>
  <c r="AO165" i="7"/>
  <c r="AN165" i="7"/>
  <c r="AM165" i="7"/>
  <c r="AL165" i="7"/>
  <c r="AK165" i="7"/>
  <c r="AJ165" i="7"/>
  <c r="AI165" i="7"/>
  <c r="AH165" i="7"/>
  <c r="AG165" i="7"/>
  <c r="AF165" i="7"/>
  <c r="AE165" i="7"/>
  <c r="AD165" i="7"/>
  <c r="AZ164" i="7"/>
  <c r="AY164" i="7"/>
  <c r="AX164" i="7"/>
  <c r="AW164" i="7"/>
  <c r="AV164" i="7"/>
  <c r="AU164" i="7"/>
  <c r="AT164" i="7"/>
  <c r="AS164" i="7"/>
  <c r="AR164" i="7"/>
  <c r="AQ164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Z163" i="7"/>
  <c r="AY163" i="7"/>
  <c r="AX163" i="7"/>
  <c r="AW163" i="7"/>
  <c r="AV163" i="7"/>
  <c r="AU163" i="7"/>
  <c r="AT163" i="7"/>
  <c r="AS163" i="7"/>
  <c r="AR163" i="7"/>
  <c r="AQ163" i="7"/>
  <c r="AP163" i="7"/>
  <c r="AO163" i="7"/>
  <c r="AN163" i="7"/>
  <c r="AM163" i="7"/>
  <c r="AL163" i="7"/>
  <c r="AK163" i="7"/>
  <c r="AJ163" i="7"/>
  <c r="AI163" i="7"/>
  <c r="AH163" i="7"/>
  <c r="AG163" i="7"/>
  <c r="AF163" i="7"/>
  <c r="AE163" i="7"/>
  <c r="AD163" i="7"/>
  <c r="AZ162" i="7"/>
  <c r="AY162" i="7"/>
  <c r="AX162" i="7"/>
  <c r="AW162" i="7"/>
  <c r="AV162" i="7"/>
  <c r="AU162" i="7"/>
  <c r="AT162" i="7"/>
  <c r="AS162" i="7"/>
  <c r="AR162" i="7"/>
  <c r="AQ162" i="7"/>
  <c r="AP162" i="7"/>
  <c r="AO162" i="7"/>
  <c r="AN162" i="7"/>
  <c r="AM162" i="7"/>
  <c r="AL162" i="7"/>
  <c r="AK162" i="7"/>
  <c r="AJ162" i="7"/>
  <c r="AI162" i="7"/>
  <c r="AH162" i="7"/>
  <c r="AG162" i="7"/>
  <c r="AF162" i="7"/>
  <c r="AE162" i="7"/>
  <c r="AD162" i="7"/>
  <c r="AZ161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Z160" i="7"/>
  <c r="AY160" i="7"/>
  <c r="AX160" i="7"/>
  <c r="AW160" i="7"/>
  <c r="AV160" i="7"/>
  <c r="AU160" i="7"/>
  <c r="AT160" i="7"/>
  <c r="AS160" i="7"/>
  <c r="AR160" i="7"/>
  <c r="AQ160" i="7"/>
  <c r="AP160" i="7"/>
  <c r="AO160" i="7"/>
  <c r="AN160" i="7"/>
  <c r="AM160" i="7"/>
  <c r="AL160" i="7"/>
  <c r="AK160" i="7"/>
  <c r="AJ160" i="7"/>
  <c r="AI160" i="7"/>
  <c r="AH160" i="7"/>
  <c r="AG160" i="7"/>
  <c r="AF160" i="7"/>
  <c r="AE160" i="7"/>
  <c r="AD160" i="7"/>
  <c r="AZ159" i="7"/>
  <c r="AY159" i="7"/>
  <c r="AX159" i="7"/>
  <c r="AW159" i="7"/>
  <c r="AV159" i="7"/>
  <c r="AU159" i="7"/>
  <c r="AT159" i="7"/>
  <c r="AS159" i="7"/>
  <c r="AR159" i="7"/>
  <c r="AQ159" i="7"/>
  <c r="AP159" i="7"/>
  <c r="AO159" i="7"/>
  <c r="AN159" i="7"/>
  <c r="AM159" i="7"/>
  <c r="AL159" i="7"/>
  <c r="AK159" i="7"/>
  <c r="AJ159" i="7"/>
  <c r="AI159" i="7"/>
  <c r="AH159" i="7"/>
  <c r="AG159" i="7"/>
  <c r="AF159" i="7"/>
  <c r="AE159" i="7"/>
  <c r="AD159" i="7"/>
  <c r="AZ158" i="7"/>
  <c r="AY158" i="7"/>
  <c r="AX158" i="7"/>
  <c r="AW158" i="7"/>
  <c r="AV158" i="7"/>
  <c r="AU158" i="7"/>
  <c r="AT158" i="7"/>
  <c r="AS158" i="7"/>
  <c r="AR158" i="7"/>
  <c r="AQ158" i="7"/>
  <c r="AP158" i="7"/>
  <c r="AO158" i="7"/>
  <c r="AN158" i="7"/>
  <c r="AM158" i="7"/>
  <c r="AL158" i="7"/>
  <c r="AK158" i="7"/>
  <c r="AJ158" i="7"/>
  <c r="AI158" i="7"/>
  <c r="AH158" i="7"/>
  <c r="AG158" i="7"/>
  <c r="AF158" i="7"/>
  <c r="AE158" i="7"/>
  <c r="AD158" i="7"/>
  <c r="AZ157" i="7"/>
  <c r="AY157" i="7"/>
  <c r="AX157" i="7"/>
  <c r="AW157" i="7"/>
  <c r="AV157" i="7"/>
  <c r="AU157" i="7"/>
  <c r="AT157" i="7"/>
  <c r="AS157" i="7"/>
  <c r="AR157" i="7"/>
  <c r="AQ157" i="7"/>
  <c r="AP157" i="7"/>
  <c r="AO157" i="7"/>
  <c r="AN157" i="7"/>
  <c r="AM157" i="7"/>
  <c r="AL157" i="7"/>
  <c r="AK157" i="7"/>
  <c r="AJ157" i="7"/>
  <c r="AI157" i="7"/>
  <c r="AH157" i="7"/>
  <c r="AG157" i="7"/>
  <c r="AF157" i="7"/>
  <c r="AE157" i="7"/>
  <c r="AD157" i="7"/>
  <c r="AZ156" i="7"/>
  <c r="AY156" i="7"/>
  <c r="AX156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Z155" i="7"/>
  <c r="AY155" i="7"/>
  <c r="AX155" i="7"/>
  <c r="AW155" i="7"/>
  <c r="AV155" i="7"/>
  <c r="AU155" i="7"/>
  <c r="AT155" i="7"/>
  <c r="AS155" i="7"/>
  <c r="AR155" i="7"/>
  <c r="AQ155" i="7"/>
  <c r="AP155" i="7"/>
  <c r="AO155" i="7"/>
  <c r="AN155" i="7"/>
  <c r="AM155" i="7"/>
  <c r="AL155" i="7"/>
  <c r="AK155" i="7"/>
  <c r="AJ155" i="7"/>
  <c r="AI155" i="7"/>
  <c r="AH155" i="7"/>
  <c r="AG155" i="7"/>
  <c r="AF155" i="7"/>
  <c r="AE155" i="7"/>
  <c r="AD155" i="7"/>
  <c r="AZ154" i="7"/>
  <c r="AY154" i="7"/>
  <c r="AX154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Z153" i="7"/>
  <c r="AY153" i="7"/>
  <c r="AX153" i="7"/>
  <c r="AW153" i="7"/>
  <c r="AV153" i="7"/>
  <c r="AU153" i="7"/>
  <c r="AT153" i="7"/>
  <c r="AS153" i="7"/>
  <c r="AR153" i="7"/>
  <c r="AQ153" i="7"/>
  <c r="AP153" i="7"/>
  <c r="AO153" i="7"/>
  <c r="AN153" i="7"/>
  <c r="AM153" i="7"/>
  <c r="AL153" i="7"/>
  <c r="AK153" i="7"/>
  <c r="AJ153" i="7"/>
  <c r="AI153" i="7"/>
  <c r="AH153" i="7"/>
  <c r="AG153" i="7"/>
  <c r="AF153" i="7"/>
  <c r="AE153" i="7"/>
  <c r="AD153" i="7"/>
  <c r="AZ152" i="7"/>
  <c r="AY152" i="7"/>
  <c r="AX152" i="7"/>
  <c r="AW152" i="7"/>
  <c r="AV152" i="7"/>
  <c r="AU152" i="7"/>
  <c r="AT152" i="7"/>
  <c r="AS152" i="7"/>
  <c r="AR152" i="7"/>
  <c r="AQ152" i="7"/>
  <c r="AP152" i="7"/>
  <c r="AO152" i="7"/>
  <c r="AN152" i="7"/>
  <c r="AM152" i="7"/>
  <c r="AL152" i="7"/>
  <c r="AK152" i="7"/>
  <c r="AJ152" i="7"/>
  <c r="AI152" i="7"/>
  <c r="AH152" i="7"/>
  <c r="AG152" i="7"/>
  <c r="AF152" i="7"/>
  <c r="AE152" i="7"/>
  <c r="AD152" i="7"/>
  <c r="AZ151" i="7"/>
  <c r="AY151" i="7"/>
  <c r="AX151" i="7"/>
  <c r="AW151" i="7"/>
  <c r="AV151" i="7"/>
  <c r="AU151" i="7"/>
  <c r="AT151" i="7"/>
  <c r="AS151" i="7"/>
  <c r="AR151" i="7"/>
  <c r="AQ151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Z150" i="7"/>
  <c r="AY150" i="7"/>
  <c r="AX150" i="7"/>
  <c r="AW150" i="7"/>
  <c r="AV150" i="7"/>
  <c r="AU150" i="7"/>
  <c r="AT150" i="7"/>
  <c r="AS150" i="7"/>
  <c r="AR150" i="7"/>
  <c r="AQ150" i="7"/>
  <c r="AP150" i="7"/>
  <c r="AO150" i="7"/>
  <c r="AN150" i="7"/>
  <c r="AM150" i="7"/>
  <c r="AL150" i="7"/>
  <c r="AK150" i="7"/>
  <c r="AJ150" i="7"/>
  <c r="AI150" i="7"/>
  <c r="AH150" i="7"/>
  <c r="AG150" i="7"/>
  <c r="AF150" i="7"/>
  <c r="AE150" i="7"/>
  <c r="AD150" i="7"/>
  <c r="AZ149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Z147" i="7"/>
  <c r="AY147" i="7"/>
  <c r="AX147" i="7"/>
  <c r="AW147" i="7"/>
  <c r="AV147" i="7"/>
  <c r="AU147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Z146" i="7"/>
  <c r="AY146" i="7"/>
  <c r="AX146" i="7"/>
  <c r="AW146" i="7"/>
  <c r="AV146" i="7"/>
  <c r="AU146" i="7"/>
  <c r="AT146" i="7"/>
  <c r="AS146" i="7"/>
  <c r="AR146" i="7"/>
  <c r="AQ146" i="7"/>
  <c r="AP146" i="7"/>
  <c r="AO146" i="7"/>
  <c r="AN146" i="7"/>
  <c r="AM146" i="7"/>
  <c r="AL146" i="7"/>
  <c r="AK146" i="7"/>
  <c r="AJ146" i="7"/>
  <c r="AI146" i="7"/>
  <c r="AH146" i="7"/>
  <c r="AG146" i="7"/>
  <c r="AF146" i="7"/>
  <c r="AE146" i="7"/>
  <c r="AD146" i="7"/>
  <c r="AZ145" i="7"/>
  <c r="AY145" i="7"/>
  <c r="AX145" i="7"/>
  <c r="AW145" i="7"/>
  <c r="AV145" i="7"/>
  <c r="AU145" i="7"/>
  <c r="AT145" i="7"/>
  <c r="AS145" i="7"/>
  <c r="AR145" i="7"/>
  <c r="AQ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Z144" i="7"/>
  <c r="AY144" i="7"/>
  <c r="AX144" i="7"/>
  <c r="AW144" i="7"/>
  <c r="AV144" i="7"/>
  <c r="AU144" i="7"/>
  <c r="AT144" i="7"/>
  <c r="AS144" i="7"/>
  <c r="AR144" i="7"/>
  <c r="AQ144" i="7"/>
  <c r="AP144" i="7"/>
  <c r="AO144" i="7"/>
  <c r="AN144" i="7"/>
  <c r="AM144" i="7"/>
  <c r="AL144" i="7"/>
  <c r="AK144" i="7"/>
  <c r="AJ144" i="7"/>
  <c r="AI144" i="7"/>
  <c r="AH144" i="7"/>
  <c r="AG144" i="7"/>
  <c r="AF144" i="7"/>
  <c r="AE144" i="7"/>
  <c r="AD144" i="7"/>
  <c r="AZ143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Z142" i="7"/>
  <c r="AY142" i="7"/>
  <c r="AX142" i="7"/>
  <c r="AW142" i="7"/>
  <c r="AV142" i="7"/>
  <c r="AU142" i="7"/>
  <c r="AT142" i="7"/>
  <c r="AS142" i="7"/>
  <c r="AR142" i="7"/>
  <c r="AQ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Z141" i="7"/>
  <c r="AY141" i="7"/>
  <c r="AX141" i="7"/>
  <c r="AW141" i="7"/>
  <c r="AV141" i="7"/>
  <c r="AU141" i="7"/>
  <c r="AT141" i="7"/>
  <c r="AS141" i="7"/>
  <c r="AR141" i="7"/>
  <c r="AQ141" i="7"/>
  <c r="AP141" i="7"/>
  <c r="AO141" i="7"/>
  <c r="AN141" i="7"/>
  <c r="AM141" i="7"/>
  <c r="AL141" i="7"/>
  <c r="AK141" i="7"/>
  <c r="AJ141" i="7"/>
  <c r="AI141" i="7"/>
  <c r="AH141" i="7"/>
  <c r="AG141" i="7"/>
  <c r="AF141" i="7"/>
  <c r="AE141" i="7"/>
  <c r="AD141" i="7"/>
  <c r="AZ140" i="7"/>
  <c r="AY140" i="7"/>
  <c r="AX140" i="7"/>
  <c r="AW140" i="7"/>
  <c r="AV140" i="7"/>
  <c r="AU140" i="7"/>
  <c r="AT140" i="7"/>
  <c r="AS140" i="7"/>
  <c r="AR140" i="7"/>
  <c r="AQ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Z138" i="7"/>
  <c r="AY138" i="7"/>
  <c r="AX138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Z132" i="7"/>
  <c r="AY132" i="7"/>
  <c r="AX132" i="7"/>
  <c r="AW132" i="7"/>
  <c r="AV132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Z131" i="7"/>
  <c r="AY131" i="7"/>
  <c r="AX131" i="7"/>
  <c r="AW131" i="7"/>
  <c r="AV131" i="7"/>
  <c r="AU131" i="7"/>
  <c r="AT131" i="7"/>
  <c r="AS131" i="7"/>
  <c r="AR131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Z128" i="7"/>
  <c r="AY128" i="7"/>
  <c r="AX128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Z127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Z126" i="7"/>
  <c r="AY126" i="7"/>
  <c r="AX126" i="7"/>
  <c r="AW126" i="7"/>
  <c r="AV126" i="7"/>
  <c r="AU126" i="7"/>
  <c r="AT126" i="7"/>
  <c r="AS126" i="7"/>
  <c r="AR126" i="7"/>
  <c r="AQ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Z125" i="7"/>
  <c r="AY125" i="7"/>
  <c r="AX125" i="7"/>
  <c r="AW125" i="7"/>
  <c r="AV125" i="7"/>
  <c r="AU125" i="7"/>
  <c r="AT125" i="7"/>
  <c r="AS125" i="7"/>
  <c r="AR125" i="7"/>
  <c r="AQ125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Z122" i="7"/>
  <c r="AY122" i="7"/>
  <c r="AX122" i="7"/>
  <c r="AW122" i="7"/>
  <c r="AV122" i="7"/>
  <c r="AU122" i="7"/>
  <c r="AT122" i="7"/>
  <c r="AS122" i="7"/>
  <c r="AR122" i="7"/>
  <c r="AQ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Z121" i="7"/>
  <c r="AY121" i="7"/>
  <c r="AX121" i="7"/>
  <c r="AW121" i="7"/>
  <c r="AV121" i="7"/>
  <c r="AU121" i="7"/>
  <c r="AT121" i="7"/>
  <c r="AS121" i="7"/>
  <c r="AR121" i="7"/>
  <c r="AQ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Z120" i="7"/>
  <c r="AY120" i="7"/>
  <c r="AX120" i="7"/>
  <c r="AW120" i="7"/>
  <c r="AV120" i="7"/>
  <c r="AU120" i="7"/>
  <c r="AT120" i="7"/>
  <c r="AS120" i="7"/>
  <c r="AR120" i="7"/>
  <c r="AQ120" i="7"/>
  <c r="AP120" i="7"/>
  <c r="AO120" i="7"/>
  <c r="AN120" i="7"/>
  <c r="AM120" i="7"/>
  <c r="AL120" i="7"/>
  <c r="AK120" i="7"/>
  <c r="AJ120" i="7"/>
  <c r="AI120" i="7"/>
  <c r="AH120" i="7"/>
  <c r="AG120" i="7"/>
  <c r="AF120" i="7"/>
  <c r="AE120" i="7"/>
  <c r="AD120" i="7"/>
  <c r="AZ119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Z117" i="7"/>
  <c r="AY117" i="7"/>
  <c r="AX117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Z115" i="7"/>
  <c r="AY115" i="7"/>
  <c r="AX115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Z114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Z113" i="7"/>
  <c r="AY113" i="7"/>
  <c r="AX113" i="7"/>
  <c r="AW113" i="7"/>
  <c r="AV113" i="7"/>
  <c r="AU113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Z110" i="7"/>
  <c r="AY110" i="7"/>
  <c r="AX110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Z108" i="7"/>
  <c r="AY108" i="7"/>
  <c r="AX108" i="7"/>
  <c r="AW108" i="7"/>
  <c r="AV108" i="7"/>
  <c r="AU108" i="7"/>
  <c r="AT108" i="7"/>
  <c r="AS108" i="7"/>
  <c r="AR108" i="7"/>
  <c r="AQ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Z107" i="7"/>
  <c r="AY107" i="7"/>
  <c r="AX107" i="7"/>
  <c r="AW107" i="7"/>
  <c r="AV107" i="7"/>
  <c r="AU107" i="7"/>
  <c r="AT107" i="7"/>
  <c r="AS107" i="7"/>
  <c r="AR107" i="7"/>
  <c r="AQ107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Z104" i="7"/>
  <c r="AY104" i="7"/>
  <c r="AX104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Z103" i="7"/>
  <c r="AY103" i="7"/>
  <c r="AX103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Z102" i="7"/>
  <c r="AY102" i="7"/>
  <c r="AX102" i="7"/>
  <c r="AW102" i="7"/>
  <c r="AV102" i="7"/>
  <c r="AU102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Z101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Z98" i="7"/>
  <c r="AY98" i="7"/>
  <c r="AX98" i="7"/>
  <c r="AW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Z95" i="7"/>
  <c r="AY95" i="7"/>
  <c r="AX95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Z92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Z88" i="7"/>
  <c r="AY88" i="7"/>
  <c r="AX88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Z84" i="7"/>
  <c r="AY84" i="7"/>
  <c r="AX84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Z83" i="7"/>
  <c r="AY83" i="7"/>
  <c r="AX83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Z80" i="7"/>
  <c r="AY80" i="7"/>
  <c r="AX80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Z78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Z77" i="7"/>
  <c r="AY77" i="7"/>
  <c r="AX77" i="7"/>
  <c r="AW77" i="7"/>
  <c r="AV77" i="7"/>
  <c r="AU77" i="7"/>
  <c r="AT77" i="7"/>
  <c r="AS77" i="7"/>
  <c r="AR77" i="7"/>
  <c r="AQ77" i="7"/>
  <c r="AP77" i="7"/>
  <c r="AO77" i="7"/>
  <c r="AN77" i="7"/>
  <c r="AM77" i="7"/>
  <c r="AL77" i="7"/>
  <c r="AK77" i="7"/>
  <c r="AJ77" i="7"/>
  <c r="AI77" i="7"/>
  <c r="AH77" i="7"/>
  <c r="AG77" i="7"/>
  <c r="AF77" i="7"/>
  <c r="AE77" i="7"/>
  <c r="AD77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Z75" i="7"/>
  <c r="AY75" i="7"/>
  <c r="AX75" i="7"/>
  <c r="AW75" i="7"/>
  <c r="AV75" i="7"/>
  <c r="AU75" i="7"/>
  <c r="AT75" i="7"/>
  <c r="AS75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Z74" i="7"/>
  <c r="AY74" i="7"/>
  <c r="AX74" i="7"/>
  <c r="AW74" i="7"/>
  <c r="AV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Z72" i="7"/>
  <c r="AY72" i="7"/>
  <c r="AX72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Z68" i="7"/>
  <c r="AZ227" i="7" s="1"/>
  <c r="AY68" i="7"/>
  <c r="AY227" i="7" s="1"/>
  <c r="AX68" i="7"/>
  <c r="AX227" i="7" s="1"/>
  <c r="AW68" i="7"/>
  <c r="AV68" i="7"/>
  <c r="AU68" i="7"/>
  <c r="AU227" i="7" s="1"/>
  <c r="AT68" i="7"/>
  <c r="AT227" i="7" s="1"/>
  <c r="AS68" i="7"/>
  <c r="AR68" i="7"/>
  <c r="AQ68" i="7"/>
  <c r="AP68" i="7"/>
  <c r="AO68" i="7"/>
  <c r="AO227" i="7" s="1"/>
  <c r="AN68" i="7"/>
  <c r="AN227" i="7" s="1"/>
  <c r="AM68" i="7"/>
  <c r="AL68" i="7"/>
  <c r="AK68" i="7"/>
  <c r="AJ68" i="7"/>
  <c r="AJ227" i="7" s="1"/>
  <c r="AI68" i="7"/>
  <c r="AI227" i="7" s="1"/>
  <c r="AH68" i="7"/>
  <c r="AH227" i="7" s="1"/>
  <c r="AG68" i="7"/>
  <c r="AF68" i="7"/>
  <c r="AE68" i="7"/>
  <c r="AE227" i="7" s="1"/>
  <c r="AD68" i="7"/>
  <c r="AD227" i="7" s="1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Z65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Z57" i="7"/>
  <c r="AZ228" i="7" s="1"/>
  <c r="AY57" i="7"/>
  <c r="AX57" i="7"/>
  <c r="AW57" i="7"/>
  <c r="AV57" i="7"/>
  <c r="AV228" i="7" s="1"/>
  <c r="AU57" i="7"/>
  <c r="AT57" i="7"/>
  <c r="AS57" i="7"/>
  <c r="AS228" i="7" s="1"/>
  <c r="AR57" i="7"/>
  <c r="AQ57" i="7"/>
  <c r="AP57" i="7"/>
  <c r="AO57" i="7"/>
  <c r="AN57" i="7"/>
  <c r="AM57" i="7"/>
  <c r="AM228" i="7" s="1"/>
  <c r="AL57" i="7"/>
  <c r="AK57" i="7"/>
  <c r="AJ57" i="7"/>
  <c r="AJ228" i="7" s="1"/>
  <c r="AI57" i="7"/>
  <c r="AH57" i="7"/>
  <c r="AG57" i="7"/>
  <c r="AF57" i="7"/>
  <c r="AF228" i="7" s="1"/>
  <c r="AE57" i="7"/>
  <c r="AD57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Z42" i="7"/>
  <c r="AY42" i="7"/>
  <c r="AY231" i="7" s="1"/>
  <c r="AX42" i="7"/>
  <c r="AX231" i="7" s="1"/>
  <c r="AW42" i="7"/>
  <c r="AW231" i="7" s="1"/>
  <c r="AV42" i="7"/>
  <c r="AV231" i="7" s="1"/>
  <c r="AU42" i="7"/>
  <c r="AU231" i="7" s="1"/>
  <c r="AT42" i="7"/>
  <c r="AS42" i="7"/>
  <c r="AR42" i="7"/>
  <c r="AQ42" i="7"/>
  <c r="AQ231" i="7" s="1"/>
  <c r="AP42" i="7"/>
  <c r="AP231" i="7" s="1"/>
  <c r="AO42" i="7"/>
  <c r="AO231" i="7" s="1"/>
  <c r="AN42" i="7"/>
  <c r="AN231" i="7" s="1"/>
  <c r="AM42" i="7"/>
  <c r="AM231" i="7" s="1"/>
  <c r="AL42" i="7"/>
  <c r="AL231" i="7" s="1"/>
  <c r="AK42" i="7"/>
  <c r="AJ42" i="7"/>
  <c r="AI42" i="7"/>
  <c r="AI231" i="7" s="1"/>
  <c r="AH42" i="7"/>
  <c r="AH231" i="7" s="1"/>
  <c r="AG42" i="7"/>
  <c r="AG231" i="7" s="1"/>
  <c r="AF42" i="7"/>
  <c r="AF231" i="7" s="1"/>
  <c r="AE42" i="7"/>
  <c r="AE231" i="7" s="1"/>
  <c r="AD42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K230" i="7" s="1"/>
  <c r="AJ33" i="7"/>
  <c r="AI33" i="7"/>
  <c r="AH33" i="7"/>
  <c r="AG33" i="7"/>
  <c r="AF33" i="7"/>
  <c r="AE33" i="7"/>
  <c r="AD33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Z29" i="7"/>
  <c r="AZ240" i="7" s="1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J240" i="7" s="1"/>
  <c r="AI29" i="7"/>
  <c r="AH29" i="7"/>
  <c r="AG29" i="7"/>
  <c r="AF29" i="7"/>
  <c r="AE29" i="7"/>
  <c r="AD29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Z27" i="7"/>
  <c r="AY27" i="7"/>
  <c r="AY224" i="7" s="1"/>
  <c r="AX27" i="7"/>
  <c r="AX224" i="7" s="1"/>
  <c r="AW27" i="7"/>
  <c r="AV27" i="7"/>
  <c r="AU27" i="7"/>
  <c r="AU224" i="7" s="1"/>
  <c r="AT27" i="7"/>
  <c r="AS27" i="7"/>
  <c r="AS224" i="7" s="1"/>
  <c r="AR27" i="7"/>
  <c r="AQ27" i="7"/>
  <c r="AP27" i="7"/>
  <c r="AO27" i="7"/>
  <c r="AO224" i="7" s="1"/>
  <c r="AN27" i="7"/>
  <c r="AM27" i="7"/>
  <c r="AL27" i="7"/>
  <c r="AK27" i="7"/>
  <c r="AJ27" i="7"/>
  <c r="AI27" i="7"/>
  <c r="AI224" i="7" s="1"/>
  <c r="AH27" i="7"/>
  <c r="AH224" i="7" s="1"/>
  <c r="AG27" i="7"/>
  <c r="AF27" i="7"/>
  <c r="AE27" i="7"/>
  <c r="AE224" i="7" s="1"/>
  <c r="AD27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Z24" i="7"/>
  <c r="AZ235" i="7" s="1"/>
  <c r="AY24" i="7"/>
  <c r="AX24" i="7"/>
  <c r="AW24" i="7"/>
  <c r="AV24" i="7"/>
  <c r="AU24" i="7"/>
  <c r="AT24" i="7"/>
  <c r="AS24" i="7"/>
  <c r="AR24" i="7"/>
  <c r="AQ24" i="7"/>
  <c r="AP24" i="7"/>
  <c r="AO24" i="7"/>
  <c r="AN24" i="7"/>
  <c r="AN235" i="7" s="1"/>
  <c r="AM24" i="7"/>
  <c r="AL24" i="7"/>
  <c r="AK24" i="7"/>
  <c r="AJ24" i="7"/>
  <c r="AJ235" i="7" s="1"/>
  <c r="AI24" i="7"/>
  <c r="AH24" i="7"/>
  <c r="AG24" i="7"/>
  <c r="AF24" i="7"/>
  <c r="AE24" i="7"/>
  <c r="AD24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Z11" i="7"/>
  <c r="AY11" i="7"/>
  <c r="AY226" i="7" s="1"/>
  <c r="AX11" i="7"/>
  <c r="AX226" i="7" s="1"/>
  <c r="AW11" i="7"/>
  <c r="AV11" i="7"/>
  <c r="AV226" i="7" s="1"/>
  <c r="AU11" i="7"/>
  <c r="AT11" i="7"/>
  <c r="AT226" i="7" s="1"/>
  <c r="AS11" i="7"/>
  <c r="AS226" i="7" s="1"/>
  <c r="AR11" i="7"/>
  <c r="AR226" i="7" s="1"/>
  <c r="AQ11" i="7"/>
  <c r="AP11" i="7"/>
  <c r="AO11" i="7"/>
  <c r="AN11" i="7"/>
  <c r="AN226" i="7" s="1"/>
  <c r="AM11" i="7"/>
  <c r="AL11" i="7"/>
  <c r="AK11" i="7"/>
  <c r="AK226" i="7" s="1"/>
  <c r="AJ11" i="7"/>
  <c r="AI11" i="7"/>
  <c r="AI226" i="7" s="1"/>
  <c r="AH11" i="7"/>
  <c r="AH226" i="7" s="1"/>
  <c r="AG11" i="7"/>
  <c r="AF11" i="7"/>
  <c r="AF226" i="7" s="1"/>
  <c r="AE11" i="7"/>
  <c r="AD11" i="7"/>
  <c r="AD226" i="7" s="1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N229" i="7" s="1"/>
  <c r="AM8" i="7"/>
  <c r="AM229" i="7" s="1"/>
  <c r="AL8" i="7"/>
  <c r="AK8" i="7"/>
  <c r="AJ8" i="7"/>
  <c r="AI8" i="7"/>
  <c r="AH8" i="7"/>
  <c r="AG8" i="7"/>
  <c r="AF8" i="7"/>
  <c r="AE8" i="7"/>
  <c r="AD8" i="7"/>
  <c r="AZ7" i="7"/>
  <c r="AZ225" i="7" s="1"/>
  <c r="AY7" i="7"/>
  <c r="AY225" i="7" s="1"/>
  <c r="AX7" i="7"/>
  <c r="AW7" i="7"/>
  <c r="AW225" i="7" s="1"/>
  <c r="AV7" i="7"/>
  <c r="AV225" i="7" s="1"/>
  <c r="AU7" i="7"/>
  <c r="AU225" i="7" s="1"/>
  <c r="AT7" i="7"/>
  <c r="AT225" i="7" s="1"/>
  <c r="AS7" i="7"/>
  <c r="AR7" i="7"/>
  <c r="AQ7" i="7"/>
  <c r="AQ225" i="7" s="1"/>
  <c r="AP7" i="7"/>
  <c r="AP225" i="7" s="1"/>
  <c r="AO7" i="7"/>
  <c r="AO225" i="7" s="1"/>
  <c r="AN7" i="7"/>
  <c r="AN225" i="7" s="1"/>
  <c r="AM7" i="7"/>
  <c r="AM225" i="7" s="1"/>
  <c r="AL7" i="7"/>
  <c r="AL225" i="7" s="1"/>
  <c r="AK7" i="7"/>
  <c r="AK225" i="7" s="1"/>
  <c r="AJ7" i="7"/>
  <c r="AJ225" i="7" s="1"/>
  <c r="AI7" i="7"/>
  <c r="AI225" i="7" s="1"/>
  <c r="AH7" i="7"/>
  <c r="AG7" i="7"/>
  <c r="AG225" i="7" s="1"/>
  <c r="AF7" i="7"/>
  <c r="AF225" i="7" s="1"/>
  <c r="AE7" i="7"/>
  <c r="AE225" i="7" s="1"/>
  <c r="AD7" i="7"/>
  <c r="AD225" i="7" s="1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Z4" i="7"/>
  <c r="AZ234" i="7" s="1"/>
  <c r="AY4" i="7"/>
  <c r="AY234" i="7" s="1"/>
  <c r="AX4" i="7"/>
  <c r="AW4" i="7"/>
  <c r="AV4" i="7"/>
  <c r="AV234" i="7" s="1"/>
  <c r="AU4" i="7"/>
  <c r="AU234" i="7" s="1"/>
  <c r="AT4" i="7"/>
  <c r="AT234" i="7" s="1"/>
  <c r="AS4" i="7"/>
  <c r="AS234" i="7" s="1"/>
  <c r="AR4" i="7"/>
  <c r="AQ4" i="7"/>
  <c r="AP4" i="7"/>
  <c r="AP234" i="7" s="1"/>
  <c r="AO4" i="7"/>
  <c r="AO234" i="7" s="1"/>
  <c r="AN4" i="7"/>
  <c r="AM4" i="7"/>
  <c r="AL4" i="7"/>
  <c r="AK4" i="7"/>
  <c r="AJ4" i="7"/>
  <c r="AJ234" i="7" s="1"/>
  <c r="AI4" i="7"/>
  <c r="AI234" i="7" s="1"/>
  <c r="AH4" i="7"/>
  <c r="AG4" i="7"/>
  <c r="AF4" i="7"/>
  <c r="AF234" i="7" s="1"/>
  <c r="AE4" i="7"/>
  <c r="AE234" i="7" s="1"/>
  <c r="AD4" i="7"/>
  <c r="AD234" i="7" s="1"/>
  <c r="AZ3" i="7"/>
  <c r="AZ232" i="7" s="1"/>
  <c r="AY3" i="7"/>
  <c r="AX3" i="7"/>
  <c r="AX232" i="7" s="1"/>
  <c r="AW3" i="7"/>
  <c r="AW232" i="7" s="1"/>
  <c r="AV3" i="7"/>
  <c r="AV232" i="7" s="1"/>
  <c r="AU3" i="7"/>
  <c r="AT3" i="7"/>
  <c r="AS3" i="7"/>
  <c r="AR3" i="7"/>
  <c r="AQ3" i="7"/>
  <c r="AQ232" i="7" s="1"/>
  <c r="AP3" i="7"/>
  <c r="AP232" i="7" s="1"/>
  <c r="AO3" i="7"/>
  <c r="AO232" i="7" s="1"/>
  <c r="AN3" i="7"/>
  <c r="AM3" i="7"/>
  <c r="AM232" i="7" s="1"/>
  <c r="AL3" i="7"/>
  <c r="AK3" i="7"/>
  <c r="AJ3" i="7"/>
  <c r="AJ232" i="7" s="1"/>
  <c r="AI3" i="7"/>
  <c r="AH3" i="7"/>
  <c r="AH232" i="7" s="1"/>
  <c r="AG3" i="7"/>
  <c r="AG232" i="7" s="1"/>
  <c r="AF3" i="7"/>
  <c r="AF232" i="7" s="1"/>
  <c r="AE3" i="7"/>
  <c r="AD3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Z129" i="7"/>
  <c r="AA129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V130" i="7"/>
  <c r="W130" i="7"/>
  <c r="X130" i="7"/>
  <c r="Y130" i="7"/>
  <c r="Z130" i="7"/>
  <c r="AA130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E135" i="7"/>
  <c r="F135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U136" i="7"/>
  <c r="V136" i="7"/>
  <c r="W136" i="7"/>
  <c r="X136" i="7"/>
  <c r="Y136" i="7"/>
  <c r="Z136" i="7"/>
  <c r="AA136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U138" i="7"/>
  <c r="V138" i="7"/>
  <c r="W138" i="7"/>
  <c r="X138" i="7"/>
  <c r="Y138" i="7"/>
  <c r="Z138" i="7"/>
  <c r="AA138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U141" i="7"/>
  <c r="V141" i="7"/>
  <c r="W141" i="7"/>
  <c r="X141" i="7"/>
  <c r="Y141" i="7"/>
  <c r="Z141" i="7"/>
  <c r="AA141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E152" i="7"/>
  <c r="F152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E153" i="7"/>
  <c r="F153" i="7"/>
  <c r="G153" i="7"/>
  <c r="H153" i="7"/>
  <c r="I153" i="7"/>
  <c r="J153" i="7"/>
  <c r="K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E162" i="7"/>
  <c r="F162" i="7"/>
  <c r="G162" i="7"/>
  <c r="H162" i="7"/>
  <c r="I162" i="7"/>
  <c r="J162" i="7"/>
  <c r="K162" i="7"/>
  <c r="L162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E164" i="7"/>
  <c r="F164" i="7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E165" i="7"/>
  <c r="F165" i="7"/>
  <c r="G165" i="7"/>
  <c r="H165" i="7"/>
  <c r="I165" i="7"/>
  <c r="J165" i="7"/>
  <c r="K165" i="7"/>
  <c r="L165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AA165" i="7"/>
  <c r="E166" i="7"/>
  <c r="F166" i="7"/>
  <c r="G166" i="7"/>
  <c r="H166" i="7"/>
  <c r="I166" i="7"/>
  <c r="J166" i="7"/>
  <c r="K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E167" i="7"/>
  <c r="F167" i="7"/>
  <c r="G167" i="7"/>
  <c r="H167" i="7"/>
  <c r="I167" i="7"/>
  <c r="J167" i="7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E168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E169" i="7"/>
  <c r="F169" i="7"/>
  <c r="G169" i="7"/>
  <c r="H169" i="7"/>
  <c r="I169" i="7"/>
  <c r="J169" i="7"/>
  <c r="K169" i="7"/>
  <c r="L169" i="7"/>
  <c r="M169" i="7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AA169" i="7"/>
  <c r="E170" i="7"/>
  <c r="F170" i="7"/>
  <c r="G170" i="7"/>
  <c r="H170" i="7"/>
  <c r="I170" i="7"/>
  <c r="J170" i="7"/>
  <c r="K170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E171" i="7"/>
  <c r="F171" i="7"/>
  <c r="G171" i="7"/>
  <c r="H171" i="7"/>
  <c r="I171" i="7"/>
  <c r="J171" i="7"/>
  <c r="K171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E173" i="7"/>
  <c r="F173" i="7"/>
  <c r="G173" i="7"/>
  <c r="H173" i="7"/>
  <c r="I173" i="7"/>
  <c r="J173" i="7"/>
  <c r="K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E174" i="7"/>
  <c r="F174" i="7"/>
  <c r="G174" i="7"/>
  <c r="H174" i="7"/>
  <c r="I174" i="7"/>
  <c r="J174" i="7"/>
  <c r="K174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E175" i="7"/>
  <c r="F175" i="7"/>
  <c r="G175" i="7"/>
  <c r="H175" i="7"/>
  <c r="I175" i="7"/>
  <c r="J175" i="7"/>
  <c r="K175" i="7"/>
  <c r="L175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E176" i="7"/>
  <c r="F176" i="7"/>
  <c r="G176" i="7"/>
  <c r="H176" i="7"/>
  <c r="I176" i="7"/>
  <c r="J176" i="7"/>
  <c r="K176" i="7"/>
  <c r="L176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E177" i="7"/>
  <c r="F177" i="7"/>
  <c r="G177" i="7"/>
  <c r="H177" i="7"/>
  <c r="I177" i="7"/>
  <c r="J177" i="7"/>
  <c r="K177" i="7"/>
  <c r="L177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E178" i="7"/>
  <c r="F178" i="7"/>
  <c r="G178" i="7"/>
  <c r="H178" i="7"/>
  <c r="I178" i="7"/>
  <c r="J178" i="7"/>
  <c r="K178" i="7"/>
  <c r="L178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E179" i="7"/>
  <c r="F179" i="7"/>
  <c r="G179" i="7"/>
  <c r="H179" i="7"/>
  <c r="I179" i="7"/>
  <c r="J179" i="7"/>
  <c r="K179" i="7"/>
  <c r="L179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E180" i="7"/>
  <c r="F180" i="7"/>
  <c r="G180" i="7"/>
  <c r="H180" i="7"/>
  <c r="I180" i="7"/>
  <c r="J180" i="7"/>
  <c r="K180" i="7"/>
  <c r="L180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E181" i="7"/>
  <c r="F181" i="7"/>
  <c r="G181" i="7"/>
  <c r="H181" i="7"/>
  <c r="I181" i="7"/>
  <c r="J181" i="7"/>
  <c r="K181" i="7"/>
  <c r="L181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E182" i="7"/>
  <c r="F182" i="7"/>
  <c r="G182" i="7"/>
  <c r="H182" i="7"/>
  <c r="I182" i="7"/>
  <c r="J182" i="7"/>
  <c r="K182" i="7"/>
  <c r="L182" i="7"/>
  <c r="M182" i="7"/>
  <c r="N182" i="7"/>
  <c r="O182" i="7"/>
  <c r="P182" i="7"/>
  <c r="Q182" i="7"/>
  <c r="R182" i="7"/>
  <c r="S182" i="7"/>
  <c r="T182" i="7"/>
  <c r="U182" i="7"/>
  <c r="V182" i="7"/>
  <c r="W182" i="7"/>
  <c r="X182" i="7"/>
  <c r="Y182" i="7"/>
  <c r="Z182" i="7"/>
  <c r="AA182" i="7"/>
  <c r="E183" i="7"/>
  <c r="F183" i="7"/>
  <c r="G183" i="7"/>
  <c r="H183" i="7"/>
  <c r="I183" i="7"/>
  <c r="J183" i="7"/>
  <c r="K183" i="7"/>
  <c r="L183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E184" i="7"/>
  <c r="F184" i="7"/>
  <c r="G184" i="7"/>
  <c r="H184" i="7"/>
  <c r="I184" i="7"/>
  <c r="J184" i="7"/>
  <c r="K184" i="7"/>
  <c r="L184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E185" i="7"/>
  <c r="F185" i="7"/>
  <c r="G185" i="7"/>
  <c r="H185" i="7"/>
  <c r="I185" i="7"/>
  <c r="J185" i="7"/>
  <c r="K185" i="7"/>
  <c r="L185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E186" i="7"/>
  <c r="F186" i="7"/>
  <c r="G186" i="7"/>
  <c r="H186" i="7"/>
  <c r="I186" i="7"/>
  <c r="J186" i="7"/>
  <c r="K186" i="7"/>
  <c r="L186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E187" i="7"/>
  <c r="F187" i="7"/>
  <c r="G187" i="7"/>
  <c r="H187" i="7"/>
  <c r="I187" i="7"/>
  <c r="J187" i="7"/>
  <c r="K187" i="7"/>
  <c r="L187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E188" i="7"/>
  <c r="F188" i="7"/>
  <c r="G188" i="7"/>
  <c r="H188" i="7"/>
  <c r="I188" i="7"/>
  <c r="J188" i="7"/>
  <c r="K188" i="7"/>
  <c r="L188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E189" i="7"/>
  <c r="F189" i="7"/>
  <c r="G189" i="7"/>
  <c r="H189" i="7"/>
  <c r="I189" i="7"/>
  <c r="J189" i="7"/>
  <c r="K189" i="7"/>
  <c r="L189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E190" i="7"/>
  <c r="F190" i="7"/>
  <c r="G190" i="7"/>
  <c r="H190" i="7"/>
  <c r="I190" i="7"/>
  <c r="J190" i="7"/>
  <c r="K190" i="7"/>
  <c r="L190" i="7"/>
  <c r="M190" i="7"/>
  <c r="N190" i="7"/>
  <c r="O190" i="7"/>
  <c r="P190" i="7"/>
  <c r="Q190" i="7"/>
  <c r="R190" i="7"/>
  <c r="S190" i="7"/>
  <c r="T190" i="7"/>
  <c r="U190" i="7"/>
  <c r="V190" i="7"/>
  <c r="W190" i="7"/>
  <c r="X190" i="7"/>
  <c r="Y190" i="7"/>
  <c r="Z190" i="7"/>
  <c r="AA190" i="7"/>
  <c r="E191" i="7"/>
  <c r="F191" i="7"/>
  <c r="G191" i="7"/>
  <c r="H191" i="7"/>
  <c r="I191" i="7"/>
  <c r="J191" i="7"/>
  <c r="K191" i="7"/>
  <c r="L191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E192" i="7"/>
  <c r="F192" i="7"/>
  <c r="G192" i="7"/>
  <c r="H192" i="7"/>
  <c r="I192" i="7"/>
  <c r="J192" i="7"/>
  <c r="K192" i="7"/>
  <c r="L192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E193" i="7"/>
  <c r="F193" i="7"/>
  <c r="G193" i="7"/>
  <c r="H193" i="7"/>
  <c r="I193" i="7"/>
  <c r="J193" i="7"/>
  <c r="K193" i="7"/>
  <c r="L193" i="7"/>
  <c r="M193" i="7"/>
  <c r="N193" i="7"/>
  <c r="O193" i="7"/>
  <c r="P193" i="7"/>
  <c r="Q193" i="7"/>
  <c r="R193" i="7"/>
  <c r="S193" i="7"/>
  <c r="T193" i="7"/>
  <c r="U193" i="7"/>
  <c r="V193" i="7"/>
  <c r="W193" i="7"/>
  <c r="X193" i="7"/>
  <c r="Y193" i="7"/>
  <c r="Z193" i="7"/>
  <c r="AA193" i="7"/>
  <c r="E194" i="7"/>
  <c r="F194" i="7"/>
  <c r="G194" i="7"/>
  <c r="H194" i="7"/>
  <c r="I194" i="7"/>
  <c r="J194" i="7"/>
  <c r="K194" i="7"/>
  <c r="L194" i="7"/>
  <c r="M194" i="7"/>
  <c r="N194" i="7"/>
  <c r="O194" i="7"/>
  <c r="P194" i="7"/>
  <c r="Q194" i="7"/>
  <c r="R194" i="7"/>
  <c r="S194" i="7"/>
  <c r="T194" i="7"/>
  <c r="U194" i="7"/>
  <c r="V194" i="7"/>
  <c r="W194" i="7"/>
  <c r="X194" i="7"/>
  <c r="Y194" i="7"/>
  <c r="Z194" i="7"/>
  <c r="AA194" i="7"/>
  <c r="E195" i="7"/>
  <c r="F195" i="7"/>
  <c r="G195" i="7"/>
  <c r="H195" i="7"/>
  <c r="I195" i="7"/>
  <c r="J195" i="7"/>
  <c r="K195" i="7"/>
  <c r="L195" i="7"/>
  <c r="M195" i="7"/>
  <c r="N195" i="7"/>
  <c r="O195" i="7"/>
  <c r="P195" i="7"/>
  <c r="Q195" i="7"/>
  <c r="R195" i="7"/>
  <c r="S195" i="7"/>
  <c r="T195" i="7"/>
  <c r="U195" i="7"/>
  <c r="V195" i="7"/>
  <c r="W195" i="7"/>
  <c r="X195" i="7"/>
  <c r="Y195" i="7"/>
  <c r="Z195" i="7"/>
  <c r="AA195" i="7"/>
  <c r="E196" i="7"/>
  <c r="F196" i="7"/>
  <c r="G196" i="7"/>
  <c r="H196" i="7"/>
  <c r="I196" i="7"/>
  <c r="J196" i="7"/>
  <c r="K196" i="7"/>
  <c r="L196" i="7"/>
  <c r="M196" i="7"/>
  <c r="N196" i="7"/>
  <c r="O196" i="7"/>
  <c r="P196" i="7"/>
  <c r="Q196" i="7"/>
  <c r="R196" i="7"/>
  <c r="S196" i="7"/>
  <c r="T196" i="7"/>
  <c r="U196" i="7"/>
  <c r="V196" i="7"/>
  <c r="W196" i="7"/>
  <c r="X196" i="7"/>
  <c r="Y196" i="7"/>
  <c r="Z196" i="7"/>
  <c r="AA196" i="7"/>
  <c r="E197" i="7"/>
  <c r="F197" i="7"/>
  <c r="G197" i="7"/>
  <c r="H197" i="7"/>
  <c r="I197" i="7"/>
  <c r="J197" i="7"/>
  <c r="K197" i="7"/>
  <c r="L197" i="7"/>
  <c r="M197" i="7"/>
  <c r="N197" i="7"/>
  <c r="O197" i="7"/>
  <c r="P197" i="7"/>
  <c r="Q197" i="7"/>
  <c r="R197" i="7"/>
  <c r="S197" i="7"/>
  <c r="T197" i="7"/>
  <c r="U197" i="7"/>
  <c r="V197" i="7"/>
  <c r="W197" i="7"/>
  <c r="X197" i="7"/>
  <c r="Y197" i="7"/>
  <c r="Z197" i="7"/>
  <c r="AA197" i="7"/>
  <c r="E198" i="7"/>
  <c r="F198" i="7"/>
  <c r="G198" i="7"/>
  <c r="H198" i="7"/>
  <c r="I198" i="7"/>
  <c r="J198" i="7"/>
  <c r="K198" i="7"/>
  <c r="L198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E199" i="7"/>
  <c r="F199" i="7"/>
  <c r="G199" i="7"/>
  <c r="H199" i="7"/>
  <c r="I199" i="7"/>
  <c r="J199" i="7"/>
  <c r="K199" i="7"/>
  <c r="L199" i="7"/>
  <c r="M199" i="7"/>
  <c r="N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E200" i="7"/>
  <c r="F200" i="7"/>
  <c r="G200" i="7"/>
  <c r="H200" i="7"/>
  <c r="I200" i="7"/>
  <c r="J200" i="7"/>
  <c r="K200" i="7"/>
  <c r="L200" i="7"/>
  <c r="M200" i="7"/>
  <c r="N200" i="7"/>
  <c r="O200" i="7"/>
  <c r="P200" i="7"/>
  <c r="Q200" i="7"/>
  <c r="R200" i="7"/>
  <c r="S200" i="7"/>
  <c r="T200" i="7"/>
  <c r="U200" i="7"/>
  <c r="V200" i="7"/>
  <c r="W200" i="7"/>
  <c r="X200" i="7"/>
  <c r="Y200" i="7"/>
  <c r="Z200" i="7"/>
  <c r="AA200" i="7"/>
  <c r="E201" i="7"/>
  <c r="F201" i="7"/>
  <c r="G201" i="7"/>
  <c r="H201" i="7"/>
  <c r="I201" i="7"/>
  <c r="J201" i="7"/>
  <c r="K201" i="7"/>
  <c r="L201" i="7"/>
  <c r="M201" i="7"/>
  <c r="N201" i="7"/>
  <c r="O201" i="7"/>
  <c r="P201" i="7"/>
  <c r="Q201" i="7"/>
  <c r="R201" i="7"/>
  <c r="S201" i="7"/>
  <c r="T201" i="7"/>
  <c r="U201" i="7"/>
  <c r="V201" i="7"/>
  <c r="W201" i="7"/>
  <c r="X201" i="7"/>
  <c r="Y201" i="7"/>
  <c r="Z201" i="7"/>
  <c r="AA201" i="7"/>
  <c r="E202" i="7"/>
  <c r="F202" i="7"/>
  <c r="G202" i="7"/>
  <c r="H202" i="7"/>
  <c r="I202" i="7"/>
  <c r="J202" i="7"/>
  <c r="K202" i="7"/>
  <c r="L202" i="7"/>
  <c r="M202" i="7"/>
  <c r="N202" i="7"/>
  <c r="O202" i="7"/>
  <c r="P202" i="7"/>
  <c r="Q202" i="7"/>
  <c r="R202" i="7"/>
  <c r="S202" i="7"/>
  <c r="T202" i="7"/>
  <c r="U202" i="7"/>
  <c r="V202" i="7"/>
  <c r="W202" i="7"/>
  <c r="X202" i="7"/>
  <c r="Y202" i="7"/>
  <c r="Z202" i="7"/>
  <c r="AA202" i="7"/>
  <c r="E203" i="7"/>
  <c r="F203" i="7"/>
  <c r="G203" i="7"/>
  <c r="H203" i="7"/>
  <c r="I203" i="7"/>
  <c r="J203" i="7"/>
  <c r="K203" i="7"/>
  <c r="L203" i="7"/>
  <c r="M203" i="7"/>
  <c r="N203" i="7"/>
  <c r="O203" i="7"/>
  <c r="P203" i="7"/>
  <c r="Q203" i="7"/>
  <c r="R203" i="7"/>
  <c r="S203" i="7"/>
  <c r="T203" i="7"/>
  <c r="U203" i="7"/>
  <c r="V203" i="7"/>
  <c r="W203" i="7"/>
  <c r="X203" i="7"/>
  <c r="Y203" i="7"/>
  <c r="Z203" i="7"/>
  <c r="AA203" i="7"/>
  <c r="E204" i="7"/>
  <c r="F204" i="7"/>
  <c r="G204" i="7"/>
  <c r="H204" i="7"/>
  <c r="I204" i="7"/>
  <c r="J204" i="7"/>
  <c r="K204" i="7"/>
  <c r="L204" i="7"/>
  <c r="M204" i="7"/>
  <c r="N204" i="7"/>
  <c r="O204" i="7"/>
  <c r="P204" i="7"/>
  <c r="Q204" i="7"/>
  <c r="R204" i="7"/>
  <c r="S204" i="7"/>
  <c r="T204" i="7"/>
  <c r="U204" i="7"/>
  <c r="V204" i="7"/>
  <c r="W204" i="7"/>
  <c r="X204" i="7"/>
  <c r="Y204" i="7"/>
  <c r="Z204" i="7"/>
  <c r="AA204" i="7"/>
  <c r="E205" i="7"/>
  <c r="F205" i="7"/>
  <c r="G205" i="7"/>
  <c r="H205" i="7"/>
  <c r="I205" i="7"/>
  <c r="J205" i="7"/>
  <c r="K205" i="7"/>
  <c r="L205" i="7"/>
  <c r="M205" i="7"/>
  <c r="N205" i="7"/>
  <c r="O205" i="7"/>
  <c r="P205" i="7"/>
  <c r="Q205" i="7"/>
  <c r="R205" i="7"/>
  <c r="S205" i="7"/>
  <c r="T205" i="7"/>
  <c r="U205" i="7"/>
  <c r="V205" i="7"/>
  <c r="W205" i="7"/>
  <c r="X205" i="7"/>
  <c r="Y205" i="7"/>
  <c r="Z205" i="7"/>
  <c r="AA205" i="7"/>
  <c r="E206" i="7"/>
  <c r="F206" i="7"/>
  <c r="G206" i="7"/>
  <c r="H206" i="7"/>
  <c r="I206" i="7"/>
  <c r="J206" i="7"/>
  <c r="K206" i="7"/>
  <c r="L206" i="7"/>
  <c r="M206" i="7"/>
  <c r="N206" i="7"/>
  <c r="O206" i="7"/>
  <c r="P206" i="7"/>
  <c r="Q206" i="7"/>
  <c r="R206" i="7"/>
  <c r="S206" i="7"/>
  <c r="T206" i="7"/>
  <c r="U206" i="7"/>
  <c r="V206" i="7"/>
  <c r="W206" i="7"/>
  <c r="X206" i="7"/>
  <c r="Y206" i="7"/>
  <c r="Z206" i="7"/>
  <c r="AA206" i="7"/>
  <c r="E207" i="7"/>
  <c r="F207" i="7"/>
  <c r="G207" i="7"/>
  <c r="H207" i="7"/>
  <c r="I207" i="7"/>
  <c r="J207" i="7"/>
  <c r="K207" i="7"/>
  <c r="L207" i="7"/>
  <c r="M207" i="7"/>
  <c r="N207" i="7"/>
  <c r="O207" i="7"/>
  <c r="P207" i="7"/>
  <c r="Q207" i="7"/>
  <c r="R207" i="7"/>
  <c r="S207" i="7"/>
  <c r="T207" i="7"/>
  <c r="U207" i="7"/>
  <c r="V207" i="7"/>
  <c r="W207" i="7"/>
  <c r="X207" i="7"/>
  <c r="Y207" i="7"/>
  <c r="Z207" i="7"/>
  <c r="AA207" i="7"/>
  <c r="E208" i="7"/>
  <c r="F208" i="7"/>
  <c r="G208" i="7"/>
  <c r="H208" i="7"/>
  <c r="I208" i="7"/>
  <c r="J208" i="7"/>
  <c r="K208" i="7"/>
  <c r="L208" i="7"/>
  <c r="M208" i="7"/>
  <c r="N208" i="7"/>
  <c r="O208" i="7"/>
  <c r="P208" i="7"/>
  <c r="Q208" i="7"/>
  <c r="R208" i="7"/>
  <c r="S208" i="7"/>
  <c r="T208" i="7"/>
  <c r="U208" i="7"/>
  <c r="V208" i="7"/>
  <c r="W208" i="7"/>
  <c r="X208" i="7"/>
  <c r="Y208" i="7"/>
  <c r="Z208" i="7"/>
  <c r="AA208" i="7"/>
  <c r="E209" i="7"/>
  <c r="F209" i="7"/>
  <c r="G209" i="7"/>
  <c r="H209" i="7"/>
  <c r="I209" i="7"/>
  <c r="J209" i="7"/>
  <c r="K209" i="7"/>
  <c r="L209" i="7"/>
  <c r="M209" i="7"/>
  <c r="N209" i="7"/>
  <c r="O209" i="7"/>
  <c r="P209" i="7"/>
  <c r="Q209" i="7"/>
  <c r="R209" i="7"/>
  <c r="S209" i="7"/>
  <c r="T209" i="7"/>
  <c r="U209" i="7"/>
  <c r="V209" i="7"/>
  <c r="W209" i="7"/>
  <c r="X209" i="7"/>
  <c r="Y209" i="7"/>
  <c r="Z209" i="7"/>
  <c r="AA209" i="7"/>
  <c r="E210" i="7"/>
  <c r="F210" i="7"/>
  <c r="G210" i="7"/>
  <c r="H210" i="7"/>
  <c r="I210" i="7"/>
  <c r="J210" i="7"/>
  <c r="K210" i="7"/>
  <c r="L210" i="7"/>
  <c r="M210" i="7"/>
  <c r="N210" i="7"/>
  <c r="O210" i="7"/>
  <c r="P210" i="7"/>
  <c r="Q210" i="7"/>
  <c r="R210" i="7"/>
  <c r="S210" i="7"/>
  <c r="T210" i="7"/>
  <c r="U210" i="7"/>
  <c r="V210" i="7"/>
  <c r="W210" i="7"/>
  <c r="X210" i="7"/>
  <c r="Y210" i="7"/>
  <c r="Z210" i="7"/>
  <c r="AA210" i="7"/>
  <c r="E211" i="7"/>
  <c r="F211" i="7"/>
  <c r="G211" i="7"/>
  <c r="H211" i="7"/>
  <c r="I211" i="7"/>
  <c r="J211" i="7"/>
  <c r="K211" i="7"/>
  <c r="L211" i="7"/>
  <c r="M211" i="7"/>
  <c r="N211" i="7"/>
  <c r="O211" i="7"/>
  <c r="P211" i="7"/>
  <c r="Q211" i="7"/>
  <c r="R211" i="7"/>
  <c r="S211" i="7"/>
  <c r="T211" i="7"/>
  <c r="U211" i="7"/>
  <c r="V211" i="7"/>
  <c r="W211" i="7"/>
  <c r="X211" i="7"/>
  <c r="Y211" i="7"/>
  <c r="Z211" i="7"/>
  <c r="AA211" i="7"/>
  <c r="E212" i="7"/>
  <c r="F212" i="7"/>
  <c r="G212" i="7"/>
  <c r="H212" i="7"/>
  <c r="I212" i="7"/>
  <c r="J212" i="7"/>
  <c r="K212" i="7"/>
  <c r="L212" i="7"/>
  <c r="M212" i="7"/>
  <c r="N212" i="7"/>
  <c r="O212" i="7"/>
  <c r="P212" i="7"/>
  <c r="Q212" i="7"/>
  <c r="R212" i="7"/>
  <c r="S212" i="7"/>
  <c r="T212" i="7"/>
  <c r="U212" i="7"/>
  <c r="V212" i="7"/>
  <c r="W212" i="7"/>
  <c r="X212" i="7"/>
  <c r="Y212" i="7"/>
  <c r="Z212" i="7"/>
  <c r="AA212" i="7"/>
  <c r="E213" i="7"/>
  <c r="F213" i="7"/>
  <c r="G213" i="7"/>
  <c r="H213" i="7"/>
  <c r="I213" i="7"/>
  <c r="J213" i="7"/>
  <c r="K213" i="7"/>
  <c r="L213" i="7"/>
  <c r="M213" i="7"/>
  <c r="N213" i="7"/>
  <c r="O213" i="7"/>
  <c r="P213" i="7"/>
  <c r="Q213" i="7"/>
  <c r="R213" i="7"/>
  <c r="S213" i="7"/>
  <c r="T213" i="7"/>
  <c r="U213" i="7"/>
  <c r="V213" i="7"/>
  <c r="W213" i="7"/>
  <c r="X213" i="7"/>
  <c r="Y213" i="7"/>
  <c r="Z213" i="7"/>
  <c r="AA213" i="7"/>
  <c r="E214" i="7"/>
  <c r="F214" i="7"/>
  <c r="G214" i="7"/>
  <c r="H214" i="7"/>
  <c r="I214" i="7"/>
  <c r="J214" i="7"/>
  <c r="K214" i="7"/>
  <c r="L214" i="7"/>
  <c r="M214" i="7"/>
  <c r="N214" i="7"/>
  <c r="O214" i="7"/>
  <c r="P214" i="7"/>
  <c r="Q214" i="7"/>
  <c r="R214" i="7"/>
  <c r="S214" i="7"/>
  <c r="T214" i="7"/>
  <c r="U214" i="7"/>
  <c r="V214" i="7"/>
  <c r="W214" i="7"/>
  <c r="X214" i="7"/>
  <c r="Y214" i="7"/>
  <c r="Z214" i="7"/>
  <c r="AA214" i="7"/>
  <c r="E215" i="7"/>
  <c r="F215" i="7"/>
  <c r="G215" i="7"/>
  <c r="H215" i="7"/>
  <c r="I215" i="7"/>
  <c r="J215" i="7"/>
  <c r="K215" i="7"/>
  <c r="L215" i="7"/>
  <c r="M215" i="7"/>
  <c r="N215" i="7"/>
  <c r="O215" i="7"/>
  <c r="P215" i="7"/>
  <c r="Q215" i="7"/>
  <c r="R215" i="7"/>
  <c r="S215" i="7"/>
  <c r="T215" i="7"/>
  <c r="U215" i="7"/>
  <c r="V215" i="7"/>
  <c r="W215" i="7"/>
  <c r="X215" i="7"/>
  <c r="Y215" i="7"/>
  <c r="Z215" i="7"/>
  <c r="AA215" i="7"/>
  <c r="E216" i="7"/>
  <c r="F216" i="7"/>
  <c r="G216" i="7"/>
  <c r="H216" i="7"/>
  <c r="I216" i="7"/>
  <c r="J216" i="7"/>
  <c r="K216" i="7"/>
  <c r="L216" i="7"/>
  <c r="M216" i="7"/>
  <c r="N216" i="7"/>
  <c r="O216" i="7"/>
  <c r="P216" i="7"/>
  <c r="Q216" i="7"/>
  <c r="R216" i="7"/>
  <c r="S216" i="7"/>
  <c r="T216" i="7"/>
  <c r="U216" i="7"/>
  <c r="V216" i="7"/>
  <c r="W216" i="7"/>
  <c r="X216" i="7"/>
  <c r="Y216" i="7"/>
  <c r="Z216" i="7"/>
  <c r="AA216" i="7"/>
  <c r="E217" i="7"/>
  <c r="F217" i="7"/>
  <c r="G217" i="7"/>
  <c r="H217" i="7"/>
  <c r="I217" i="7"/>
  <c r="J217" i="7"/>
  <c r="K217" i="7"/>
  <c r="L217" i="7"/>
  <c r="M217" i="7"/>
  <c r="N217" i="7"/>
  <c r="O217" i="7"/>
  <c r="P217" i="7"/>
  <c r="Q217" i="7"/>
  <c r="R217" i="7"/>
  <c r="S217" i="7"/>
  <c r="T217" i="7"/>
  <c r="U217" i="7"/>
  <c r="V217" i="7"/>
  <c r="W217" i="7"/>
  <c r="X217" i="7"/>
  <c r="Y217" i="7"/>
  <c r="Z217" i="7"/>
  <c r="AA217" i="7"/>
  <c r="E218" i="7"/>
  <c r="F218" i="7"/>
  <c r="G218" i="7"/>
  <c r="H218" i="7"/>
  <c r="I218" i="7"/>
  <c r="J218" i="7"/>
  <c r="K218" i="7"/>
  <c r="L218" i="7"/>
  <c r="M218" i="7"/>
  <c r="N218" i="7"/>
  <c r="O218" i="7"/>
  <c r="P218" i="7"/>
  <c r="Q218" i="7"/>
  <c r="R218" i="7"/>
  <c r="S218" i="7"/>
  <c r="T218" i="7"/>
  <c r="U218" i="7"/>
  <c r="V218" i="7"/>
  <c r="W218" i="7"/>
  <c r="X218" i="7"/>
  <c r="Y218" i="7"/>
  <c r="Z218" i="7"/>
  <c r="AA218" i="7"/>
  <c r="AA3" i="7"/>
  <c r="Z3" i="7"/>
  <c r="Y3" i="7"/>
  <c r="Y232" i="7" s="1"/>
  <c r="X3" i="7"/>
  <c r="W3" i="7"/>
  <c r="V3" i="7"/>
  <c r="U3" i="7"/>
  <c r="U232" i="7" s="1"/>
  <c r="T3" i="7"/>
  <c r="S3" i="7"/>
  <c r="S232" i="7" s="1"/>
  <c r="R3" i="7"/>
  <c r="Q3" i="7"/>
  <c r="P3" i="7"/>
  <c r="O3" i="7"/>
  <c r="O232" i="7" s="1"/>
  <c r="N3" i="7"/>
  <c r="N232" i="7" s="1"/>
  <c r="M3" i="7"/>
  <c r="L3" i="7"/>
  <c r="K3" i="7"/>
  <c r="J3" i="7"/>
  <c r="I3" i="7"/>
  <c r="I232" i="7" s="1"/>
  <c r="H3" i="7"/>
  <c r="G3" i="7"/>
  <c r="F3" i="7"/>
  <c r="E3" i="7"/>
  <c r="E232" i="7" s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E11" i="2"/>
  <c r="AF11" i="2"/>
  <c r="AG11" i="2"/>
  <c r="AH11" i="2"/>
  <c r="AI11" i="2"/>
  <c r="AJ11" i="2"/>
  <c r="AE12" i="2"/>
  <c r="AF12" i="2"/>
  <c r="AG12" i="2"/>
  <c r="AH12" i="2"/>
  <c r="AI12" i="2"/>
  <c r="AJ12" i="2"/>
  <c r="AE13" i="2"/>
  <c r="AF13" i="2"/>
  <c r="AG13" i="2"/>
  <c r="AH13" i="2"/>
  <c r="AI13" i="2"/>
  <c r="AJ13" i="2"/>
  <c r="AE14" i="2"/>
  <c r="AF14" i="2"/>
  <c r="AG14" i="2"/>
  <c r="AH14" i="2"/>
  <c r="AI14" i="2"/>
  <c r="AJ14" i="2"/>
  <c r="AE15" i="2"/>
  <c r="AF15" i="2"/>
  <c r="AG15" i="2"/>
  <c r="AH15" i="2"/>
  <c r="AI15" i="2"/>
  <c r="AJ15" i="2"/>
  <c r="AE16" i="2"/>
  <c r="AF16" i="2"/>
  <c r="AG16" i="2"/>
  <c r="AH16" i="2"/>
  <c r="AI16" i="2"/>
  <c r="AJ16" i="2"/>
  <c r="AE17" i="2"/>
  <c r="AF17" i="2"/>
  <c r="AG17" i="2"/>
  <c r="AH17" i="2"/>
  <c r="AI17" i="2"/>
  <c r="AJ17" i="2"/>
  <c r="AE18" i="2"/>
  <c r="AF18" i="2"/>
  <c r="AG18" i="2"/>
  <c r="AH18" i="2"/>
  <c r="AI18" i="2"/>
  <c r="AJ18" i="2"/>
  <c r="AE19" i="2"/>
  <c r="AF19" i="2"/>
  <c r="AG19" i="2"/>
  <c r="AH19" i="2"/>
  <c r="AI19" i="2"/>
  <c r="AJ19" i="2"/>
  <c r="AE20" i="2"/>
  <c r="AF20" i="2"/>
  <c r="AG20" i="2"/>
  <c r="AH20" i="2"/>
  <c r="AI20" i="2"/>
  <c r="AJ20" i="2"/>
  <c r="AE21" i="2"/>
  <c r="AF21" i="2"/>
  <c r="AG21" i="2"/>
  <c r="AH21" i="2"/>
  <c r="AI21" i="2"/>
  <c r="AJ21" i="2"/>
  <c r="AE22" i="2"/>
  <c r="AF22" i="2"/>
  <c r="AG22" i="2"/>
  <c r="AH22" i="2"/>
  <c r="AI22" i="2"/>
  <c r="AJ22" i="2"/>
  <c r="AE23" i="2"/>
  <c r="AF23" i="2"/>
  <c r="AG23" i="2"/>
  <c r="AH23" i="2"/>
  <c r="AI23" i="2"/>
  <c r="AJ23" i="2"/>
  <c r="AE24" i="2"/>
  <c r="AF24" i="2"/>
  <c r="AG24" i="2"/>
  <c r="AH24" i="2"/>
  <c r="AI24" i="2"/>
  <c r="AJ24" i="2"/>
  <c r="AE25" i="2"/>
  <c r="AF25" i="2"/>
  <c r="AG25" i="2"/>
  <c r="AH25" i="2"/>
  <c r="AI25" i="2"/>
  <c r="AJ25" i="2"/>
  <c r="AE26" i="2"/>
  <c r="AF26" i="2"/>
  <c r="AG26" i="2"/>
  <c r="AH26" i="2"/>
  <c r="AI26" i="2"/>
  <c r="AJ26" i="2"/>
  <c r="AE27" i="2"/>
  <c r="AF27" i="2"/>
  <c r="AG27" i="2"/>
  <c r="AH27" i="2"/>
  <c r="AI27" i="2"/>
  <c r="AJ27" i="2"/>
  <c r="AE28" i="2"/>
  <c r="AF28" i="2"/>
  <c r="AG28" i="2"/>
  <c r="AH28" i="2"/>
  <c r="AI28" i="2"/>
  <c r="AJ28" i="2"/>
  <c r="AJ10" i="2"/>
  <c r="AI10" i="2"/>
  <c r="AH10" i="2"/>
  <c r="AG10" i="2"/>
  <c r="AF10" i="2"/>
  <c r="AE10" i="2"/>
  <c r="AI3" i="2"/>
  <c r="AH4" i="2"/>
  <c r="AH5" i="2"/>
  <c r="AH3" i="2"/>
  <c r="AG4" i="2"/>
  <c r="AG5" i="2"/>
  <c r="AG3" i="2"/>
  <c r="AF4" i="2"/>
  <c r="AF5" i="2"/>
  <c r="AE4" i="2"/>
  <c r="AE5" i="2"/>
  <c r="AF3" i="2"/>
  <c r="AE3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R227" i="7" l="1"/>
  <c r="AS235" i="7"/>
  <c r="AN224" i="7"/>
  <c r="AP240" i="7"/>
  <c r="AD230" i="7"/>
  <c r="AT230" i="7"/>
  <c r="AL228" i="7"/>
  <c r="AD235" i="7"/>
  <c r="AT235" i="7"/>
  <c r="AR227" i="7"/>
  <c r="AG235" i="7"/>
  <c r="AW235" i="7"/>
  <c r="AR224" i="7"/>
  <c r="AH230" i="7"/>
  <c r="AX230" i="7"/>
  <c r="AH235" i="7"/>
  <c r="AX235" i="7"/>
  <c r="X227" i="7"/>
  <c r="H227" i="7"/>
  <c r="M230" i="7"/>
  <c r="AR239" i="7"/>
  <c r="AM235" i="7"/>
  <c r="AN230" i="7"/>
  <c r="AD233" i="7"/>
  <c r="AT233" i="7"/>
  <c r="AL234" i="7"/>
  <c r="AM234" i="7"/>
  <c r="S227" i="7"/>
  <c r="P228" i="7"/>
  <c r="N233" i="7"/>
  <c r="Y231" i="7"/>
  <c r="I231" i="7"/>
  <c r="X230" i="7"/>
  <c r="H230" i="7"/>
  <c r="T240" i="7"/>
  <c r="R224" i="7"/>
  <c r="W235" i="7"/>
  <c r="G235" i="7"/>
  <c r="R226" i="7"/>
  <c r="W229" i="7"/>
  <c r="G229" i="7"/>
  <c r="N225" i="7"/>
  <c r="L239" i="7"/>
  <c r="S234" i="7"/>
  <c r="AE232" i="7"/>
  <c r="AU232" i="7"/>
  <c r="AN234" i="7"/>
  <c r="AG239" i="7"/>
  <c r="AW239" i="7"/>
  <c r="AR229" i="7"/>
  <c r="AM226" i="7"/>
  <c r="AR235" i="7"/>
  <c r="AM224" i="7"/>
  <c r="AO240" i="7"/>
  <c r="AS230" i="7"/>
  <c r="AD231" i="7"/>
  <c r="AT231" i="7"/>
  <c r="AI233" i="7"/>
  <c r="AY233" i="7"/>
  <c r="AK228" i="7"/>
  <c r="O228" i="7"/>
  <c r="M233" i="7"/>
  <c r="X231" i="7"/>
  <c r="H231" i="7"/>
  <c r="W230" i="7"/>
  <c r="G230" i="7"/>
  <c r="S240" i="7"/>
  <c r="Q224" i="7"/>
  <c r="V235" i="7"/>
  <c r="F235" i="7"/>
  <c r="Q226" i="7"/>
  <c r="V229" i="7"/>
  <c r="F229" i="7"/>
  <c r="M225" i="7"/>
  <c r="AA239" i="7"/>
  <c r="K239" i="7"/>
  <c r="R234" i="7"/>
  <c r="AH239" i="7"/>
  <c r="AX239" i="7"/>
  <c r="AS229" i="7"/>
  <c r="AJ233" i="7"/>
  <c r="AZ233" i="7"/>
  <c r="Q227" i="7"/>
  <c r="N228" i="7"/>
  <c r="L233" i="7"/>
  <c r="W231" i="7"/>
  <c r="G231" i="7"/>
  <c r="V230" i="7"/>
  <c r="F230" i="7"/>
  <c r="R240" i="7"/>
  <c r="P224" i="7"/>
  <c r="U235" i="7"/>
  <c r="E235" i="7"/>
  <c r="P226" i="7"/>
  <c r="U229" i="7"/>
  <c r="E229" i="7"/>
  <c r="L225" i="7"/>
  <c r="Z239" i="7"/>
  <c r="J239" i="7"/>
  <c r="Q234" i="7"/>
  <c r="AI239" i="7"/>
  <c r="AY239" i="7"/>
  <c r="AD229" i="7"/>
  <c r="AT229" i="7"/>
  <c r="AO226" i="7"/>
  <c r="AQ240" i="7"/>
  <c r="AE230" i="7"/>
  <c r="AU230" i="7"/>
  <c r="AK233" i="7"/>
  <c r="AP227" i="7"/>
  <c r="P227" i="7"/>
  <c r="M228" i="7"/>
  <c r="AA233" i="7"/>
  <c r="K233" i="7"/>
  <c r="V231" i="7"/>
  <c r="F231" i="7"/>
  <c r="U230" i="7"/>
  <c r="E230" i="7"/>
  <c r="Q240" i="7"/>
  <c r="O224" i="7"/>
  <c r="T235" i="7"/>
  <c r="O226" i="7"/>
  <c r="T229" i="7"/>
  <c r="AA225" i="7"/>
  <c r="K225" i="7"/>
  <c r="Y239" i="7"/>
  <c r="I239" i="7"/>
  <c r="P234" i="7"/>
  <c r="AQ234" i="7"/>
  <c r="AJ239" i="7"/>
  <c r="AZ239" i="7"/>
  <c r="AE229" i="7"/>
  <c r="AU229" i="7"/>
  <c r="AP226" i="7"/>
  <c r="AE235" i="7"/>
  <c r="AU235" i="7"/>
  <c r="AP224" i="7"/>
  <c r="AR240" i="7"/>
  <c r="AF230" i="7"/>
  <c r="AV230" i="7"/>
  <c r="AL233" i="7"/>
  <c r="AN228" i="7"/>
  <c r="AQ227" i="7"/>
  <c r="P232" i="7"/>
  <c r="Q232" i="7"/>
  <c r="R232" i="7"/>
  <c r="O227" i="7"/>
  <c r="L228" i="7"/>
  <c r="Z233" i="7"/>
  <c r="J233" i="7"/>
  <c r="U231" i="7"/>
  <c r="E231" i="7"/>
  <c r="T230" i="7"/>
  <c r="P240" i="7"/>
  <c r="N224" i="7"/>
  <c r="S235" i="7"/>
  <c r="N226" i="7"/>
  <c r="S229" i="7"/>
  <c r="Z225" i="7"/>
  <c r="J225" i="7"/>
  <c r="X239" i="7"/>
  <c r="H239" i="7"/>
  <c r="O234" i="7"/>
  <c r="AI232" i="7"/>
  <c r="AY232" i="7"/>
  <c r="AR234" i="7"/>
  <c r="AK239" i="7"/>
  <c r="AF229" i="7"/>
  <c r="AV229" i="7"/>
  <c r="AQ226" i="7"/>
  <c r="AF235" i="7"/>
  <c r="AV235" i="7"/>
  <c r="AQ224" i="7"/>
  <c r="AS240" i="7"/>
  <c r="AG230" i="7"/>
  <c r="AW230" i="7"/>
  <c r="AM233" i="7"/>
  <c r="AO228" i="7"/>
  <c r="N227" i="7"/>
  <c r="AA228" i="7"/>
  <c r="K228" i="7"/>
  <c r="Y233" i="7"/>
  <c r="I233" i="7"/>
  <c r="T231" i="7"/>
  <c r="S230" i="7"/>
  <c r="O240" i="7"/>
  <c r="M224" i="7"/>
  <c r="R235" i="7"/>
  <c r="M226" i="7"/>
  <c r="R229" i="7"/>
  <c r="Y225" i="7"/>
  <c r="I225" i="7"/>
  <c r="W239" i="7"/>
  <c r="G239" i="7"/>
  <c r="N234" i="7"/>
  <c r="AL239" i="7"/>
  <c r="AG229" i="7"/>
  <c r="AW229" i="7"/>
  <c r="AD240" i="7"/>
  <c r="AT240" i="7"/>
  <c r="AN233" i="7"/>
  <c r="AP228" i="7"/>
  <c r="AS227" i="7"/>
  <c r="T232" i="7"/>
  <c r="M227" i="7"/>
  <c r="Z228" i="7"/>
  <c r="J228" i="7"/>
  <c r="X233" i="7"/>
  <c r="H233" i="7"/>
  <c r="S231" i="7"/>
  <c r="R230" i="7"/>
  <c r="N240" i="7"/>
  <c r="L224" i="7"/>
  <c r="Q235" i="7"/>
  <c r="L226" i="7"/>
  <c r="Q229" i="7"/>
  <c r="X225" i="7"/>
  <c r="H225" i="7"/>
  <c r="V239" i="7"/>
  <c r="F239" i="7"/>
  <c r="M234" i="7"/>
  <c r="AK232" i="7"/>
  <c r="AM239" i="7"/>
  <c r="AH229" i="7"/>
  <c r="AX229" i="7"/>
  <c r="AE240" i="7"/>
  <c r="AU240" i="7"/>
  <c r="AI230" i="7"/>
  <c r="AY230" i="7"/>
  <c r="AJ231" i="7"/>
  <c r="AZ231" i="7"/>
  <c r="AO233" i="7"/>
  <c r="AQ228" i="7"/>
  <c r="L227" i="7"/>
  <c r="Y228" i="7"/>
  <c r="I228" i="7"/>
  <c r="W233" i="7"/>
  <c r="G233" i="7"/>
  <c r="R231" i="7"/>
  <c r="Q230" i="7"/>
  <c r="M240" i="7"/>
  <c r="AA224" i="7"/>
  <c r="K224" i="7"/>
  <c r="P235" i="7"/>
  <c r="AA226" i="7"/>
  <c r="K226" i="7"/>
  <c r="P229" i="7"/>
  <c r="W225" i="7"/>
  <c r="G225" i="7"/>
  <c r="U239" i="7"/>
  <c r="E239" i="7"/>
  <c r="L234" i="7"/>
  <c r="AL232" i="7"/>
  <c r="AN239" i="7"/>
  <c r="AI229" i="7"/>
  <c r="AY229" i="7"/>
  <c r="AI235" i="7"/>
  <c r="AY235" i="7"/>
  <c r="AD224" i="7"/>
  <c r="AT224" i="7"/>
  <c r="AF240" i="7"/>
  <c r="AV240" i="7"/>
  <c r="AJ230" i="7"/>
  <c r="AZ230" i="7"/>
  <c r="AK231" i="7"/>
  <c r="AP233" i="7"/>
  <c r="AR228" i="7"/>
  <c r="V232" i="7"/>
  <c r="AA227" i="7"/>
  <c r="K227" i="7"/>
  <c r="X228" i="7"/>
  <c r="H228" i="7"/>
  <c r="V233" i="7"/>
  <c r="F233" i="7"/>
  <c r="Q231" i="7"/>
  <c r="P230" i="7"/>
  <c r="L240" i="7"/>
  <c r="Z224" i="7"/>
  <c r="J224" i="7"/>
  <c r="O235" i="7"/>
  <c r="Z226" i="7"/>
  <c r="J226" i="7"/>
  <c r="O229" i="7"/>
  <c r="V225" i="7"/>
  <c r="F225" i="7"/>
  <c r="T239" i="7"/>
  <c r="AA234" i="7"/>
  <c r="K234" i="7"/>
  <c r="AO239" i="7"/>
  <c r="AJ229" i="7"/>
  <c r="AZ229" i="7"/>
  <c r="AE226" i="7"/>
  <c r="AU226" i="7"/>
  <c r="AG240" i="7"/>
  <c r="AW240" i="7"/>
  <c r="AQ233" i="7"/>
  <c r="AF227" i="7"/>
  <c r="AV227" i="7"/>
  <c r="F232" i="7"/>
  <c r="G232" i="7"/>
  <c r="W232" i="7"/>
  <c r="Z227" i="7"/>
  <c r="J227" i="7"/>
  <c r="W228" i="7"/>
  <c r="G228" i="7"/>
  <c r="U233" i="7"/>
  <c r="E233" i="7"/>
  <c r="P231" i="7"/>
  <c r="O230" i="7"/>
  <c r="AA240" i="7"/>
  <c r="K240" i="7"/>
  <c r="Y224" i="7"/>
  <c r="I224" i="7"/>
  <c r="N235" i="7"/>
  <c r="Y226" i="7"/>
  <c r="I226" i="7"/>
  <c r="N229" i="7"/>
  <c r="U225" i="7"/>
  <c r="E225" i="7"/>
  <c r="S239" i="7"/>
  <c r="S236" i="7" s="1"/>
  <c r="Z234" i="7"/>
  <c r="J234" i="7"/>
  <c r="AN232" i="7"/>
  <c r="AG234" i="7"/>
  <c r="AW234" i="7"/>
  <c r="AP239" i="7"/>
  <c r="AR225" i="7"/>
  <c r="AK229" i="7"/>
  <c r="AK235" i="7"/>
  <c r="AF224" i="7"/>
  <c r="AV224" i="7"/>
  <c r="AH240" i="7"/>
  <c r="AX240" i="7"/>
  <c r="AL230" i="7"/>
  <c r="AR233" i="7"/>
  <c r="AD228" i="7"/>
  <c r="AZ248" i="7" s="1"/>
  <c r="I327" i="7" s="1"/>
  <c r="AT228" i="7"/>
  <c r="AG227" i="7"/>
  <c r="AW227" i="7"/>
  <c r="H232" i="7"/>
  <c r="X232" i="7"/>
  <c r="Y227" i="7"/>
  <c r="I227" i="7"/>
  <c r="V228" i="7"/>
  <c r="F228" i="7"/>
  <c r="T233" i="7"/>
  <c r="O231" i="7"/>
  <c r="N230" i="7"/>
  <c r="Z240" i="7"/>
  <c r="J240" i="7"/>
  <c r="X224" i="7"/>
  <c r="H224" i="7"/>
  <c r="M235" i="7"/>
  <c r="X226" i="7"/>
  <c r="H226" i="7"/>
  <c r="M229" i="7"/>
  <c r="T225" i="7"/>
  <c r="R239" i="7"/>
  <c r="Y234" i="7"/>
  <c r="I234" i="7"/>
  <c r="AH234" i="7"/>
  <c r="AX234" i="7"/>
  <c r="AQ239" i="7"/>
  <c r="AS225" i="7"/>
  <c r="AL229" i="7"/>
  <c r="AG226" i="7"/>
  <c r="AW226" i="7"/>
  <c r="AL235" i="7"/>
  <c r="AG224" i="7"/>
  <c r="AW224" i="7"/>
  <c r="AI240" i="7"/>
  <c r="AY240" i="7"/>
  <c r="AM230" i="7"/>
  <c r="AS233" i="7"/>
  <c r="AE228" i="7"/>
  <c r="AU228" i="7"/>
  <c r="Y240" i="7"/>
  <c r="W226" i="7"/>
  <c r="Q239" i="7"/>
  <c r="Q236" i="7" s="1"/>
  <c r="E228" i="7"/>
  <c r="L235" i="7"/>
  <c r="L255" i="7" s="1"/>
  <c r="X234" i="7"/>
  <c r="W227" i="7"/>
  <c r="G227" i="7"/>
  <c r="T228" i="7"/>
  <c r="R233" i="7"/>
  <c r="M231" i="7"/>
  <c r="L230" i="7"/>
  <c r="X240" i="7"/>
  <c r="H240" i="7"/>
  <c r="V224" i="7"/>
  <c r="F224" i="7"/>
  <c r="AA235" i="7"/>
  <c r="K235" i="7"/>
  <c r="V226" i="7"/>
  <c r="F226" i="7"/>
  <c r="AA229" i="7"/>
  <c r="K229" i="7"/>
  <c r="R225" i="7"/>
  <c r="P239" i="7"/>
  <c r="P236" i="7" s="1"/>
  <c r="W234" i="7"/>
  <c r="G234" i="7"/>
  <c r="AS239" i="7"/>
  <c r="AK240" i="7"/>
  <c r="AO230" i="7"/>
  <c r="AE233" i="7"/>
  <c r="AU233" i="7"/>
  <c r="AG228" i="7"/>
  <c r="AW228" i="7"/>
  <c r="U228" i="7"/>
  <c r="G224" i="7"/>
  <c r="Z232" i="7"/>
  <c r="K232" i="7"/>
  <c r="AA232" i="7"/>
  <c r="V227" i="7"/>
  <c r="F227" i="7"/>
  <c r="S228" i="7"/>
  <c r="Q233" i="7"/>
  <c r="L231" i="7"/>
  <c r="AA230" i="7"/>
  <c r="K230" i="7"/>
  <c r="W240" i="7"/>
  <c r="G240" i="7"/>
  <c r="U224" i="7"/>
  <c r="E224" i="7"/>
  <c r="R244" i="7" s="1"/>
  <c r="Z235" i="7"/>
  <c r="J235" i="7"/>
  <c r="U226" i="7"/>
  <c r="E226" i="7"/>
  <c r="Z229" i="7"/>
  <c r="J229" i="7"/>
  <c r="Q225" i="7"/>
  <c r="O239" i="7"/>
  <c r="O236" i="7" s="1"/>
  <c r="V234" i="7"/>
  <c r="F234" i="7"/>
  <c r="AR232" i="7"/>
  <c r="AK234" i="7"/>
  <c r="AD239" i="7"/>
  <c r="AT239" i="7"/>
  <c r="AO229" i="7"/>
  <c r="AJ226" i="7"/>
  <c r="AZ226" i="7"/>
  <c r="AO235" i="7"/>
  <c r="AJ224" i="7"/>
  <c r="AZ224" i="7"/>
  <c r="AL240" i="7"/>
  <c r="AP230" i="7"/>
  <c r="AF233" i="7"/>
  <c r="AV233" i="7"/>
  <c r="AH228" i="7"/>
  <c r="AX228" i="7"/>
  <c r="AK227" i="7"/>
  <c r="S233" i="7"/>
  <c r="W224" i="7"/>
  <c r="G226" i="7"/>
  <c r="S225" i="7"/>
  <c r="H234" i="7"/>
  <c r="J232" i="7"/>
  <c r="U227" i="7"/>
  <c r="E227" i="7"/>
  <c r="L247" i="7" s="1"/>
  <c r="R228" i="7"/>
  <c r="P233" i="7"/>
  <c r="AA231" i="7"/>
  <c r="K231" i="7"/>
  <c r="Z230" i="7"/>
  <c r="J230" i="7"/>
  <c r="V240" i="7"/>
  <c r="F240" i="7"/>
  <c r="T224" i="7"/>
  <c r="Y235" i="7"/>
  <c r="I235" i="7"/>
  <c r="T226" i="7"/>
  <c r="Y229" i="7"/>
  <c r="I229" i="7"/>
  <c r="P225" i="7"/>
  <c r="N239" i="7"/>
  <c r="U234" i="7"/>
  <c r="E234" i="7"/>
  <c r="AS232" i="7"/>
  <c r="AE239" i="7"/>
  <c r="AU239" i="7"/>
  <c r="AP229" i="7"/>
  <c r="AP235" i="7"/>
  <c r="AK224" i="7"/>
  <c r="AM240" i="7"/>
  <c r="AQ230" i="7"/>
  <c r="AR231" i="7"/>
  <c r="AG233" i="7"/>
  <c r="AW233" i="7"/>
  <c r="AI228" i="7"/>
  <c r="AI248" i="7" s="1"/>
  <c r="AY228" i="7"/>
  <c r="AL227" i="7"/>
  <c r="N231" i="7"/>
  <c r="I240" i="7"/>
  <c r="I236" i="7" s="1"/>
  <c r="L229" i="7"/>
  <c r="L232" i="7"/>
  <c r="M232" i="7"/>
  <c r="T227" i="7"/>
  <c r="Q228" i="7"/>
  <c r="O233" i="7"/>
  <c r="Z231" i="7"/>
  <c r="J231" i="7"/>
  <c r="Y230" i="7"/>
  <c r="I230" i="7"/>
  <c r="U240" i="7"/>
  <c r="E240" i="7"/>
  <c r="S224" i="7"/>
  <c r="X235" i="7"/>
  <c r="H235" i="7"/>
  <c r="S226" i="7"/>
  <c r="X229" i="7"/>
  <c r="H229" i="7"/>
  <c r="O225" i="7"/>
  <c r="M239" i="7"/>
  <c r="M236" i="7" s="1"/>
  <c r="T234" i="7"/>
  <c r="AD232" i="7"/>
  <c r="AM252" i="7" s="1"/>
  <c r="AT232" i="7"/>
  <c r="AF239" i="7"/>
  <c r="AV239" i="7"/>
  <c r="AH225" i="7"/>
  <c r="AH245" i="7" s="1"/>
  <c r="AX225" i="7"/>
  <c r="AQ229" i="7"/>
  <c r="AL226" i="7"/>
  <c r="AQ235" i="7"/>
  <c r="AQ255" i="7" s="1"/>
  <c r="AL224" i="7"/>
  <c r="AN240" i="7"/>
  <c r="AR230" i="7"/>
  <c r="AR250" i="7" s="1"/>
  <c r="AS231" i="7"/>
  <c r="AS251" i="7" s="1"/>
  <c r="AH233" i="7"/>
  <c r="AX233" i="7"/>
  <c r="AM227" i="7"/>
  <c r="AM247" i="7" s="1"/>
  <c r="AJ29" i="2"/>
  <c r="F122" i="2"/>
  <c r="G122" i="2" s="1"/>
  <c r="H122" i="2" s="1"/>
  <c r="I122" i="2" s="1"/>
  <c r="J122" i="2" s="1"/>
  <c r="K122" i="2" s="1"/>
  <c r="L122" i="2" s="1"/>
  <c r="M122" i="2" s="1"/>
  <c r="N122" i="2" s="1"/>
  <c r="E123" i="2"/>
  <c r="AL251" i="7"/>
  <c r="AO252" i="7"/>
  <c r="AN251" i="7"/>
  <c r="H330" i="7" s="1"/>
  <c r="AP251" i="7"/>
  <c r="AE251" i="7"/>
  <c r="G330" i="7" s="1"/>
  <c r="AU251" i="7"/>
  <c r="AE29" i="2"/>
  <c r="AF29" i="2"/>
  <c r="AG29" i="2"/>
  <c r="AH29" i="2"/>
  <c r="AI29" i="2"/>
  <c r="AW252" i="7"/>
  <c r="AF251" i="7"/>
  <c r="AV251" i="7"/>
  <c r="AG251" i="7"/>
  <c r="AW251" i="7"/>
  <c r="AH251" i="7"/>
  <c r="AX251" i="7"/>
  <c r="AI251" i="7"/>
  <c r="AY251" i="7"/>
  <c r="AJ251" i="7"/>
  <c r="AZ251" i="7"/>
  <c r="I330" i="7" s="1"/>
  <c r="AL252" i="7"/>
  <c r="AK251" i="7"/>
  <c r="AM251" i="7"/>
  <c r="AO251" i="7"/>
  <c r="AQ251" i="7"/>
  <c r="AS252" i="7"/>
  <c r="AR251" i="7"/>
  <c r="AT251" i="7"/>
  <c r="AE249" i="7"/>
  <c r="G328" i="7" s="1"/>
  <c r="G254" i="7"/>
  <c r="AG249" i="7"/>
  <c r="AH254" i="7"/>
  <c r="AH244" i="7"/>
  <c r="AT244" i="7"/>
  <c r="L254" i="7"/>
  <c r="AL249" i="7"/>
  <c r="N249" i="7"/>
  <c r="Z254" i="7"/>
  <c r="M249" i="7"/>
  <c r="Y254" i="7"/>
  <c r="AI244" i="7"/>
  <c r="AK244" i="7"/>
  <c r="AM244" i="7"/>
  <c r="AO244" i="7"/>
  <c r="I219" i="7"/>
  <c r="AQ244" i="7"/>
  <c r="AE245" i="7"/>
  <c r="G324" i="7" s="1"/>
  <c r="D305" i="7"/>
  <c r="N247" i="7"/>
  <c r="T251" i="7"/>
  <c r="M247" i="7"/>
  <c r="L244" i="7"/>
  <c r="T252" i="7"/>
  <c r="AE244" i="7"/>
  <c r="AU244" i="7"/>
  <c r="R251" i="7"/>
  <c r="K244" i="7"/>
  <c r="N245" i="7"/>
  <c r="K247" i="7"/>
  <c r="Q251" i="7"/>
  <c r="Z244" i="7"/>
  <c r="R252" i="7"/>
  <c r="AU250" i="7"/>
  <c r="Z247" i="7"/>
  <c r="J247" i="7"/>
  <c r="Y244" i="7"/>
  <c r="I244" i="7"/>
  <c r="Q252" i="7"/>
  <c r="AL245" i="7"/>
  <c r="Y219" i="7"/>
  <c r="AE246" i="7"/>
  <c r="G325" i="7" s="1"/>
  <c r="AF246" i="7"/>
  <c r="AE255" i="7"/>
  <c r="G334" i="7" s="1"/>
  <c r="AW246" i="7"/>
  <c r="AV255" i="7"/>
  <c r="AP219" i="7"/>
  <c r="AZ255" i="7"/>
  <c r="I334" i="7" s="1"/>
  <c r="AN246" i="7"/>
  <c r="H325" i="7" s="1"/>
  <c r="AU248" i="7"/>
  <c r="AN255" i="7"/>
  <c r="H334" i="7" s="1"/>
  <c r="AP246" i="7"/>
  <c r="AQ246" i="7"/>
  <c r="AH250" i="7"/>
  <c r="AX250" i="7"/>
  <c r="AP255" i="7"/>
  <c r="AS246" i="7"/>
  <c r="AJ248" i="7"/>
  <c r="AJ250" i="7"/>
  <c r="AZ250" i="7"/>
  <c r="I329" i="7" s="1"/>
  <c r="AR255" i="7"/>
  <c r="L219" i="7"/>
  <c r="AS219" i="7"/>
  <c r="AD219" i="7"/>
  <c r="AT219" i="7"/>
  <c r="N219" i="7"/>
  <c r="AE219" i="7"/>
  <c r="AU219" i="7"/>
  <c r="J219" i="7"/>
  <c r="AA219" i="7"/>
  <c r="O219" i="7"/>
  <c r="AF219" i="7"/>
  <c r="AV219" i="7"/>
  <c r="K219" i="7"/>
  <c r="M219" i="7"/>
  <c r="P219" i="7"/>
  <c r="AG219" i="7"/>
  <c r="AW219" i="7"/>
  <c r="Q219" i="7"/>
  <c r="AH219" i="7"/>
  <c r="AX219" i="7"/>
  <c r="Z219" i="7"/>
  <c r="AI219" i="7"/>
  <c r="AY219" i="7"/>
  <c r="S219" i="7"/>
  <c r="AJ219" i="7"/>
  <c r="AZ219" i="7"/>
  <c r="AK219" i="7"/>
  <c r="U219" i="7"/>
  <c r="AL219" i="7"/>
  <c r="T219" i="7"/>
  <c r="F219" i="7"/>
  <c r="V219" i="7"/>
  <c r="AM219" i="7"/>
  <c r="R219" i="7"/>
  <c r="W219" i="7"/>
  <c r="AN219" i="7"/>
  <c r="G219" i="7"/>
  <c r="H219" i="7"/>
  <c r="X219" i="7"/>
  <c r="AO219" i="7"/>
  <c r="AQ219" i="7"/>
  <c r="AR219" i="7"/>
  <c r="E219" i="7"/>
  <c r="AI4" i="2"/>
  <c r="AI5" i="2"/>
  <c r="AY252" i="7" l="1"/>
  <c r="AV252" i="7"/>
  <c r="AR252" i="7"/>
  <c r="AI252" i="7"/>
  <c r="AF252" i="7"/>
  <c r="I254" i="7"/>
  <c r="AU252" i="7"/>
  <c r="E236" i="7"/>
  <c r="AA236" i="7"/>
  <c r="L236" i="7"/>
  <c r="AP252" i="7"/>
  <c r="AE252" i="7"/>
  <c r="G331" i="7" s="1"/>
  <c r="AN252" i="7"/>
  <c r="H331" i="7" s="1"/>
  <c r="AH252" i="7"/>
  <c r="AQ252" i="7"/>
  <c r="AX252" i="7"/>
  <c r="AT252" i="7"/>
  <c r="AZ252" i="7"/>
  <c r="I331" i="7" s="1"/>
  <c r="AJ252" i="7"/>
  <c r="U236" i="7"/>
  <c r="R236" i="7"/>
  <c r="AK252" i="7"/>
  <c r="AG252" i="7"/>
  <c r="F244" i="7"/>
  <c r="D323" i="7" s="1"/>
  <c r="N236" i="7"/>
  <c r="V236" i="7"/>
  <c r="J236" i="7"/>
  <c r="T236" i="7"/>
  <c r="G236" i="7"/>
  <c r="H236" i="7"/>
  <c r="Z236" i="7"/>
  <c r="W236" i="7"/>
  <c r="X236" i="7"/>
  <c r="Y236" i="7"/>
  <c r="F236" i="7"/>
  <c r="K236" i="7"/>
  <c r="J244" i="7"/>
  <c r="S255" i="7"/>
  <c r="AM249" i="7"/>
  <c r="Q249" i="7"/>
  <c r="S254" i="7"/>
  <c r="J254" i="7"/>
  <c r="K254" i="7"/>
  <c r="AY248" i="7"/>
  <c r="AF248" i="7"/>
  <c r="AE248" i="7"/>
  <c r="G327" i="7" s="1"/>
  <c r="P247" i="7"/>
  <c r="P249" i="7"/>
  <c r="R254" i="7"/>
  <c r="V254" i="7"/>
  <c r="AT248" i="7"/>
  <c r="AI249" i="7"/>
  <c r="AF247" i="7"/>
  <c r="G323" i="7"/>
  <c r="AX249" i="7"/>
  <c r="Q254" i="7"/>
  <c r="AH249" i="7"/>
  <c r="M244" i="7"/>
  <c r="N244" i="7"/>
  <c r="T245" i="7"/>
  <c r="AZ249" i="7"/>
  <c r="I328" i="7" s="1"/>
  <c r="AJ255" i="7"/>
  <c r="AJ249" i="7"/>
  <c r="M255" i="7"/>
  <c r="S251" i="7"/>
  <c r="AW249" i="7"/>
  <c r="AH253" i="7"/>
  <c r="AH248" i="7"/>
  <c r="AG248" i="7"/>
  <c r="AV248" i="7"/>
  <c r="AL255" i="7"/>
  <c r="P245" i="7"/>
  <c r="AF245" i="7"/>
  <c r="Q244" i="7"/>
  <c r="AY249" i="7"/>
  <c r="P254" i="7"/>
  <c r="AY253" i="7"/>
  <c r="AI253" i="7"/>
  <c r="AX248" i="7"/>
  <c r="AW248" i="7"/>
  <c r="AM255" i="7"/>
  <c r="AK245" i="7"/>
  <c r="AL253" i="7"/>
  <c r="AK253" i="7"/>
  <c r="AH255" i="7"/>
  <c r="AG255" i="7"/>
  <c r="R255" i="7"/>
  <c r="AT254" i="7"/>
  <c r="AY255" i="7"/>
  <c r="AO250" i="7"/>
  <c r="AN250" i="7"/>
  <c r="H329" i="7" s="1"/>
  <c r="K255" i="7"/>
  <c r="AG253" i="7"/>
  <c r="AO255" i="7"/>
  <c r="N255" i="7"/>
  <c r="AV253" i="7"/>
  <c r="Q255" i="7"/>
  <c r="AW253" i="7"/>
  <c r="AF253" i="7"/>
  <c r="AS248" i="7"/>
  <c r="AJ245" i="7"/>
  <c r="AI245" i="7"/>
  <c r="AG245" i="7"/>
  <c r="R253" i="7"/>
  <c r="AR248" i="7"/>
  <c r="V253" i="7"/>
  <c r="AZ245" i="7"/>
  <c r="I324" i="7" s="1"/>
  <c r="AY245" i="7"/>
  <c r="AW245" i="7"/>
  <c r="R245" i="7"/>
  <c r="AV244" i="7"/>
  <c r="U253" i="7"/>
  <c r="H253" i="7"/>
  <c r="T246" i="7"/>
  <c r="AE250" i="7"/>
  <c r="G329" i="7" s="1"/>
  <c r="AX245" i="7"/>
  <c r="AR245" i="7"/>
  <c r="N246" i="7"/>
  <c r="AM250" i="7"/>
  <c r="AL250" i="7"/>
  <c r="AF250" i="7"/>
  <c r="AY244" i="7"/>
  <c r="AS244" i="7"/>
  <c r="AF249" i="7"/>
  <c r="L246" i="7"/>
  <c r="AM246" i="7"/>
  <c r="Y253" i="7"/>
  <c r="J253" i="7"/>
  <c r="AP248" i="7"/>
  <c r="AO248" i="7"/>
  <c r="U245" i="7"/>
  <c r="T253" i="7"/>
  <c r="Q246" i="7"/>
  <c r="Z253" i="7"/>
  <c r="AS245" i="7"/>
  <c r="S244" i="7"/>
  <c r="AN245" i="7"/>
  <c r="H324" i="7" s="1"/>
  <c r="AO249" i="7"/>
  <c r="P246" i="7"/>
  <c r="R246" i="7"/>
  <c r="S253" i="7"/>
  <c r="AX246" i="7"/>
  <c r="AG246" i="7"/>
  <c r="AQ248" i="7"/>
  <c r="AY246" i="7"/>
  <c r="AH246" i="7"/>
  <c r="AU245" i="7"/>
  <c r="AT245" i="7"/>
  <c r="AV246" i="7"/>
  <c r="AU246" i="7"/>
  <c r="AT246" i="7"/>
  <c r="AY250" i="7"/>
  <c r="AG250" i="7"/>
  <c r="AG244" i="7"/>
  <c r="AK249" i="7"/>
  <c r="AL244" i="7"/>
  <c r="AI250" i="7"/>
  <c r="AZ247" i="7"/>
  <c r="I326" i="7" s="1"/>
  <c r="AW247" i="7"/>
  <c r="AR254" i="7"/>
  <c r="AP247" i="7"/>
  <c r="AJ247" i="7"/>
  <c r="AG247" i="7"/>
  <c r="AU254" i="7"/>
  <c r="AF244" i="7"/>
  <c r="AY247" i="7"/>
  <c r="AW254" i="7"/>
  <c r="AE254" i="7"/>
  <c r="G333" i="7" s="1"/>
  <c r="AL254" i="7"/>
  <c r="AQ253" i="7"/>
  <c r="AI246" i="7"/>
  <c r="AP245" i="7"/>
  <c r="AI247" i="7"/>
  <c r="AG254" i="7"/>
  <c r="AQ254" i="7"/>
  <c r="AV254" i="7"/>
  <c r="AQ247" i="7"/>
  <c r="AS247" i="7"/>
  <c r="AS249" i="7"/>
  <c r="AK247" i="7"/>
  <c r="AF254" i="7"/>
  <c r="F253" i="7"/>
  <c r="D332" i="7" s="1"/>
  <c r="X253" i="7"/>
  <c r="AZ246" i="7"/>
  <c r="I325" i="7" s="1"/>
  <c r="P251" i="7"/>
  <c r="AK255" i="7"/>
  <c r="AI255" i="7"/>
  <c r="AR247" i="7"/>
  <c r="AU247" i="7"/>
  <c r="AR244" i="7"/>
  <c r="AO247" i="7"/>
  <c r="G253" i="7"/>
  <c r="AJ246" i="7"/>
  <c r="AQ245" i="7"/>
  <c r="AE247" i="7"/>
  <c r="G326" i="7" s="1"/>
  <c r="W249" i="7"/>
  <c r="AT249" i="7"/>
  <c r="AN244" i="7"/>
  <c r="AP244" i="7"/>
  <c r="AU253" i="7"/>
  <c r="W253" i="7"/>
  <c r="G255" i="7"/>
  <c r="H255" i="7"/>
  <c r="AK250" i="7"/>
  <c r="AQ249" i="7"/>
  <c r="AZ254" i="7"/>
  <c r="I333" i="7" s="1"/>
  <c r="AU249" i="7"/>
  <c r="AX253" i="7"/>
  <c r="AE253" i="7"/>
  <c r="G332" i="7" s="1"/>
  <c r="P255" i="7"/>
  <c r="AK246" i="7"/>
  <c r="W255" i="7"/>
  <c r="X255" i="7"/>
  <c r="I255" i="7"/>
  <c r="AT250" i="7"/>
  <c r="AR253" i="7"/>
  <c r="AP253" i="7"/>
  <c r="AV245" i="7"/>
  <c r="AS254" i="7"/>
  <c r="AP254" i="7"/>
  <c r="AZ244" i="7"/>
  <c r="AJ254" i="7"/>
  <c r="AT253" i="7"/>
  <c r="L253" i="7"/>
  <c r="F255" i="7"/>
  <c r="D334" i="7" s="1"/>
  <c r="AU255" i="7"/>
  <c r="AT255" i="7"/>
  <c r="Y255" i="7"/>
  <c r="AS250" i="7"/>
  <c r="AQ250" i="7"/>
  <c r="AX247" i="7"/>
  <c r="AO254" i="7"/>
  <c r="AM254" i="7"/>
  <c r="AJ244" i="7"/>
  <c r="AS253" i="7"/>
  <c r="AL246" i="7"/>
  <c r="AS255" i="7"/>
  <c r="AV247" i="7"/>
  <c r="AT247" i="7"/>
  <c r="AP250" i="7"/>
  <c r="AH247" i="7"/>
  <c r="AL247" i="7"/>
  <c r="AK254" i="7"/>
  <c r="AX244" i="7"/>
  <c r="AZ253" i="7"/>
  <c r="I332" i="7" s="1"/>
  <c r="AP249" i="7"/>
  <c r="AX255" i="7"/>
  <c r="AW255" i="7"/>
  <c r="AF255" i="7"/>
  <c r="AJ253" i="7"/>
  <c r="AV250" i="7"/>
  <c r="S252" i="7"/>
  <c r="R247" i="7"/>
  <c r="T244" i="7"/>
  <c r="R249" i="7"/>
  <c r="AV249" i="7"/>
  <c r="AN249" i="7"/>
  <c r="H328" i="7" s="1"/>
  <c r="AN254" i="7"/>
  <c r="H333" i="7" s="1"/>
  <c r="T248" i="7"/>
  <c r="AR246" i="7"/>
  <c r="AO246" i="7"/>
  <c r="AM253" i="7"/>
  <c r="AM248" i="7"/>
  <c r="AL248" i="7"/>
  <c r="AK248" i="7"/>
  <c r="AM245" i="7"/>
  <c r="AN247" i="7"/>
  <c r="H326" i="7" s="1"/>
  <c r="AY254" i="7"/>
  <c r="AX254" i="7"/>
  <c r="I253" i="7"/>
  <c r="AO253" i="7"/>
  <c r="AN253" i="7"/>
  <c r="H332" i="7" s="1"/>
  <c r="AN248" i="7"/>
  <c r="H327" i="7" s="1"/>
  <c r="Q247" i="7"/>
  <c r="AO245" i="7"/>
  <c r="AW250" i="7"/>
  <c r="AR249" i="7"/>
  <c r="AW244" i="7"/>
  <c r="AI254" i="7"/>
  <c r="K248" i="7"/>
  <c r="H314" i="7"/>
  <c r="J314" i="7" s="1"/>
  <c r="AA253" i="7"/>
  <c r="F332" i="7" s="1"/>
  <c r="U255" i="7"/>
  <c r="G252" i="7"/>
  <c r="P244" i="7"/>
  <c r="X251" i="7"/>
  <c r="V247" i="7"/>
  <c r="G247" i="7"/>
  <c r="K245" i="7"/>
  <c r="Y247" i="7"/>
  <c r="N254" i="7"/>
  <c r="S245" i="7"/>
  <c r="H249" i="7"/>
  <c r="H254" i="7"/>
  <c r="D307" i="7"/>
  <c r="F307" i="7" s="1"/>
  <c r="O246" i="7"/>
  <c r="E325" i="7" s="1"/>
  <c r="J248" i="7"/>
  <c r="H309" i="7"/>
  <c r="J309" i="7" s="1"/>
  <c r="AA248" i="7"/>
  <c r="F327" i="7" s="1"/>
  <c r="W252" i="7"/>
  <c r="G251" i="7"/>
  <c r="I245" i="7"/>
  <c r="W247" i="7"/>
  <c r="H306" i="7"/>
  <c r="J306" i="7" s="1"/>
  <c r="AA245" i="7"/>
  <c r="F324" i="7" s="1"/>
  <c r="L245" i="7"/>
  <c r="X249" i="7"/>
  <c r="X254" i="7"/>
  <c r="Z248" i="7"/>
  <c r="K250" i="7"/>
  <c r="F252" i="7"/>
  <c r="D331" i="7" s="1"/>
  <c r="W251" i="7"/>
  <c r="D311" i="7"/>
  <c r="F311" i="7" s="1"/>
  <c r="O250" i="7"/>
  <c r="E329" i="7" s="1"/>
  <c r="K252" i="7"/>
  <c r="K251" i="7"/>
  <c r="Y245" i="7"/>
  <c r="T250" i="7"/>
  <c r="H315" i="7"/>
  <c r="J315" i="7" s="1"/>
  <c r="AA254" i="7"/>
  <c r="F333" i="7" s="1"/>
  <c r="L249" i="7"/>
  <c r="H311" i="7"/>
  <c r="J311" i="7" s="1"/>
  <c r="AA250" i="7"/>
  <c r="F329" i="7" s="1"/>
  <c r="U252" i="7"/>
  <c r="V252" i="7"/>
  <c r="O244" i="7"/>
  <c r="H313" i="7"/>
  <c r="J313" i="7" s="1"/>
  <c r="AA252" i="7"/>
  <c r="F331" i="7" s="1"/>
  <c r="H312" i="7"/>
  <c r="J312" i="7" s="1"/>
  <c r="AA251" i="7"/>
  <c r="F330" i="7" s="1"/>
  <c r="J245" i="7"/>
  <c r="D310" i="7"/>
  <c r="F310" i="7" s="1"/>
  <c r="O249" i="7"/>
  <c r="E328" i="7" s="1"/>
  <c r="F248" i="7"/>
  <c r="D327" i="7" s="1"/>
  <c r="F251" i="7"/>
  <c r="D330" i="7" s="1"/>
  <c r="N250" i="7"/>
  <c r="Z245" i="7"/>
  <c r="U248" i="7"/>
  <c r="V248" i="7"/>
  <c r="H305" i="7"/>
  <c r="AA244" i="7"/>
  <c r="V251" i="7"/>
  <c r="U247" i="7"/>
  <c r="U249" i="7"/>
  <c r="U254" i="7"/>
  <c r="F250" i="7"/>
  <c r="D329" i="7" s="1"/>
  <c r="G248" i="7"/>
  <c r="I246" i="7"/>
  <c r="J246" i="7"/>
  <c r="K246" i="7"/>
  <c r="J251" i="7"/>
  <c r="H245" i="7"/>
  <c r="I249" i="7"/>
  <c r="U250" i="7"/>
  <c r="V250" i="7"/>
  <c r="W248" i="7"/>
  <c r="H248" i="7"/>
  <c r="I248" i="7"/>
  <c r="H246" i="7"/>
  <c r="Y246" i="7"/>
  <c r="Z246" i="7"/>
  <c r="H307" i="7"/>
  <c r="J307" i="7" s="1"/>
  <c r="AA246" i="7"/>
  <c r="F325" i="7" s="1"/>
  <c r="U251" i="7"/>
  <c r="Z251" i="7"/>
  <c r="X245" i="7"/>
  <c r="D315" i="7"/>
  <c r="F315" i="7" s="1"/>
  <c r="O254" i="7"/>
  <c r="E333" i="7" s="1"/>
  <c r="F249" i="7"/>
  <c r="D328" i="7" s="1"/>
  <c r="Y249" i="7"/>
  <c r="S248" i="7"/>
  <c r="S250" i="7"/>
  <c r="G250" i="7"/>
  <c r="X248" i="7"/>
  <c r="Y248" i="7"/>
  <c r="X246" i="7"/>
  <c r="I250" i="7"/>
  <c r="Q245" i="7"/>
  <c r="D308" i="7"/>
  <c r="F308" i="7" s="1"/>
  <c r="O247" i="7"/>
  <c r="E326" i="7" s="1"/>
  <c r="T247" i="7"/>
  <c r="D313" i="7"/>
  <c r="F313" i="7" s="1"/>
  <c r="O252" i="7"/>
  <c r="E331" i="7" s="1"/>
  <c r="M254" i="7"/>
  <c r="S249" i="7"/>
  <c r="V249" i="7"/>
  <c r="F254" i="7"/>
  <c r="D333" i="7" s="1"/>
  <c r="W250" i="7"/>
  <c r="H250" i="7"/>
  <c r="F246" i="7"/>
  <c r="D325" i="7" s="1"/>
  <c r="G246" i="7"/>
  <c r="P248" i="7"/>
  <c r="H308" i="7"/>
  <c r="J308" i="7" s="1"/>
  <c r="AA247" i="7"/>
  <c r="F326" i="7" s="1"/>
  <c r="Y250" i="7"/>
  <c r="L248" i="7"/>
  <c r="J252" i="7"/>
  <c r="G245" i="7"/>
  <c r="N252" i="7"/>
  <c r="P252" i="7"/>
  <c r="D306" i="7"/>
  <c r="O245" i="7"/>
  <c r="E324" i="7" s="1"/>
  <c r="X250" i="7"/>
  <c r="V246" i="7"/>
  <c r="W246" i="7"/>
  <c r="D309" i="7"/>
  <c r="F309" i="7" s="1"/>
  <c r="O248" i="7"/>
  <c r="E327" i="7" s="1"/>
  <c r="P250" i="7"/>
  <c r="Q248" i="7"/>
  <c r="R248" i="7"/>
  <c r="S246" i="7"/>
  <c r="L250" i="7"/>
  <c r="Z252" i="7"/>
  <c r="W245" i="7"/>
  <c r="M252" i="7"/>
  <c r="G249" i="7"/>
  <c r="J249" i="7"/>
  <c r="N253" i="7"/>
  <c r="D314" i="7"/>
  <c r="F314" i="7" s="1"/>
  <c r="O253" i="7"/>
  <c r="E332" i="7" s="1"/>
  <c r="Q250" i="7"/>
  <c r="R250" i="7"/>
  <c r="I252" i="7"/>
  <c r="G244" i="7"/>
  <c r="Z249" i="7"/>
  <c r="H316" i="7"/>
  <c r="J316" i="7" s="1"/>
  <c r="AA255" i="7"/>
  <c r="F334" i="7" s="1"/>
  <c r="D316" i="7"/>
  <c r="F316" i="7" s="1"/>
  <c r="O255" i="7"/>
  <c r="E334" i="7" s="1"/>
  <c r="M248" i="7"/>
  <c r="N248" i="7"/>
  <c r="P253" i="7"/>
  <c r="Q253" i="7"/>
  <c r="J250" i="7"/>
  <c r="T255" i="7"/>
  <c r="Y252" i="7"/>
  <c r="W244" i="7"/>
  <c r="H244" i="7"/>
  <c r="F245" i="7"/>
  <c r="D324" i="7" s="1"/>
  <c r="U246" i="7"/>
  <c r="M250" i="7"/>
  <c r="M253" i="7"/>
  <c r="J255" i="7"/>
  <c r="Z250" i="7"/>
  <c r="H252" i="7"/>
  <c r="I251" i="7"/>
  <c r="U244" i="7"/>
  <c r="V244" i="7"/>
  <c r="N251" i="7"/>
  <c r="X244" i="7"/>
  <c r="M245" i="7"/>
  <c r="V245" i="7"/>
  <c r="W254" i="7"/>
  <c r="Z255" i="7"/>
  <c r="X252" i="7"/>
  <c r="Y251" i="7"/>
  <c r="L251" i="7"/>
  <c r="M251" i="7"/>
  <c r="H247" i="7"/>
  <c r="D312" i="7"/>
  <c r="F312" i="7" s="1"/>
  <c r="O251" i="7"/>
  <c r="E330" i="7" s="1"/>
  <c r="K249" i="7"/>
  <c r="K253" i="7"/>
  <c r="V255" i="7"/>
  <c r="H251" i="7"/>
  <c r="S247" i="7"/>
  <c r="L252" i="7"/>
  <c r="F247" i="7"/>
  <c r="D326" i="7" s="1"/>
  <c r="M246" i="7"/>
  <c r="X247" i="7"/>
  <c r="I247" i="7"/>
  <c r="T249" i="7"/>
  <c r="T254" i="7"/>
  <c r="H310" i="7"/>
  <c r="J310" i="7" s="1"/>
  <c r="AA249" i="7"/>
  <c r="F328" i="7" s="1"/>
  <c r="AU236" i="7"/>
  <c r="AP236" i="7"/>
  <c r="AS236" i="7"/>
  <c r="AR236" i="7"/>
  <c r="AF236" i="7"/>
  <c r="AM236" i="7"/>
  <c r="AW236" i="7"/>
  <c r="AT236" i="7"/>
  <c r="F305" i="7"/>
  <c r="AG236" i="7"/>
  <c r="AD236" i="7"/>
  <c r="AY236" i="7"/>
  <c r="AZ236" i="7"/>
  <c r="AI236" i="7"/>
  <c r="AX236" i="7"/>
  <c r="AN236" i="7"/>
  <c r="AJ236" i="7"/>
  <c r="AH236" i="7"/>
  <c r="AK236" i="7"/>
  <c r="AO236" i="7"/>
  <c r="AQ236" i="7"/>
  <c r="AL236" i="7"/>
  <c r="AV236" i="7"/>
  <c r="AE236" i="7"/>
  <c r="AJ4" i="2"/>
  <c r="AL4" i="2" s="1"/>
  <c r="AJ5" i="2"/>
  <c r="AL5" i="2" s="1"/>
  <c r="AJ3" i="2"/>
  <c r="AL3" i="2" s="1"/>
  <c r="AH6" i="2"/>
  <c r="AG6" i="2"/>
  <c r="AF6" i="2"/>
  <c r="AE6" i="2"/>
  <c r="G256" i="7" l="1"/>
  <c r="G257" i="7" s="1"/>
  <c r="AI256" i="7"/>
  <c r="AI257" i="7" s="1"/>
  <c r="AZ256" i="7"/>
  <c r="I335" i="7" s="1"/>
  <c r="AJ256" i="7"/>
  <c r="AJ257" i="7" s="1"/>
  <c r="I323" i="7"/>
  <c r="AY256" i="7"/>
  <c r="AY257" i="7" s="1"/>
  <c r="U256" i="7"/>
  <c r="U257" i="7" s="1"/>
  <c r="I256" i="7"/>
  <c r="I257" i="7" s="1"/>
  <c r="H323" i="7"/>
  <c r="E323" i="7"/>
  <c r="F323" i="7"/>
  <c r="AE256" i="7"/>
  <c r="G335" i="7" s="1"/>
  <c r="G336" i="7" s="1"/>
  <c r="AH54" i="2" s="1"/>
  <c r="AV256" i="7"/>
  <c r="AV257" i="7" s="1"/>
  <c r="AW256" i="7"/>
  <c r="AW257" i="7" s="1"/>
  <c r="AM256" i="7"/>
  <c r="AM257" i="7" s="1"/>
  <c r="AK256" i="7"/>
  <c r="AK257" i="7" s="1"/>
  <c r="AF256" i="7"/>
  <c r="AF257" i="7" s="1"/>
  <c r="AH256" i="7"/>
  <c r="AH257" i="7" s="1"/>
  <c r="T256" i="7"/>
  <c r="T257" i="7" s="1"/>
  <c r="Q256" i="7"/>
  <c r="Q257" i="7" s="1"/>
  <c r="AQ256" i="7"/>
  <c r="AQ257" i="7" s="1"/>
  <c r="AO256" i="7"/>
  <c r="AO257" i="7" s="1"/>
  <c r="AT256" i="7"/>
  <c r="AT257" i="7" s="1"/>
  <c r="AR256" i="7"/>
  <c r="AR257" i="7" s="1"/>
  <c r="AS256" i="7"/>
  <c r="AS257" i="7" s="1"/>
  <c r="AP256" i="7"/>
  <c r="AP257" i="7" s="1"/>
  <c r="AN256" i="7"/>
  <c r="H335" i="7" s="1"/>
  <c r="AU256" i="7"/>
  <c r="AU257" i="7" s="1"/>
  <c r="W256" i="7"/>
  <c r="W257" i="7" s="1"/>
  <c r="Z256" i="7"/>
  <c r="Z257" i="7" s="1"/>
  <c r="AX256" i="7"/>
  <c r="AX257" i="7" s="1"/>
  <c r="AG256" i="7"/>
  <c r="AG257" i="7" s="1"/>
  <c r="AL256" i="7"/>
  <c r="AL257" i="7" s="1"/>
  <c r="K256" i="7"/>
  <c r="K257" i="7" s="1"/>
  <c r="N256" i="7"/>
  <c r="N257" i="7" s="1"/>
  <c r="F306" i="7"/>
  <c r="R256" i="7"/>
  <c r="R257" i="7" s="1"/>
  <c r="M256" i="7"/>
  <c r="M257" i="7" s="1"/>
  <c r="D317" i="7"/>
  <c r="D318" i="7" s="1"/>
  <c r="O256" i="7"/>
  <c r="E335" i="7" s="1"/>
  <c r="L256" i="7"/>
  <c r="L257" i="7" s="1"/>
  <c r="F256" i="7"/>
  <c r="D335" i="7" s="1"/>
  <c r="D336" i="7" s="1"/>
  <c r="AE54" i="2" s="1"/>
  <c r="H317" i="7"/>
  <c r="J317" i="7" s="1"/>
  <c r="AA256" i="7"/>
  <c r="F335" i="7" s="1"/>
  <c r="X256" i="7"/>
  <c r="X257" i="7" s="1"/>
  <c r="H256" i="7"/>
  <c r="H257" i="7" s="1"/>
  <c r="J256" i="7"/>
  <c r="J257" i="7" s="1"/>
  <c r="S256" i="7"/>
  <c r="S257" i="7" s="1"/>
  <c r="P256" i="7"/>
  <c r="P257" i="7" s="1"/>
  <c r="Y256" i="7"/>
  <c r="Y257" i="7" s="1"/>
  <c r="J305" i="7"/>
  <c r="V256" i="7"/>
  <c r="V257" i="7" s="1"/>
  <c r="AI6" i="2"/>
  <c r="AJ6" i="2"/>
  <c r="AB16" i="1"/>
  <c r="AB15" i="1"/>
  <c r="AZ257" i="7" l="1"/>
  <c r="I336" i="7"/>
  <c r="AJ54" i="2" s="1"/>
  <c r="E336" i="7"/>
  <c r="AF54" i="2" s="1"/>
  <c r="AA257" i="7"/>
  <c r="F336" i="7"/>
  <c r="AG54" i="2" s="1"/>
  <c r="H336" i="7"/>
  <c r="AI54" i="2" s="1"/>
  <c r="AN257" i="7"/>
  <c r="F257" i="7"/>
  <c r="O257" i="7"/>
  <c r="AE257" i="7"/>
  <c r="H318" i="7"/>
  <c r="F317" i="7"/>
  <c r="F318" i="7" s="1"/>
  <c r="J318" i="7"/>
  <c r="AJ7" i="2"/>
  <c r="AI7" i="2"/>
  <c r="AL6" i="2"/>
  <c r="AB3" i="1"/>
  <c r="AB4" i="1"/>
  <c r="AM5" i="2" l="1"/>
  <c r="AM4" i="2"/>
  <c r="AM3" i="2"/>
</calcChain>
</file>

<file path=xl/sharedStrings.xml><?xml version="1.0" encoding="utf-8"?>
<sst xmlns="http://schemas.openxmlformats.org/spreadsheetml/2006/main" count="18922" uniqueCount="605">
  <si>
    <t>WA</t>
  </si>
  <si>
    <t>ID</t>
  </si>
  <si>
    <t>Summer</t>
  </si>
  <si>
    <t>Winter</t>
  </si>
  <si>
    <t>Energy</t>
  </si>
  <si>
    <t>2021 IRP</t>
  </si>
  <si>
    <t>GWh Savings</t>
  </si>
  <si>
    <t>Residential</t>
  </si>
  <si>
    <t>Commercial</t>
  </si>
  <si>
    <t>Industrial</t>
  </si>
  <si>
    <t>Total</t>
  </si>
  <si>
    <t>Appliances</t>
  </si>
  <si>
    <t>Cooling</t>
  </si>
  <si>
    <t>Electronics</t>
  </si>
  <si>
    <t>Exterior Lighting</t>
  </si>
  <si>
    <t>Food Preparation</t>
  </si>
  <si>
    <t>Interior Lighting</t>
  </si>
  <si>
    <t>Miscellaneous</t>
  </si>
  <si>
    <t>Motors</t>
  </si>
  <si>
    <t>Office Equipment</t>
  </si>
  <si>
    <t>Process</t>
  </si>
  <si>
    <t>Refrigeration</t>
  </si>
  <si>
    <t>Space Heating</t>
  </si>
  <si>
    <t>Ventilation</t>
  </si>
  <si>
    <t>Water Heating</t>
  </si>
  <si>
    <t>College</t>
  </si>
  <si>
    <t>Grocery</t>
  </si>
  <si>
    <t>Health</t>
  </si>
  <si>
    <t>Large Office</t>
  </si>
  <si>
    <t>Lodging</t>
  </si>
  <si>
    <t>Mobile Home</t>
  </si>
  <si>
    <t>Multi-Family</t>
  </si>
  <si>
    <t>Restaurant</t>
  </si>
  <si>
    <t>Retail</t>
  </si>
  <si>
    <t>School</t>
  </si>
  <si>
    <t>Single Family</t>
  </si>
  <si>
    <t>Small Office</t>
  </si>
  <si>
    <t>Warehouse</t>
  </si>
  <si>
    <t>Pro Rata 10yr</t>
  </si>
  <si>
    <t>excludes losses</t>
  </si>
  <si>
    <t>Idaho</t>
  </si>
  <si>
    <t>Washington</t>
  </si>
  <si>
    <t>2023 PR</t>
  </si>
  <si>
    <t>LI - Mobile Home</t>
  </si>
  <si>
    <t>LI - Multi-Family</t>
  </si>
  <si>
    <t>LI - Single Family</t>
  </si>
  <si>
    <t>Pumping</t>
  </si>
  <si>
    <t>Advanced Kitchen Ventilation Controls</t>
  </si>
  <si>
    <t>Advanced New Construction Designs</t>
  </si>
  <si>
    <t>Air-Source Heat Pump</t>
  </si>
  <si>
    <t>Area Lighting</t>
  </si>
  <si>
    <t>Building Shell - Air Sealing (Infiltration Control)</t>
  </si>
  <si>
    <t>Building Shell - High Reflectivity Roofs</t>
  </si>
  <si>
    <t>Chiller - Chilled Water Reset</t>
  </si>
  <si>
    <t>Chiller - Thermal Energy Storage</t>
  </si>
  <si>
    <t>Chiller - Variable Flow Chilled Water Pump</t>
  </si>
  <si>
    <t>Chiller - Variable Speed Fans</t>
  </si>
  <si>
    <t>Circulation Pump - High Efficiency Motor</t>
  </si>
  <si>
    <t>Clothes Dryer</t>
  </si>
  <si>
    <t>Commercial Laundry - ENERGY STAR Washer</t>
  </si>
  <si>
    <t>Commercial Laundry - Ozone Treatment</t>
  </si>
  <si>
    <t>Desktop Computer</t>
  </si>
  <si>
    <t>Destratification Fans (HVLS)</t>
  </si>
  <si>
    <t>Ducting - Repair and Sealing</t>
  </si>
  <si>
    <t>Ductless Mini Split AC</t>
  </si>
  <si>
    <t>Ductless Mini Split Heat Pump</t>
  </si>
  <si>
    <t>ENERGY STAR Ultra-Low Temperature Freezer</t>
  </si>
  <si>
    <t>Exempted Lighting</t>
  </si>
  <si>
    <t>Exterior Lighting - Photovoltaic Installation</t>
  </si>
  <si>
    <t>Exterior Lighting - Retrofit - Enhanced Controls</t>
  </si>
  <si>
    <t>Fryer</t>
  </si>
  <si>
    <t>General Service Lighting</t>
  </si>
  <si>
    <t>Geothermal Heat Pump</t>
  </si>
  <si>
    <t>Green Roof - Vegetated Rooftop</t>
  </si>
  <si>
    <t>Griddle</t>
  </si>
  <si>
    <t>Grocery - Display Case - Anti-Sweat Heater Controls</t>
  </si>
  <si>
    <t>Grocery - Display Case - Door Retrofit</t>
  </si>
  <si>
    <t>Grocery - Display Case - Low-Heat/No-Heat Doors</t>
  </si>
  <si>
    <t>High-Bay Lighting</t>
  </si>
  <si>
    <t>Hot Food Container</t>
  </si>
  <si>
    <t>HVAC - Dedicated Outdoor Air System (DOAS)</t>
  </si>
  <si>
    <t>HVAC - Energy Recovery Ventilator</t>
  </si>
  <si>
    <t>HVAC - Maintenance</t>
  </si>
  <si>
    <t>Icemaker</t>
  </si>
  <si>
    <t>Insulation - Ceiling</t>
  </si>
  <si>
    <t>Insulation - Ducting</t>
  </si>
  <si>
    <t>Insulation - Wall Cavity</t>
  </si>
  <si>
    <t>Interior Lighting - LED/LEC Exit Lighting</t>
  </si>
  <si>
    <t>Interior Lighting - Photoluminescent Exit Lighting</t>
  </si>
  <si>
    <t>Interior Lighting - Retrofit - Luminaire Level Lighting Controls</t>
  </si>
  <si>
    <t>Interior Lighting - Retrofit - Networked Lighting Controls</t>
  </si>
  <si>
    <t>Interior Lighting - Skylights</t>
  </si>
  <si>
    <t>Laptop</t>
  </si>
  <si>
    <t>Linear Lighting</t>
  </si>
  <si>
    <t>Monitor</t>
  </si>
  <si>
    <t>Optimized Variable Volume Lab Hood Design</t>
  </si>
  <si>
    <t>Oven</t>
  </si>
  <si>
    <t>Packaged Terminal AC</t>
  </si>
  <si>
    <t>Packaged Terminal HP</t>
  </si>
  <si>
    <t>Pool Heater</t>
  </si>
  <si>
    <t>Pool Heater - Night Covers</t>
  </si>
  <si>
    <t>Pool Pump</t>
  </si>
  <si>
    <t>Pool Pump - Timer</t>
  </si>
  <si>
    <t>POS Terminal</t>
  </si>
  <si>
    <t>Printer/Copier/Fax</t>
  </si>
  <si>
    <t>Reach-in Refrigerator/Freezer</t>
  </si>
  <si>
    <t>Refrigeration - Air Curtain</t>
  </si>
  <si>
    <t>Refrigeration - Demand Defrost</t>
  </si>
  <si>
    <t>Refrigeration - ECM Compressor Head Fan Motor</t>
  </si>
  <si>
    <t>Refrigeration - Evaporative Condenser</t>
  </si>
  <si>
    <t>Refrigeration - Evaporator Fan Controls</t>
  </si>
  <si>
    <t>Refrigeration - High Efficiency Compressor</t>
  </si>
  <si>
    <t>Refrigeration - High Efficiency Condenser Coil</t>
  </si>
  <si>
    <t>Refrigeration - High Efficiency Evaporator Fan Motors</t>
  </si>
  <si>
    <t>Refrigeration - Permanent Magnet Synchronous Fan Motor</t>
  </si>
  <si>
    <t>Refrigeration - Replace Single-Compressor with Subcooled Multiplex</t>
  </si>
  <si>
    <t>Refrigeration - Strip Curtain</t>
  </si>
  <si>
    <t>Refrigeration - Variable Speed Compressor</t>
  </si>
  <si>
    <t>Retrocommissioning</t>
  </si>
  <si>
    <t>RTU</t>
  </si>
  <si>
    <t>RTU - Advanced Controls</t>
  </si>
  <si>
    <t>RTU - Evaporative Precooler</t>
  </si>
  <si>
    <t>Server</t>
  </si>
  <si>
    <t>Steamer</t>
  </si>
  <si>
    <t>Strategic Energy Management</t>
  </si>
  <si>
    <t>Thermostat - Connected</t>
  </si>
  <si>
    <t>Vending Machine</t>
  </si>
  <si>
    <t>Ventilation - Demand Controlled</t>
  </si>
  <si>
    <t>Ventilation - ECM on VAV Boxes</t>
  </si>
  <si>
    <t>Ventilation - Fan Drive Improvements</t>
  </si>
  <si>
    <t>Ventilation - Nighttime Air Purge</t>
  </si>
  <si>
    <t>Ventilation - Permanent Magnet Synchronous Fan Motor</t>
  </si>
  <si>
    <t>Ventilation - Variable Speed Control</t>
  </si>
  <si>
    <t>Water Heater - Circulation Pump Controls</t>
  </si>
  <si>
    <t>Water Heater - Motion Control Faucet</t>
  </si>
  <si>
    <t>Water Heater - Pipe Insulation</t>
  </si>
  <si>
    <t>Water Heater - Solar System</t>
  </si>
  <si>
    <t>Water Heater - Tank Blanket/Insulation</t>
  </si>
  <si>
    <t>Water Heater - Temperature Setback</t>
  </si>
  <si>
    <t>Windows - High Efficiency Glazing</t>
  </si>
  <si>
    <t>Windows - Secondary Glazing Systems</t>
  </si>
  <si>
    <t>Air-Cooled Chiller</t>
  </si>
  <si>
    <t>Electric Vehicle Chargers</t>
  </si>
  <si>
    <t>Grocery - Display Case - LED Lighting</t>
  </si>
  <si>
    <t>Grocery - On-Demand Overwrappers</t>
  </si>
  <si>
    <t>High Efficiency Transformer</t>
  </si>
  <si>
    <t>High Frequency Battery Chargers</t>
  </si>
  <si>
    <t>Refrigeration - Floating Head Pressure</t>
  </si>
  <si>
    <t>Refrigeration - Floating Suction Pressure</t>
  </si>
  <si>
    <t>Refrigeration - Heat Recovery</t>
  </si>
  <si>
    <t>Refrigeration - Liquid-Suction Heat Exchange</t>
  </si>
  <si>
    <t>Refrigeration - Mechanical Subcooling</t>
  </si>
  <si>
    <t>Refrigeration - Suction Line Insulation</t>
  </si>
  <si>
    <t>Water-Cooled Chiller</t>
  </si>
  <si>
    <t>Water-Cooled Chiller - Condenser Water Temperature Reset</t>
  </si>
  <si>
    <t>Water-Cooled Chiller - Variable Flow Condenser Water Pump</t>
  </si>
  <si>
    <t>Lodging - Guest Room Controls</t>
  </si>
  <si>
    <t>Commercial Laundry - Alternative Dry-Cleaning Methods</t>
  </si>
  <si>
    <t>Water Heater</t>
  </si>
  <si>
    <t>Infiltration Control - Loading Dock Sealing</t>
  </si>
  <si>
    <t>Advanced Industrial Motors</t>
  </si>
  <si>
    <t>Compressed Air - End Use Optimization</t>
  </si>
  <si>
    <t>Compressed Air - Equipment Upgrade</t>
  </si>
  <si>
    <t>Compressed Air - System Controls</t>
  </si>
  <si>
    <t>Compressed Air - Variable Speed Drive</t>
  </si>
  <si>
    <t>Fan System - Controls</t>
  </si>
  <si>
    <t>Fan System - Equipment Upgrade</t>
  </si>
  <si>
    <t>Fan System - Flow Optimization</t>
  </si>
  <si>
    <t>Fan System - Variable Speed Drive</t>
  </si>
  <si>
    <t>Indoor Agriculture - LED Lighting</t>
  </si>
  <si>
    <t>Industrial Air Curtains</t>
  </si>
  <si>
    <t>Material Handling - Variable Speed Drive</t>
  </si>
  <si>
    <t>Motors - Green Rewind (&lt;100 HP)</t>
  </si>
  <si>
    <t>Motors - Green Rewind (100 HP+)</t>
  </si>
  <si>
    <t>Process - Tank Insulation</t>
  </si>
  <si>
    <t>Pumping System - Controls</t>
  </si>
  <si>
    <t>Pumping System - Equipment Upgrade</t>
  </si>
  <si>
    <t>Pumping System - System Optimization</t>
  </si>
  <si>
    <t>Pumping System - Variable Speed Drive</t>
  </si>
  <si>
    <t>Refrigeration - System Maintenance</t>
  </si>
  <si>
    <t>Refrigeration - System Optimization</t>
  </si>
  <si>
    <t>Switch from Belt Drive to Direct Drive</t>
  </si>
  <si>
    <t>Advanced New Construction Design - Zero Net Energy</t>
  </si>
  <si>
    <t>Advanced Power Strips - IR Sensing</t>
  </si>
  <si>
    <t>Bathroom Exhaust Fan</t>
  </si>
  <si>
    <t>Behavioral Programs</t>
  </si>
  <si>
    <t>Building Shell - Liquid-Applied Weather-Resistive Barrier</t>
  </si>
  <si>
    <t>Building Shell - Whole-Home Aerosol Sealing</t>
  </si>
  <si>
    <t>Ceiling Fan - ENERGY STAR</t>
  </si>
  <si>
    <t>Clothes Washer - ENERGY STAR (8.0)</t>
  </si>
  <si>
    <t>Combination Heat Pump Water Heater/Space Heating</t>
  </si>
  <si>
    <t>Connected Thermostat - ENERGY STAR (1.0)</t>
  </si>
  <si>
    <t>Connected Thermostat - Line-Voltage</t>
  </si>
  <si>
    <t>Conversion to Ductless Mini Split Heat Pump</t>
  </si>
  <si>
    <t>Dehumidifier</t>
  </si>
  <si>
    <t>Dehumidifier Recycling</t>
  </si>
  <si>
    <t>Dishwasher ENERGY STAR (6.0)</t>
  </si>
  <si>
    <t>Ducting - Repair and Sealing - Aerosol</t>
  </si>
  <si>
    <t>Ductless Mini Split Heat Pump (Zonal)</t>
  </si>
  <si>
    <t>ENERGY STAR (3.0) Home Audio</t>
  </si>
  <si>
    <t>ENERGY STAR Doors - Storm and Thermal</t>
  </si>
  <si>
    <t>Exterior Lighting - Photosensor Control</t>
  </si>
  <si>
    <t>Exterior Lighting - Timeclock Installation</t>
  </si>
  <si>
    <t>Freezer</t>
  </si>
  <si>
    <t>Freezer - Decommissioning and Recycling</t>
  </si>
  <si>
    <t>Furnace - Conversion to Air-Source Heat Pump</t>
  </si>
  <si>
    <t>Home Energy Management System (HEMS)</t>
  </si>
  <si>
    <t>HVAC - Conversion to Ground-Source Heat Pump</t>
  </si>
  <si>
    <t>HVAC - Maintenance and Tune-Up</t>
  </si>
  <si>
    <t>Insulation - Ceiling Installation</t>
  </si>
  <si>
    <t>Insulation - Ceiling Upgrade</t>
  </si>
  <si>
    <t>Insulation - External Wall Sheathing - Insulated Vinyl Siding</t>
  </si>
  <si>
    <t>Insulation - Floor Installation</t>
  </si>
  <si>
    <t>Insulation - Floor Upgrade</t>
  </si>
  <si>
    <t>Insulation - Radiant Barrier</t>
  </si>
  <si>
    <t>Insulation - Wall Sheathing</t>
  </si>
  <si>
    <t>Interior Lighting - ENERGY STAR Skylights</t>
  </si>
  <si>
    <t>Interior Lighting - Occupancy Sensors</t>
  </si>
  <si>
    <t>Laptops</t>
  </si>
  <si>
    <t>LED Pool and Spa Lighting</t>
  </si>
  <si>
    <t>Manufactured Home Replacement</t>
  </si>
  <si>
    <t>Microwave</t>
  </si>
  <si>
    <t>Personal Computers</t>
  </si>
  <si>
    <t>Pool Covers</t>
  </si>
  <si>
    <t>Pool Heater - Solar System</t>
  </si>
  <si>
    <t>Printer/Fax/Copier</t>
  </si>
  <si>
    <t>Refrigerator</t>
  </si>
  <si>
    <t>Refrigerator - Decommissioning and Recycling</t>
  </si>
  <si>
    <t>Refrigerator - Efficient Refrigerator O&amp;M</t>
  </si>
  <si>
    <t>Room AC</t>
  </si>
  <si>
    <t>Room AC - Recycling</t>
  </si>
  <si>
    <t>Second Refrigerator</t>
  </si>
  <si>
    <t>Set-top Boxes/DVRs</t>
  </si>
  <si>
    <t>Stove - Smart Heating Coils</t>
  </si>
  <si>
    <t>Stove/Oven</t>
  </si>
  <si>
    <t>Supplement Central System with Ductless Mini Split Heat Pump</t>
  </si>
  <si>
    <t>TVs</t>
  </si>
  <si>
    <t>Water Heater - Shower Timer</t>
  </si>
  <si>
    <t>Water Heater - Thermostatic Shower Restriction Valve</t>
  </si>
  <si>
    <t>Water Heater - Timer</t>
  </si>
  <si>
    <t>Well Pump</t>
  </si>
  <si>
    <t>Whole-House Fan - Installation</t>
  </si>
  <si>
    <t>Windows - Cellular Shades</t>
  </si>
  <si>
    <t>Windows - High Efficiency (Class 22)</t>
  </si>
  <si>
    <t>Windows - High Efficiency (Class 30)</t>
  </si>
  <si>
    <t>Windows - Install Reflective Film</t>
  </si>
  <si>
    <t>Windows - Low-e Storm Addition</t>
  </si>
  <si>
    <t>Air Purifier</t>
  </si>
  <si>
    <t>Circulation Pump - High Efficiency</t>
  </si>
  <si>
    <t>Circulation Pump - Timer</t>
  </si>
  <si>
    <t>Insulation - Wall Cavity Installation</t>
  </si>
  <si>
    <t>Water Heater (&gt; 55 Gal)</t>
  </si>
  <si>
    <t>Pool Cleaner - Robotic</t>
  </si>
  <si>
    <t>Water Heater - Desuperheater</t>
  </si>
  <si>
    <t>Insulation - Wall Cavity Upgrade</t>
  </si>
  <si>
    <t>Electric Vehicles</t>
  </si>
  <si>
    <t>Circulating Engine Block Heater</t>
  </si>
  <si>
    <t>ENERGY STAR (2.0) Water Coolers</t>
  </si>
  <si>
    <t>Engine Block Heater Controls</t>
  </si>
  <si>
    <t>Water Cooler - Timer</t>
  </si>
  <si>
    <t>Water Heater - Drainwater Heat Recovery</t>
  </si>
  <si>
    <t>Water Heater - Faucet Aerators</t>
  </si>
  <si>
    <t>AEG Order</t>
  </si>
  <si>
    <t>State</t>
  </si>
  <si>
    <t>Sector</t>
  </si>
  <si>
    <t>Segment</t>
  </si>
  <si>
    <t>Measure</t>
  </si>
  <si>
    <t>Assigned Loadshape</t>
  </si>
  <si>
    <t>Option</t>
  </si>
  <si>
    <t>Shape #</t>
  </si>
  <si>
    <t>Selection</t>
  </si>
  <si>
    <t>COM-COLL-VENT-ALL-UNKN1991</t>
  </si>
  <si>
    <t>Variable exhaust hood flow based on temperature or grease sensor.</t>
  </si>
  <si>
    <t>&lt;=</t>
  </si>
  <si>
    <t>COM-COLL-HTG-EFURN-UNKN1991</t>
  </si>
  <si>
    <t>New construction designs exceeding ASHRAE 90.1 requirements.</t>
  </si>
  <si>
    <t>COM-COLL-COOL-ALL-UNKN1991</t>
  </si>
  <si>
    <t>IEER 12.8 / COP 3.4 - ENERGY STAR (3.1)</t>
  </si>
  <si>
    <t>COM-COLL-ELTG-ALL-UNKN1991</t>
  </si>
  <si>
    <t>LED 2020 (120 lm/W) w/ Controls</t>
  </si>
  <si>
    <t>=&lt;=</t>
  </si>
  <si>
    <t>Air sealing to reduce air infiltration.</t>
  </si>
  <si>
    <t>Chilled water supply temperature varies with outdoor air temperature.</t>
  </si>
  <si>
    <t>Variable speed drive on chilled water pump motor.</t>
  </si>
  <si>
    <t>Variable speed drive on fan motors.</t>
  </si>
  <si>
    <t>COM-COLL-MISC-ALL-UNKN1991</t>
  </si>
  <si>
    <t>High efficiency circulation pump</t>
  </si>
  <si>
    <t>ENERGY STAR (1.1)</t>
  </si>
  <si>
    <t>ENERGY STAR rated washer.</t>
  </si>
  <si>
    <t>COM-COLL-DHW-ALL-UNKN1991</t>
  </si>
  <si>
    <t>Ozone laundry treatment system.</t>
  </si>
  <si>
    <t>COM-COLL-OFFEQ-ALL-UNKN1991</t>
  </si>
  <si>
    <t>ENERGY STAR (8.0)</t>
  </si>
  <si>
    <t>High volume low speed destratification fans.</t>
  </si>
  <si>
    <t>Sealed</t>
  </si>
  <si>
    <t>Ductless mini split heat pump.</t>
  </si>
  <si>
    <t>COM-COLL-REFR-ALL-UNKN1991</t>
  </si>
  <si>
    <t>ENERGY STAR rated ultra-low temperature freezer.</t>
  </si>
  <si>
    <t>COM-COLL-ILTG-ALL-UNKN1991</t>
  </si>
  <si>
    <t>LED 2020 (95 lm/W)</t>
  </si>
  <si>
    <t>Photovoltaic powered exterior fixtures.</t>
  </si>
  <si>
    <t>Enhanced controls on exterior fixtures.</t>
  </si>
  <si>
    <t>COM-COLL-COOK-ALL-UNKN1991</t>
  </si>
  <si>
    <t>ENERGY STAR (3.0)</t>
  </si>
  <si>
    <t>LED 2020 (105 lm/W)</t>
  </si>
  <si>
    <t>EER 17.1 / COP 3.6 - ENERGY STAR (3.1)</t>
  </si>
  <si>
    <t>Green roof</t>
  </si>
  <si>
    <t>ENERGY STAR (1.2)</t>
  </si>
  <si>
    <t>Display Case with added door.</t>
  </si>
  <si>
    <t>LED 2020 (132 lm/W) w/ Controls</t>
  </si>
  <si>
    <t>ENERGY STAR (2.0)</t>
  </si>
  <si>
    <t>Outdoor air supplied by a DOAS.</t>
  </si>
  <si>
    <t>ERV</t>
  </si>
  <si>
    <t>Tune-up of unitary HVAC systems.</t>
  </si>
  <si>
    <t>R-38</t>
  </si>
  <si>
    <t>R-8</t>
  </si>
  <si>
    <t>R-23</t>
  </si>
  <si>
    <t>LEC exit sign.</t>
  </si>
  <si>
    <t>Photoluminescent exit sign.</t>
  </si>
  <si>
    <t>Embedded fixture controls.</t>
  </si>
  <si>
    <t>Networked lighting controls.</t>
  </si>
  <si>
    <t>Skylights installed in roof.</t>
  </si>
  <si>
    <t>LED 2020 (109 lm/W system) w/ Controls</t>
  </si>
  <si>
    <t>ENERGY STAR (2.2)</t>
  </si>
  <si>
    <t>EER 11.7</t>
  </si>
  <si>
    <t>EER 11.7 / COP 3.4</t>
  </si>
  <si>
    <t>Heat Pump</t>
  </si>
  <si>
    <t>Night covers on pool.</t>
  </si>
  <si>
    <t>Variable Speed ENERGY STAR (3.0)</t>
  </si>
  <si>
    <t>Timer to turn off pool pump motor.</t>
  </si>
  <si>
    <t>ENERGY STAR (7.1)</t>
  </si>
  <si>
    <t>ENERGY STAR (4.0)</t>
  </si>
  <si>
    <t>Walk-in with air curtain.</t>
  </si>
  <si>
    <t>Demand controlled defrost controls.</t>
  </si>
  <si>
    <t>Electronically commutated motors on compressor.</t>
  </si>
  <si>
    <t>Evaporative condenser.</t>
  </si>
  <si>
    <t>Evaporator fan controls.</t>
  </si>
  <si>
    <t>High efficiency compressor.</t>
  </si>
  <si>
    <t>Standard condenser coil.</t>
  </si>
  <si>
    <t>Permanent magnet synchronous fan motor.</t>
  </si>
  <si>
    <t>Sub-cooled multiplex compressors for refrigeration units.</t>
  </si>
  <si>
    <t>Strip curtains to separate refrigerated space.</t>
  </si>
  <si>
    <t>Variable speed drive on compressor motor.</t>
  </si>
  <si>
    <t>Periodic recommissioning of building systems.</t>
  </si>
  <si>
    <t xml:space="preserve">IEER 14.8 - Federal Standard 2023 </t>
  </si>
  <si>
    <t>Advanced controls on roof top unit.</t>
  </si>
  <si>
    <t>Implementation of strategic energy management.</t>
  </si>
  <si>
    <t>Thermostat connected to building management control system.</t>
  </si>
  <si>
    <t>ENERGY STAR (3.2)</t>
  </si>
  <si>
    <t>Variable Air Volume</t>
  </si>
  <si>
    <t>Outdoor air controlled based on occupancy to meet ASHRAE 62.1</t>
  </si>
  <si>
    <t>Electronically commutated motors on VAV boxes.</t>
  </si>
  <si>
    <t>Fan drive improvements.</t>
  </si>
  <si>
    <t>Nighttime air purge installed.</t>
  </si>
  <si>
    <t>Variable speed drive on fan motor.</t>
  </si>
  <si>
    <t>Controlled circulation pump.</t>
  </si>
  <si>
    <t>0.35 gpm w/ motion sensor</t>
  </si>
  <si>
    <t>Water heater pipe insulation.</t>
  </si>
  <si>
    <t>Solar water heater with electric backup unit</t>
  </si>
  <si>
    <t>Water heater temperature setback.</t>
  </si>
  <si>
    <t>High Efficiency Glaze</t>
  </si>
  <si>
    <t>Windows rated to U-Factor 0.4 and SHGC 0.2.</t>
  </si>
  <si>
    <t>COM-GROC-VENT-ALL-ELCAP</t>
  </si>
  <si>
    <t>COM-GROC-ILTG-ALL-ELCAP</t>
  </si>
  <si>
    <t>COM-GROC-COOL-ALL-ELCAP</t>
  </si>
  <si>
    <t>COP 4.40 (IPLV 15.0)</t>
  </si>
  <si>
    <t>COM-GROC-ELTG-ALL-ELCAP</t>
  </si>
  <si>
    <t>COM-GROC-HTG-ALL-ELCAP</t>
  </si>
  <si>
    <t>COM-GROC-OFFEQ-ALL-UNKN1991</t>
  </si>
  <si>
    <t>COM-GROC-MISC-ALL-ELCAP</t>
  </si>
  <si>
    <t>ENERGY STAR (1.0)</t>
  </si>
  <si>
    <t>COM-GROC-REFR-ALL-ELCAP</t>
  </si>
  <si>
    <t>COM-GROC-FOOD-ALL-ELCAP</t>
  </si>
  <si>
    <t>LED lighting in display cases.</t>
  </si>
  <si>
    <t>Efficient over wrappers with mechanical or optical sensors.</t>
  </si>
  <si>
    <t>High efficiency transformer.</t>
  </si>
  <si>
    <t>High efficiency battery chargers.</t>
  </si>
  <si>
    <t>Wetbulb Reset Controls</t>
  </si>
  <si>
    <t>No floating suction pressure.</t>
  </si>
  <si>
    <t>No heat recovery.</t>
  </si>
  <si>
    <t>No liquid-suction heat exchanger.</t>
  </si>
  <si>
    <t>No mechanical subcooling.</t>
  </si>
  <si>
    <t>Suction line insulation.</t>
  </si>
  <si>
    <t>IEER 14 - Tier 1 / ENERGY STAR (3.1)</t>
  </si>
  <si>
    <t>COM-GROC-DHW-ALL-ELCAP</t>
  </si>
  <si>
    <t>COP 12.13 (0.29 kW/ton)</t>
  </si>
  <si>
    <t>Condenser water supply temperature varies with outdoor air temperature.</t>
  </si>
  <si>
    <t>Variable speed drive on condenser water pump motor.</t>
  </si>
  <si>
    <t>COM-HOSP-VENT-ALL-UNKN1991</t>
  </si>
  <si>
    <t>COM-HOSP-DHW-ALL-UNKN1991</t>
  </si>
  <si>
    <t>COM-HOSP-COOL-ALL-UNKN1991</t>
  </si>
  <si>
    <t>COM-HOSP-ELTG-ALL-UNKN1991</t>
  </si>
  <si>
    <t>COM-HOSP-HTG-EFURN-UNKN1991</t>
  </si>
  <si>
    <t>COM-HOSP-MISC-ALL-UNKN1991</t>
  </si>
  <si>
    <t>COM-HOSP-OFFEQ-ALL-UNKN1991</t>
  </si>
  <si>
    <t>COM-HOSP-REFR-ALL-UNKN1991</t>
  </si>
  <si>
    <t>COM-HOSP-ILTG-ALL-UNKN1991</t>
  </si>
  <si>
    <t>COM-HOSP-COOK-ALL-UNKN1991</t>
  </si>
  <si>
    <t>COM-LOFF-VENT-ALL-UNKN1991</t>
  </si>
  <si>
    <t>COM-LOFF-COOL-ALL-UNKN1991</t>
  </si>
  <si>
    <t>COM-LOFF-ELTG-ALL-UNKN1991</t>
  </si>
  <si>
    <t>COM-LOFF-HTG-EFURN-UNKN1991</t>
  </si>
  <si>
    <t>COM-LOFF-MISC-ALL-UNKN1991</t>
  </si>
  <si>
    <t>COM-LOFF-OFFEQ-ALL-UNKN1991</t>
  </si>
  <si>
    <t>COM-LOFF-ILTG-ALL-UNKN1991</t>
  </si>
  <si>
    <t>COM-LOFF-COOK-ALL-UNKN1991</t>
  </si>
  <si>
    <t>COM-LOFF-REFR-ALL-UNKN1991</t>
  </si>
  <si>
    <t>COM-LOFF-DHW-ALL-UNKN1991</t>
  </si>
  <si>
    <t>COM-LODG-VENT-ALL-UNKN1991</t>
  </si>
  <si>
    <t>COM-LODG-HTG-EFURN-UNKN1991</t>
  </si>
  <si>
    <t>COM-LODG-COOL-ALL-UNKN1991</t>
  </si>
  <si>
    <t>COM-LODG-ELTG-ALL-UNKN1991</t>
  </si>
  <si>
    <t>COM-LODG-MISC-ALL-UNKN1991</t>
  </si>
  <si>
    <t>COM-LODG-OFFEQ-ALL-UNKN1991</t>
  </si>
  <si>
    <t>COM-LODG-ILTG-ALL-UNKN1991</t>
  </si>
  <si>
    <t>COM-LODG-COOK-ALL-UNKN1991</t>
  </si>
  <si>
    <t>COM-LODG-REFR-ALL-UNKN1991</t>
  </si>
  <si>
    <t>Guest room occupancy controls.</t>
  </si>
  <si>
    <t>COM-LODG-DHW-ALL-UNKN1991</t>
  </si>
  <si>
    <t>COM-MISC-VENT-ALL-UNKN1991</t>
  </si>
  <si>
    <t>COM-MISC-HTG-EFURN-UNKN1991</t>
  </si>
  <si>
    <t>COM-MISC-COOL-ALL-UNKN1991</t>
  </si>
  <si>
    <t>COM-MISC-ELTG-ALL-UNKN1991</t>
  </si>
  <si>
    <t>COM-MISC-MISC-ALL-UNKN1991</t>
  </si>
  <si>
    <t>COM-RET-DHW-ALL-ELCAP</t>
  </si>
  <si>
    <t>High efficiency alternative dry-cleaning methods.</t>
  </si>
  <si>
    <t>COM-RET-OFFEQ-ALL-UNKN1991</t>
  </si>
  <si>
    <t>COM-MISC-ILTG-ALL-UNKN1991</t>
  </si>
  <si>
    <t>COM-MISC-COOK-ALL-UNKN1991</t>
  </si>
  <si>
    <t>COM-MISC-REFR-ALL-UNKN1991</t>
  </si>
  <si>
    <t>COM-REST-VENT-ALL-ELCAP</t>
  </si>
  <si>
    <t>COM-REST-COOL-ALL-ELCAP</t>
  </si>
  <si>
    <t>COM-REST-ELTG-ALL-ELCAP</t>
  </si>
  <si>
    <t>COM-REST-HTG-ALL-ELCAP</t>
  </si>
  <si>
    <t>COM-REST-OFFEQ-ALL-UNKN1991</t>
  </si>
  <si>
    <t>COM-REST-REFR-ALL-ELCAP</t>
  </si>
  <si>
    <t>COM-REST-ILTG-ALL-ELCAP</t>
  </si>
  <si>
    <t>COM-REST-FOOD-ALL-ELCAP</t>
  </si>
  <si>
    <t>IEER 18 - Advanced Tier VRF</t>
  </si>
  <si>
    <t>COM-REST-DHW-ALL-ELCAP</t>
  </si>
  <si>
    <t>COM-RET-VENT-ALL-ELCAP</t>
  </si>
  <si>
    <t>COM-RET-HTG-ALL-ELCAP</t>
  </si>
  <si>
    <t>COM-RET-COOL-ALL-ELCAP</t>
  </si>
  <si>
    <t>COM-RET-ELTG-ALL-ELCAP</t>
  </si>
  <si>
    <t>COM-RET-MISC-ALL-UNKN1991</t>
  </si>
  <si>
    <t>COM-RET-ILTG-ALL-ELCAP</t>
  </si>
  <si>
    <t>LED 2020 (110 lm/W)</t>
  </si>
  <si>
    <t>Resistance Heater, Reduced Standby Wattage</t>
  </si>
  <si>
    <t>COM-SCHO-VENT-ALL-UNKN1991</t>
  </si>
  <si>
    <t>COM-SCHO-HTG-EFURN-UNKN1991</t>
  </si>
  <si>
    <t>COM-SCHO-COOL-ALL-UNKN1991</t>
  </si>
  <si>
    <t>COM-SCHO-ELTG-ALL-UNKN1991</t>
  </si>
  <si>
    <t>COM-SCHO-MISC-ALL-UNKN1991</t>
  </si>
  <si>
    <t>COM-SCHO-OFFEQ-ALL-UNKN1991</t>
  </si>
  <si>
    <t>COM-SCHO-REFR-ALL-UNKN1991</t>
  </si>
  <si>
    <t>COM-SCHO-ILTG-ALL-UNKN1991</t>
  </si>
  <si>
    <t>COM-SCHO-COOK-ALL-UNKN1991</t>
  </si>
  <si>
    <t>COM-SCHO-DHW-ALL-UNKN1991</t>
  </si>
  <si>
    <t>COM-SOFF-VENT-ALL-UNKN1991</t>
  </si>
  <si>
    <t>COM-SOFF-HTG-EFURN-UNKN1991</t>
  </si>
  <si>
    <t>COM-SOFF-COOL-ALL-UNKN1991</t>
  </si>
  <si>
    <t>COM-SOFF-ELTG-ALL-UNKN1991</t>
  </si>
  <si>
    <t>COM-SOFF-OFFEQ-ALL-UNKN1991</t>
  </si>
  <si>
    <t>COM-SOFF-MISC-ALL-UNKN1991</t>
  </si>
  <si>
    <t>COM-SOFF-ILTG-ALL-UNKN1991</t>
  </si>
  <si>
    <t>COM-SOFF-COOK-ALL-UNKN1991</t>
  </si>
  <si>
    <t>COM-SOFF-REFR-ALL-UNKN1991</t>
  </si>
  <si>
    <t>IEER 15.4 - Tier 2</t>
  </si>
  <si>
    <t>COM-SOFF-DHW-ALL-UNKN1991</t>
  </si>
  <si>
    <t>COM-WARE-VENT-ALL-ELCAP</t>
  </si>
  <si>
    <t>COM-WARE-HTG-ALL-ELCAP</t>
  </si>
  <si>
    <t>COM-WARE-COOL-ALL-ELCAP</t>
  </si>
  <si>
    <t>COM-WARE-ELTG-ALL-ELCAP</t>
  </si>
  <si>
    <t>COM-WARE-MISC-ALL-ELCAP</t>
  </si>
  <si>
    <t>COM-WARE-OFFEQ-ALL-UNKN1991</t>
  </si>
  <si>
    <t>COM-WARE-ILTG-ALL-ELCAP</t>
  </si>
  <si>
    <t>COM-WARE-FOOD-ALL-ELCAP</t>
  </si>
  <si>
    <t>COM-WARE-REFR-ALL-ELCAP</t>
  </si>
  <si>
    <t>COM-WARE-DHW-ALL-ELCAP</t>
  </si>
  <si>
    <t>IND-ALL-SHIFT2-ALL-UNKN</t>
  </si>
  <si>
    <t>High efficiency motor</t>
  </si>
  <si>
    <t>High Pressure Sodium (56.6 lm/W)</t>
  </si>
  <si>
    <t>Compressed air system improvements</t>
  </si>
  <si>
    <t xml:space="preserve">This measure is the replacement of existing air compressor equipment with more efficient and correctly sized compressors and motors in order to improve energy efficiency. </t>
  </si>
  <si>
    <t>Installation of sequencer on compressed air system</t>
  </si>
  <si>
    <t>Variable speed drive systems</t>
  </si>
  <si>
    <t>This measure involves replacing the existing fan with a more energy efficient unit.</t>
  </si>
  <si>
    <t>Fair system air flow optimization</t>
  </si>
  <si>
    <t>Install variable speed drives on fan motors</t>
  </si>
  <si>
    <t>Installed</t>
  </si>
  <si>
    <t>LED Lighting</t>
  </si>
  <si>
    <t xml:space="preserve">Air curtains on large industrial doors. </t>
  </si>
  <si>
    <t>Variable speed motors on material handling system</t>
  </si>
  <si>
    <t>Efficient "Green" motor rewind</t>
  </si>
  <si>
    <t xml:space="preserve">This measure involves replacing the existing pump with a more energy efficient unit. </t>
  </si>
  <si>
    <t>Pumping system optimization</t>
  </si>
  <si>
    <t>Variable speed motors on pumping system</t>
  </si>
  <si>
    <t>Thorough overhaul of refrigeration system compressors to optimize load</t>
  </si>
  <si>
    <t>Direct drive motors</t>
  </si>
  <si>
    <t>High Output T5 (75.5 lm/W)</t>
  </si>
  <si>
    <t>LED 2020 (109 lm/W system)</t>
  </si>
  <si>
    <t>RES-MHWA-HEAT-ALL-AEG</t>
  </si>
  <si>
    <t>ZNE-Ready Home</t>
  </si>
  <si>
    <t>RES-MHWA-ELEC-ALL-AEG</t>
  </si>
  <si>
    <t>Tier 2 - Occupancy Sensing</t>
  </si>
  <si>
    <t>RES-ALL-HTG-ASHP-ELCAP</t>
  </si>
  <si>
    <t>SEER 15.0 / HSPF 8.8 ENERGY STAR (5.0)</t>
  </si>
  <si>
    <t>RES-ALL-MISC-ALL-PG&amp;E</t>
  </si>
  <si>
    <t>ENERGY STAR - 5.3 CFM/Watts</t>
  </si>
  <si>
    <t>Program Participation</t>
  </si>
  <si>
    <t>0.1 ACH Reduction</t>
  </si>
  <si>
    <t>Liquid-Applied Weather-Resistant Barrier</t>
  </si>
  <si>
    <t>Building Sealed</t>
  </si>
  <si>
    <t>Energy Star certified ceiling fan</t>
  </si>
  <si>
    <t>RES-ALL-APPL-CDRY-RBSA</t>
  </si>
  <si>
    <t>UCEF 2.62 - ENERGY STAR</t>
  </si>
  <si>
    <t xml:space="preserve">Energy Star Washer </t>
  </si>
  <si>
    <t>A heat pump system providing residential heating, cooling and domestic water heating</t>
  </si>
  <si>
    <t>Networked Thermostat Installed</t>
  </si>
  <si>
    <t>RES-ALL-COOL-RAC-UNKN2014</t>
  </si>
  <si>
    <t>Programmed thermostat</t>
  </si>
  <si>
    <t>High efficiency ductless mini split heat pump</t>
  </si>
  <si>
    <t>ENERGY STAR (5.0) (2.0L/kWh)</t>
  </si>
  <si>
    <t>Unit Removed</t>
  </si>
  <si>
    <t>Dishwasher meeting ENERGY STAR (6.0) specification</t>
  </si>
  <si>
    <t>G.17 Aerosol Duct Sealing</t>
  </si>
  <si>
    <t>RES-ALL-COOL-CAC-ELCAP</t>
  </si>
  <si>
    <t>RES-ALL-ELEC-PC-RBSA</t>
  </si>
  <si>
    <t>Energy Star Home Audio</t>
  </si>
  <si>
    <t>R-5 Door</t>
  </si>
  <si>
    <t>RES-ALL-LTG-ALL-RBSA</t>
  </si>
  <si>
    <t>Light-Sensing Controls</t>
  </si>
  <si>
    <t>Solar-Powered Unit Installed</t>
  </si>
  <si>
    <t>Lighting timer controls installed</t>
  </si>
  <si>
    <t>RES-ALL-APPL-FRZR-RBSA</t>
  </si>
  <si>
    <t>ENERGY STAR - Tier 2 (15-20% above standard)</t>
  </si>
  <si>
    <t>High efficiency air-source heat pump</t>
  </si>
  <si>
    <t>Networked Controls Installed</t>
  </si>
  <si>
    <t>High efficiency ground source heat pump</t>
  </si>
  <si>
    <t>Tuned Up Unit</t>
  </si>
  <si>
    <t>R-49</t>
  </si>
  <si>
    <t>Insulated Vinyl Siding, between R-2 and R-2.7</t>
  </si>
  <si>
    <t>R-30</t>
  </si>
  <si>
    <t>Install R-5 Rigid</t>
  </si>
  <si>
    <t>Skylight that does meet ENERGY STAR specifications</t>
  </si>
  <si>
    <t>Occupancy-Based Controls</t>
  </si>
  <si>
    <t>RES-ALL-ELEC-PCACC-RBSA</t>
  </si>
  <si>
    <t>LED pool lamps</t>
  </si>
  <si>
    <t>High efficiency manufactured home meeting NEEM or NEEM 2.0 requirements</t>
  </si>
  <si>
    <t>RES-ALL-APPL-FOOD-ELCAP</t>
  </si>
  <si>
    <t>2016 Efficient (Level 4)</t>
  </si>
  <si>
    <t>RES-ALL-ELEC-MONIT-RBSA</t>
  </si>
  <si>
    <t>RES-ALL-MISC-POOLHT-PG&amp;E</t>
  </si>
  <si>
    <t>Solar thermal system installed on top of existing solar pool heater</t>
  </si>
  <si>
    <t>ENERGY STAR (3.1)</t>
  </si>
  <si>
    <t>RES-ALL-APPL-RFGR-RBSA</t>
  </si>
  <si>
    <t>ENERGY STAR (5.0) - Tier 1 (10-15% above standard)</t>
  </si>
  <si>
    <t>CEER 11.2</t>
  </si>
  <si>
    <t>ENERGY STAR (5.1)</t>
  </si>
  <si>
    <t>Electric resistance stove tops with high efficiency coils</t>
  </si>
  <si>
    <t>RES-ALL-APPL-OVEN-RBSA</t>
  </si>
  <si>
    <t>High Efficiency</t>
  </si>
  <si>
    <t>High efficiency ductless mini split heat pump supplementing standard central HVAC system</t>
  </si>
  <si>
    <t>RES-ALL-ELEC-TVS-RBSA</t>
  </si>
  <si>
    <t>RES-ALL-DHW-HPWH-UNKN2014</t>
  </si>
  <si>
    <t>R-4 Insulation Installed</t>
  </si>
  <si>
    <t>High Efficiency (69% EF)</t>
  </si>
  <si>
    <t>RES-MHWA-COOL-ALL-AEG</t>
  </si>
  <si>
    <t>Insulated Cellular Shades</t>
  </si>
  <si>
    <t>Class 22</t>
  </si>
  <si>
    <t xml:space="preserve">Class 30 </t>
  </si>
  <si>
    <t>Film Installed</t>
  </si>
  <si>
    <t>Low-e Storm Window</t>
  </si>
  <si>
    <t>RES-MFWA-APPL-ALL-AEG</t>
  </si>
  <si>
    <t>RES-MFWA-ELEC-ALL-AEG</t>
  </si>
  <si>
    <t>RTF Qualified Air Purifier (4.7 CADR/W)</t>
  </si>
  <si>
    <t>RES-MFWA-HEAT-ALL-AEG</t>
  </si>
  <si>
    <t>High efficient circulation pump</t>
  </si>
  <si>
    <t>Controls added</t>
  </si>
  <si>
    <t>RES-ALL-HTG-EFURN-ELCAP</t>
  </si>
  <si>
    <t>R-11</t>
  </si>
  <si>
    <t>NEEA Tier 3 Heat Pump (UEF 2.6)</t>
  </si>
  <si>
    <t>RES-MFWA-COOL-ALL-AEG</t>
  </si>
  <si>
    <t>RES-SFWA-HEAT-ALL-AEG</t>
  </si>
  <si>
    <t>RES-SFWA-ELEC-ALL-AEG</t>
  </si>
  <si>
    <t>RES-ALL-MISC-SPAPMP-PG&amp;E</t>
  </si>
  <si>
    <t>Advanced Pool Cleaner</t>
  </si>
  <si>
    <t>Scheduled Controls</t>
  </si>
  <si>
    <t>RES-SFWA-COOL-ALL-AEG</t>
  </si>
  <si>
    <t>SEER 19.0 / HSPF 9.0</t>
  </si>
  <si>
    <t>Circulating coolant heater for industrial engines</t>
  </si>
  <si>
    <t>ENERGY STAR rated water coolers.</t>
  </si>
  <si>
    <t>Engine block heater with timer or controls</t>
  </si>
  <si>
    <t>Timer to turn off water cooler.</t>
  </si>
  <si>
    <t>Thermostatic shower restriction valve.</t>
  </si>
  <si>
    <t>COP 9.77 (0.36 kW/ton)</t>
  </si>
  <si>
    <t>COM-REST-MISC-ALL-ELCAP</t>
  </si>
  <si>
    <t>Food Preperation</t>
  </si>
  <si>
    <t>Space Heating/Cooling</t>
  </si>
  <si>
    <t>Delta</t>
  </si>
  <si>
    <t>End Use</t>
  </si>
  <si>
    <t>Adjusted to 2024</t>
  </si>
  <si>
    <t>2021 IRP Adjusted to 2024</t>
  </si>
  <si>
    <t>2021 IRP equivelent</t>
  </si>
  <si>
    <t xml:space="preserve">Washington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</si>
</sst>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  <numFmt numFmtId="167" formatCode="_(* #,##0_);_(* \(#,##0\);_(* &quot;-&quot;??_);_(@_)"/>
    <numFmt numFmtId="168" formatCode="#,##0.0"/>
    <numFmt numFmtId="169" formatCode="#,##0.0_);\(#,##0.0\)"/>
    <numFmt numFmtId="170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rgb="FF006100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 applyNumberFormat="0" applyFill="0" applyBorder="0" applyAlignment="0">
      <protection locked="0"/>
    </xf>
    <xf numFmtId="0" fontId="5" fillId="4" borderId="0" applyNumberFormat="0" applyBorder="0" applyAlignment="0">
      <protection locked="0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0" borderId="0"/>
    <xf numFmtId="0" fontId="5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5" borderId="0" applyNumberFormat="0" applyBorder="0" applyAlignment="0">
      <protection locked="0"/>
    </xf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3" fontId="2" fillId="0" borderId="0" xfId="0" applyNumberFormat="1" applyFont="1"/>
    <xf numFmtId="9" fontId="2" fillId="0" borderId="0" xfId="2" applyFont="1"/>
    <xf numFmtId="166" fontId="2" fillId="0" borderId="0" xfId="3" applyNumberFormat="1" applyFont="1" applyFill="1" applyAlignment="1"/>
    <xf numFmtId="166" fontId="2" fillId="0" borderId="0" xfId="3" applyNumberFormat="1" applyFont="1" applyFill="1" applyAlignment="1"/>
    <xf numFmtId="166" fontId="2" fillId="0" borderId="0" xfId="3" applyNumberFormat="1" applyFont="1" applyFill="1" applyAlignment="1"/>
    <xf numFmtId="167" fontId="2" fillId="0" borderId="0" xfId="0" applyNumberFormat="1" applyFont="1"/>
    <xf numFmtId="43" fontId="2" fillId="0" borderId="0" xfId="0" applyNumberFormat="1" applyFont="1"/>
    <xf numFmtId="167" fontId="2" fillId="0" borderId="0" xfId="1" applyNumberFormat="1" applyFont="1"/>
    <xf numFmtId="3" fontId="2" fillId="0" borderId="0" xfId="1" applyNumberFormat="1" applyFont="1"/>
    <xf numFmtId="3" fontId="11" fillId="0" borderId="0" xfId="1" applyNumberFormat="1" applyFont="1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164" fontId="4" fillId="0" borderId="0" xfId="1" applyNumberFormat="1" applyFont="1"/>
    <xf numFmtId="0" fontId="4" fillId="0" borderId="0" xfId="1" applyNumberFormat="1" applyFont="1"/>
    <xf numFmtId="164" fontId="4" fillId="0" borderId="0" xfId="0" applyNumberFormat="1" applyFont="1"/>
    <xf numFmtId="167" fontId="4" fillId="0" borderId="0" xfId="1" applyNumberFormat="1" applyFont="1"/>
    <xf numFmtId="167" fontId="12" fillId="0" borderId="0" xfId="1" applyNumberFormat="1" applyFont="1"/>
    <xf numFmtId="167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7" fontId="4" fillId="0" borderId="1" xfId="1" applyNumberFormat="1" applyFont="1" applyBorder="1"/>
    <xf numFmtId="167" fontId="4" fillId="0" borderId="1" xfId="0" applyNumberFormat="1" applyFont="1" applyBorder="1"/>
    <xf numFmtId="9" fontId="4" fillId="0" borderId="1" xfId="2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7" fontId="12" fillId="0" borderId="1" xfId="1" applyNumberFormat="1" applyFont="1" applyBorder="1"/>
    <xf numFmtId="166" fontId="4" fillId="0" borderId="1" xfId="0" applyNumberFormat="1" applyFont="1" applyBorder="1"/>
    <xf numFmtId="166" fontId="12" fillId="0" borderId="1" xfId="0" applyNumberFormat="1" applyFont="1" applyBorder="1"/>
    <xf numFmtId="0" fontId="13" fillId="0" borderId="0" xfId="0" applyFont="1"/>
    <xf numFmtId="0" fontId="3" fillId="0" borderId="0" xfId="0" applyFont="1"/>
    <xf numFmtId="43" fontId="3" fillId="0" borderId="0" xfId="0" applyNumberFormat="1" applyFont="1"/>
    <xf numFmtId="3" fontId="3" fillId="0" borderId="0" xfId="0" applyNumberFormat="1" applyFont="1"/>
    <xf numFmtId="167" fontId="3" fillId="0" borderId="0" xfId="0" applyNumberFormat="1" applyFont="1"/>
    <xf numFmtId="168" fontId="2" fillId="0" borderId="0" xfId="0" applyNumberFormat="1" applyFont="1"/>
    <xf numFmtId="168" fontId="3" fillId="0" borderId="0" xfId="0" applyNumberFormat="1" applyFont="1"/>
    <xf numFmtId="169" fontId="2" fillId="0" borderId="0" xfId="0" applyNumberFormat="1" applyFont="1"/>
    <xf numFmtId="169" fontId="3" fillId="0" borderId="0" xfId="0" applyNumberFormat="1" applyFont="1"/>
    <xf numFmtId="170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65">
    <cellStyle name="Adjustable" xfId="5" xr:uid="{1A286C1B-455C-4042-86ED-53E57CB143AD}"/>
    <cellStyle name="Adjustable 2" xfId="60" xr:uid="{FB4A98A4-6DC9-4E16-AC56-74CCEFC68FD5}"/>
    <cellStyle name="Bad 2" xfId="49" xr:uid="{3B6791FD-4C38-415E-9701-ECDEF2C25839}"/>
    <cellStyle name="Best" xfId="6" xr:uid="{A26F731A-4072-4547-863B-E6D7EF2CB19B}"/>
    <cellStyle name="Best 2" xfId="61" xr:uid="{1D5E8BB9-6753-41B3-8C40-22B51BC81B71}"/>
    <cellStyle name="Comma" xfId="1" builtinId="3"/>
    <cellStyle name="Comma 2" xfId="11" xr:uid="{0C2BD818-3001-43AA-A0F6-D44FD6B13593}"/>
    <cellStyle name="Comma 2 2" xfId="15" xr:uid="{22C18BA0-23F5-4845-B1BE-640D5C43F08D}"/>
    <cellStyle name="Comma 2 2 2" xfId="31" xr:uid="{037D226F-75AC-4ADE-954D-7AE43E205D08}"/>
    <cellStyle name="Comma 2 2 2 2" xfId="47" xr:uid="{C8BCAE9F-3F26-4FE4-9B73-14912B9D07C6}"/>
    <cellStyle name="Comma 2 2 3" xfId="41" xr:uid="{B584AA76-BCAA-4A07-80AB-8F97253CB451}"/>
    <cellStyle name="Comma 2 3" xfId="20" xr:uid="{6DF89980-EF88-4F96-8860-1F7B167DEDC1}"/>
    <cellStyle name="Comma 2 3 2" xfId="32" xr:uid="{27CCF62D-9AC3-46CF-8FC5-B002632E4FBF}"/>
    <cellStyle name="Comma 2 3 2 2" xfId="48" xr:uid="{32ABB0F4-B72A-4957-9EB3-79D6149B89F8}"/>
    <cellStyle name="Comma 2 3 3" xfId="42" xr:uid="{78C45E1B-28B9-445A-9BE9-740C7121C92C}"/>
    <cellStyle name="Comma 2 4" xfId="27" xr:uid="{4DD281C1-784C-405C-A121-5FC4E58C027B}"/>
    <cellStyle name="Comma 2 4 2" xfId="45" xr:uid="{7736EB38-F40E-4385-B259-F1D990599F50}"/>
    <cellStyle name="Comma 2 5" xfId="37" xr:uid="{09359B94-7AC1-435B-9FEC-E0F5F8CD45F6}"/>
    <cellStyle name="Comma 3" xfId="7" xr:uid="{30B81C02-8DF7-442C-A850-B65A25588528}"/>
    <cellStyle name="Comma 4" xfId="17" xr:uid="{97E77C45-C27C-41D9-A356-830C32F998E5}"/>
    <cellStyle name="Comma 5" xfId="28" xr:uid="{3B1EC229-EC85-4665-8069-82F4674E5A59}"/>
    <cellStyle name="Comma 6" xfId="38" xr:uid="{94861631-44AB-4ED6-A63C-DC227FAB379F}"/>
    <cellStyle name="Comma 7" xfId="55" xr:uid="{33274ACC-87FC-45AB-8F40-DC5D3BDA3678}"/>
    <cellStyle name="Comma 8" xfId="59" xr:uid="{C97B14AD-EE68-4C42-AC04-25006D677A17}"/>
    <cellStyle name="Comma 9" xfId="12" xr:uid="{FED76854-6E4A-42AD-87D2-57621BE7E698}"/>
    <cellStyle name="Currency 2" xfId="18" xr:uid="{0CB720C9-FAD8-4427-84C3-29042900FCE3}"/>
    <cellStyle name="Currency 2 2" xfId="63" xr:uid="{A8D34894-2594-4287-85A5-F4DDD5D13DCE}"/>
    <cellStyle name="Currency 3" xfId="33" xr:uid="{07C462D8-B50D-409B-80BE-2C8F6DBDEA23}"/>
    <cellStyle name="Currency 4" xfId="56" xr:uid="{63697A88-748A-4A84-B1EC-C315BB05B415}"/>
    <cellStyle name="Good 2" xfId="9" xr:uid="{D13B6178-5FF2-4414-AE05-9ABD46DCD6A9}"/>
    <cellStyle name="Good 3" xfId="50" xr:uid="{DDC0DBE1-25B4-450C-8DF2-C8F2D207330D}"/>
    <cellStyle name="Normal" xfId="0" builtinId="0"/>
    <cellStyle name="Normal 10" xfId="54" xr:uid="{7352C87F-8DD4-484D-A829-D8E70C954404}"/>
    <cellStyle name="Normal 11" xfId="58" xr:uid="{4A6069DC-DED5-40DB-A23B-E4E6A128EDFF}"/>
    <cellStyle name="Normal 12" xfId="3" xr:uid="{AF7B73F7-69D8-42A9-9C75-F64AD00B7771}"/>
    <cellStyle name="Normal 2" xfId="10" xr:uid="{DD0F9F61-BE61-4680-94F5-2700F53FC4B6}"/>
    <cellStyle name="Normal 2 2" xfId="14" xr:uid="{5DCE76DE-C5E4-4531-9ED9-F4F250643DCF}"/>
    <cellStyle name="Normal 2 2 2" xfId="30" xr:uid="{705A7023-FA3D-4478-9A9F-59A9051E1F21}"/>
    <cellStyle name="Normal 2 2 2 2" xfId="46" xr:uid="{91A8F579-BC43-44A9-BE07-C5919782FBD6}"/>
    <cellStyle name="Normal 2 2 3" xfId="40" xr:uid="{17B09798-99D7-4A37-B130-7A2485B5D12A}"/>
    <cellStyle name="Normal 2 3" xfId="26" xr:uid="{74DE664C-1D19-42A8-86EB-74B3B408560A}"/>
    <cellStyle name="Normal 2 3 2" xfId="44" xr:uid="{0172907F-E2D5-4DDE-98E8-6C876370E810}"/>
    <cellStyle name="Normal 2 4" xfId="36" xr:uid="{8B0643DD-3BEA-44B6-8DCE-5A9111A3137C}"/>
    <cellStyle name="Normal 2 5" xfId="51" xr:uid="{A82F03C0-A547-40B1-9BE4-04DB65226E11}"/>
    <cellStyle name="Normal 3" xfId="4" xr:uid="{EA4F2A51-3D18-46BF-9A1D-463453E13CD2}"/>
    <cellStyle name="Normal 3 2" xfId="53" xr:uid="{7A2FE32A-EFA0-4387-9F8D-5D12E594698D}"/>
    <cellStyle name="Normal 4" xfId="16" xr:uid="{CC18E284-5C94-4096-97E6-EF088DD3C7D4}"/>
    <cellStyle name="Normal 5" xfId="25" xr:uid="{71876BC9-B150-4379-A7D8-4E8CF33FC65E}"/>
    <cellStyle name="Normal 52" xfId="22" xr:uid="{62AF519C-AED4-4C5C-AEC9-C069C6B8AA1B}"/>
    <cellStyle name="Normal 52 2" xfId="64" xr:uid="{85E61700-CB03-4594-AA03-C8716F0ED656}"/>
    <cellStyle name="Normal 53" xfId="23" xr:uid="{B02DC342-71C1-447E-AB6E-BC503C0FE5B6}"/>
    <cellStyle name="Normal 54" xfId="21" xr:uid="{21C41EE1-123B-4836-ADBB-94F45E27C54D}"/>
    <cellStyle name="Normal 6" xfId="24" xr:uid="{DA50622C-FC36-472D-8B92-023601A74622}"/>
    <cellStyle name="Normal 6 2" xfId="43" xr:uid="{F07BDED8-E706-4015-A106-4712BBFB60BC}"/>
    <cellStyle name="Normal 7" xfId="35" xr:uid="{5F664821-768D-47EA-A24F-7319297BAE15}"/>
    <cellStyle name="Normal 8" xfId="34" xr:uid="{F4CB7840-F4F8-4A41-B1DB-68061A0F1110}"/>
    <cellStyle name="Normal 9" xfId="52" xr:uid="{60619154-0005-4325-873E-27EFFDF79F05}"/>
    <cellStyle name="Percent" xfId="2" builtinId="5"/>
    <cellStyle name="Percent 2" xfId="8" xr:uid="{6BF2961B-35CF-4FF3-927B-119743839B93}"/>
    <cellStyle name="Percent 3" xfId="19" xr:uid="{3FD3E9D8-8D98-41AF-B369-16BBF0451A4F}"/>
    <cellStyle name="Percent 4" xfId="29" xr:uid="{D6C06158-FDAE-448D-949D-36588C329881}"/>
    <cellStyle name="Percent 5" xfId="39" xr:uid="{2AFD6B88-F5DB-4A00-A1FF-EA79B09CD360}"/>
    <cellStyle name="Percent 6" xfId="57" xr:uid="{9ACC6BE4-A7ED-41B5-8124-E5CED9BE709F}"/>
    <cellStyle name="Percent 7" xfId="62" xr:uid="{65311DB7-6EB6-44B5-BBEE-BE927FDD1C89}"/>
    <cellStyle name="Percent 8" xfId="13" xr:uid="{B8F24F99-A2C6-4B4D-AFB7-EF0805B35D35}"/>
  </cellStyles>
  <dxfs count="0"/>
  <tableStyles count="0" defaultTableStyle="TableStyleMedium2" defaultPivotStyle="PivotStyleLight16"/>
  <colors>
    <mruColors>
      <color rgb="FF82C341"/>
      <color rgb="FF96D1F2"/>
      <color rgb="FF002A5F"/>
      <color rgb="FFC4D82E"/>
      <color rgb="FFFFDF00"/>
      <color rgb="FFF58021"/>
      <color rgb="FFFDB515"/>
      <color rgb="FF0076BE"/>
      <color rgb="FF2CB34A"/>
      <color rgb="FF00B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2225216034041"/>
          <c:y val="0.14136072221093388"/>
          <c:w val="0.83551451417410028"/>
          <c:h val="0.64341148522529878"/>
        </c:manualLayout>
      </c:layout>
      <c:lineChart>
        <c:grouping val="standard"/>
        <c:varyColors val="0"/>
        <c:ser>
          <c:idx val="0"/>
          <c:order val="0"/>
          <c:tx>
            <c:strRef>
              <c:f>'Annual Comparison'!$A$3</c:f>
              <c:strCache>
                <c:ptCount val="1"/>
                <c:pt idx="0">
                  <c:v>2023 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Comparison'!$E$3:$AA$3</c:f>
              <c:numCache>
                <c:formatCode>_(* #,##0.0_);_(* \(#,##0.0\);_(* "-"??_);_(@_)</c:formatCode>
                <c:ptCount val="23"/>
                <c:pt idx="0">
                  <c:v>20.420439722263918</c:v>
                </c:pt>
                <c:pt idx="1">
                  <c:v>44.48715904005234</c:v>
                </c:pt>
                <c:pt idx="2">
                  <c:v>72.020056588775333</c:v>
                </c:pt>
                <c:pt idx="3">
                  <c:v>101.7261261052346</c:v>
                </c:pt>
                <c:pt idx="4">
                  <c:v>134.16343748728991</c:v>
                </c:pt>
                <c:pt idx="5">
                  <c:v>169.47244301508377</c:v>
                </c:pt>
                <c:pt idx="6">
                  <c:v>206.46677559429409</c:v>
                </c:pt>
                <c:pt idx="7">
                  <c:v>242.43066673234119</c:v>
                </c:pt>
                <c:pt idx="8">
                  <c:v>278.51340028849995</c:v>
                </c:pt>
                <c:pt idx="9">
                  <c:v>312.90284670249901</c:v>
                </c:pt>
                <c:pt idx="10">
                  <c:v>343.75447633319686</c:v>
                </c:pt>
                <c:pt idx="11">
                  <c:v>371.24237048918769</c:v>
                </c:pt>
                <c:pt idx="12">
                  <c:v>395.61272171789011</c:v>
                </c:pt>
                <c:pt idx="13">
                  <c:v>417.33747866172621</c:v>
                </c:pt>
                <c:pt idx="14">
                  <c:v>436.8562489961127</c:v>
                </c:pt>
                <c:pt idx="15">
                  <c:v>452.39868257408068</c:v>
                </c:pt>
                <c:pt idx="16">
                  <c:v>466.54801088596184</c:v>
                </c:pt>
                <c:pt idx="17">
                  <c:v>479.11882574291837</c:v>
                </c:pt>
                <c:pt idx="18">
                  <c:v>491.033883955683</c:v>
                </c:pt>
                <c:pt idx="19">
                  <c:v>502.30464007468794</c:v>
                </c:pt>
                <c:pt idx="20">
                  <c:v>508.69323666501629</c:v>
                </c:pt>
                <c:pt idx="21">
                  <c:v>514.94415768906629</c:v>
                </c:pt>
                <c:pt idx="22">
                  <c:v>519.71354467518813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D-44E9-BD8B-F6CECF6F5BAA}"/>
            </c:ext>
          </c:extLst>
        </c:ser>
        <c:ser>
          <c:idx val="2"/>
          <c:order val="1"/>
          <c:tx>
            <c:strRef>
              <c:f>'Annual Comparison'!$A$15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Comparison'!$E$15:$AA$15</c:f>
              <c:numCache>
                <c:formatCode>_(* #,##0.0_);_(* \(#,##0.0\);_(* "-"??_);_(@_)</c:formatCode>
                <c:ptCount val="23"/>
                <c:pt idx="0">
                  <c:v>37.5</c:v>
                </c:pt>
                <c:pt idx="1">
                  <c:v>79.2</c:v>
                </c:pt>
                <c:pt idx="2">
                  <c:v>128.20000000000002</c:v>
                </c:pt>
                <c:pt idx="3">
                  <c:v>183.4</c:v>
                </c:pt>
                <c:pt idx="4">
                  <c:v>242.8</c:v>
                </c:pt>
                <c:pt idx="5">
                  <c:v>304.8</c:v>
                </c:pt>
                <c:pt idx="6">
                  <c:v>365.2</c:v>
                </c:pt>
                <c:pt idx="7">
                  <c:v>423.1</c:v>
                </c:pt>
                <c:pt idx="8">
                  <c:v>476.1</c:v>
                </c:pt>
                <c:pt idx="9">
                  <c:v>522.79999999999995</c:v>
                </c:pt>
                <c:pt idx="10">
                  <c:v>563.79999999999995</c:v>
                </c:pt>
                <c:pt idx="11">
                  <c:v>599.79999999999995</c:v>
                </c:pt>
                <c:pt idx="12">
                  <c:v>631.4</c:v>
                </c:pt>
                <c:pt idx="13">
                  <c:v>658.8</c:v>
                </c:pt>
                <c:pt idx="14">
                  <c:v>680.69999999999993</c:v>
                </c:pt>
                <c:pt idx="15">
                  <c:v>701.9</c:v>
                </c:pt>
                <c:pt idx="16">
                  <c:v>718.69999999999993</c:v>
                </c:pt>
                <c:pt idx="17">
                  <c:v>732.8</c:v>
                </c:pt>
                <c:pt idx="18">
                  <c:v>740.69999999999993</c:v>
                </c:pt>
                <c:pt idx="19">
                  <c:v>746.69999999999993</c:v>
                </c:pt>
                <c:pt idx="20">
                  <c:v>748.4</c:v>
                </c:pt>
                <c:pt idx="21">
                  <c:v>747.9</c:v>
                </c:pt>
                <c:pt idx="22">
                  <c:v>745.4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FD-44E9-BD8B-F6CECF6F5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330384"/>
        <c:axId val="765322224"/>
      </c:lineChart>
      <c:catAx>
        <c:axId val="7653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22224"/>
        <c:crosses val="autoZero"/>
        <c:auto val="1"/>
        <c:lblAlgn val="ctr"/>
        <c:lblOffset val="100"/>
        <c:noMultiLvlLbl val="0"/>
      </c:catAx>
      <c:valAx>
        <c:axId val="76532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303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543154734462192"/>
          <c:y val="0.15438270535223372"/>
          <c:w val="0.14606203294355649"/>
          <c:h val="0.1234331039092913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Summer Peak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2225216034041"/>
          <c:y val="0.14136072221093388"/>
          <c:w val="0.83551451417410028"/>
          <c:h val="0.68619222588231055"/>
        </c:manualLayout>
      </c:layout>
      <c:lineChart>
        <c:grouping val="standard"/>
        <c:varyColors val="0"/>
        <c:ser>
          <c:idx val="0"/>
          <c:order val="0"/>
          <c:tx>
            <c:strRef>
              <c:f>'Annual Comparison'!$A$7</c:f>
              <c:strCache>
                <c:ptCount val="1"/>
                <c:pt idx="0">
                  <c:v>2023 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Comparison'!$E$7:$AA$7</c:f>
              <c:numCache>
                <c:formatCode>_(* #,##0.0_);_(* \(#,##0.0\);_(* "-"??_);_(@_)</c:formatCode>
                <c:ptCount val="23"/>
                <c:pt idx="0">
                  <c:v>1.3981423734311593</c:v>
                </c:pt>
                <c:pt idx="1">
                  <c:v>3.1779782546641462</c:v>
                </c:pt>
                <c:pt idx="2">
                  <c:v>5.2438244333082631</c:v>
                </c:pt>
                <c:pt idx="3">
                  <c:v>7.7398597595822149</c:v>
                </c:pt>
                <c:pt idx="4">
                  <c:v>10.473866568207132</c:v>
                </c:pt>
                <c:pt idx="5">
                  <c:v>13.402474238153275</c:v>
                </c:pt>
                <c:pt idx="6">
                  <c:v>16.462374736961259</c:v>
                </c:pt>
                <c:pt idx="7">
                  <c:v>19.417882566615592</c:v>
                </c:pt>
                <c:pt idx="8">
                  <c:v>22.789663088535914</c:v>
                </c:pt>
                <c:pt idx="9">
                  <c:v>26.34283670815417</c:v>
                </c:pt>
                <c:pt idx="10">
                  <c:v>29.946039746760746</c:v>
                </c:pt>
                <c:pt idx="11">
                  <c:v>33.558527690793909</c:v>
                </c:pt>
                <c:pt idx="12">
                  <c:v>37.083429461274228</c:v>
                </c:pt>
                <c:pt idx="13">
                  <c:v>40.496152293731932</c:v>
                </c:pt>
                <c:pt idx="14">
                  <c:v>43.707186652695526</c:v>
                </c:pt>
                <c:pt idx="15">
                  <c:v>46.395980997575528</c:v>
                </c:pt>
                <c:pt idx="16">
                  <c:v>48.947473418434861</c:v>
                </c:pt>
                <c:pt idx="17">
                  <c:v>51.307952084437574</c:v>
                </c:pt>
                <c:pt idx="18">
                  <c:v>53.550802141583382</c:v>
                </c:pt>
                <c:pt idx="19">
                  <c:v>55.7277876658056</c:v>
                </c:pt>
                <c:pt idx="20">
                  <c:v>57.098410553559361</c:v>
                </c:pt>
                <c:pt idx="21">
                  <c:v>58.520436911614681</c:v>
                </c:pt>
                <c:pt idx="22">
                  <c:v>59.550267701406746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0-4935-8764-E7F07579269D}"/>
            </c:ext>
          </c:extLst>
        </c:ser>
        <c:ser>
          <c:idx val="2"/>
          <c:order val="1"/>
          <c:tx>
            <c:strRef>
              <c:f>'Annual Comparison'!$A$21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Comparison'!$E$21:$AA$21</c:f>
              <c:numCache>
                <c:formatCode>0.0</c:formatCode>
                <c:ptCount val="23"/>
                <c:pt idx="0">
                  <c:v>5.2646390780168097</c:v>
                </c:pt>
                <c:pt idx="1">
                  <c:v>11.132256695683084</c:v>
                </c:pt>
                <c:pt idx="2">
                  <c:v>18.139604624546863</c:v>
                </c:pt>
                <c:pt idx="3">
                  <c:v>25.625473316673805</c:v>
                </c:pt>
                <c:pt idx="4">
                  <c:v>33.68304361744871</c:v>
                </c:pt>
                <c:pt idx="5">
                  <c:v>42.013117278387099</c:v>
                </c:pt>
                <c:pt idx="6">
                  <c:v>50.15677478703833</c:v>
                </c:pt>
                <c:pt idx="7">
                  <c:v>58.282663784542819</c:v>
                </c:pt>
                <c:pt idx="8">
                  <c:v>65.045900253853091</c:v>
                </c:pt>
                <c:pt idx="9">
                  <c:v>70.714218024192775</c:v>
                </c:pt>
                <c:pt idx="10">
                  <c:v>75.422503726375851</c:v>
                </c:pt>
                <c:pt idx="11">
                  <c:v>79.322955372949679</c:v>
                </c:pt>
                <c:pt idx="12">
                  <c:v>82.589339987123196</c:v>
                </c:pt>
                <c:pt idx="13">
                  <c:v>85.349154369325447</c:v>
                </c:pt>
                <c:pt idx="14">
                  <c:v>87.468191078374588</c:v>
                </c:pt>
                <c:pt idx="15">
                  <c:v>89.410686263673256</c:v>
                </c:pt>
                <c:pt idx="16">
                  <c:v>91.103427163620921</c:v>
                </c:pt>
                <c:pt idx="17">
                  <c:v>92.645762683562708</c:v>
                </c:pt>
                <c:pt idx="18">
                  <c:v>93.116936559773137</c:v>
                </c:pt>
                <c:pt idx="19">
                  <c:v>93.310041884328228</c:v>
                </c:pt>
                <c:pt idx="20">
                  <c:v>93.156634039194728</c:v>
                </c:pt>
                <c:pt idx="21">
                  <c:v>92.835805202003939</c:v>
                </c:pt>
                <c:pt idx="22">
                  <c:v>92.492884578266256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0-4935-8764-E7F07579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331472"/>
        <c:axId val="765323856"/>
      </c:lineChart>
      <c:catAx>
        <c:axId val="76533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23856"/>
        <c:crosses val="autoZero"/>
        <c:auto val="1"/>
        <c:lblAlgn val="ctr"/>
        <c:lblOffset val="100"/>
        <c:noMultiLvlLbl val="0"/>
      </c:catAx>
      <c:valAx>
        <c:axId val="7653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314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549424812543106"/>
          <c:y val="0.1733963678664612"/>
          <c:w val="0.18289817762024718"/>
          <c:h val="0.15195359768063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Winter Peak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2225216034041"/>
          <c:y val="0.16899438909616291"/>
          <c:w val="0.83551451417410028"/>
          <c:h val="0.65767173211096941"/>
        </c:manualLayout>
      </c:layout>
      <c:lineChart>
        <c:grouping val="standard"/>
        <c:varyColors val="0"/>
        <c:ser>
          <c:idx val="0"/>
          <c:order val="0"/>
          <c:tx>
            <c:strRef>
              <c:f>'Annual Comparison'!$A$11</c:f>
              <c:strCache>
                <c:ptCount val="1"/>
                <c:pt idx="0">
                  <c:v>2023 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Comparison'!$E$11:$AA$11</c:f>
              <c:numCache>
                <c:formatCode>_(* #,##0.0_);_(* \(#,##0.0\);_(* "-"??_);_(@_)</c:formatCode>
                <c:ptCount val="23"/>
                <c:pt idx="0">
                  <c:v>1.4907400239578699</c:v>
                </c:pt>
                <c:pt idx="1">
                  <c:v>3.3537269880100862</c:v>
                </c:pt>
                <c:pt idx="2">
                  <c:v>5.4697850661385976</c:v>
                </c:pt>
                <c:pt idx="3">
                  <c:v>7.955807487135421</c:v>
                </c:pt>
                <c:pt idx="4">
                  <c:v>10.618383413727498</c:v>
                </c:pt>
                <c:pt idx="5">
                  <c:v>13.416559205200643</c:v>
                </c:pt>
                <c:pt idx="6">
                  <c:v>16.294336689014326</c:v>
                </c:pt>
                <c:pt idx="7">
                  <c:v>19.009199619000487</c:v>
                </c:pt>
                <c:pt idx="8">
                  <c:v>22.113428528813891</c:v>
                </c:pt>
                <c:pt idx="9">
                  <c:v>25.324216609808527</c:v>
                </c:pt>
                <c:pt idx="10">
                  <c:v>28.538799190340281</c:v>
                </c:pt>
                <c:pt idx="11">
                  <c:v>31.765834661749011</c:v>
                </c:pt>
                <c:pt idx="12">
                  <c:v>34.935849767346141</c:v>
                </c:pt>
                <c:pt idx="13">
                  <c:v>38.049499764868393</c:v>
                </c:pt>
                <c:pt idx="14">
                  <c:v>41.028500722164104</c:v>
                </c:pt>
                <c:pt idx="15">
                  <c:v>43.608809487689712</c:v>
                </c:pt>
                <c:pt idx="16">
                  <c:v>46.079164606014245</c:v>
                </c:pt>
                <c:pt idx="17">
                  <c:v>48.437531497783709</c:v>
                </c:pt>
                <c:pt idx="18">
                  <c:v>50.758110470258188</c:v>
                </c:pt>
                <c:pt idx="19">
                  <c:v>53.029192030118381</c:v>
                </c:pt>
                <c:pt idx="20">
                  <c:v>54.414510162978225</c:v>
                </c:pt>
                <c:pt idx="21">
                  <c:v>55.866706199103128</c:v>
                </c:pt>
                <c:pt idx="22">
                  <c:v>56.890129654730629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3-4A7C-A09C-B9805C520F2E}"/>
            </c:ext>
          </c:extLst>
        </c:ser>
        <c:ser>
          <c:idx val="2"/>
          <c:order val="1"/>
          <c:tx>
            <c:strRef>
              <c:f>'Annual Comparison'!$A$27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Comparison'!$E$27:$AA$27</c:f>
              <c:numCache>
                <c:formatCode>_(* #,##0.0_);_(* \(#,##0.0\);_(* "-"??_);_(@_)</c:formatCode>
                <c:ptCount val="23"/>
                <c:pt idx="0">
                  <c:v>4.4000000000000004</c:v>
                </c:pt>
                <c:pt idx="1">
                  <c:v>9.5</c:v>
                </c:pt>
                <c:pt idx="2">
                  <c:v>15.6</c:v>
                </c:pt>
                <c:pt idx="3">
                  <c:v>22.7</c:v>
                </c:pt>
                <c:pt idx="4">
                  <c:v>30.4</c:v>
                </c:pt>
                <c:pt idx="5">
                  <c:v>38.6</c:v>
                </c:pt>
                <c:pt idx="6">
                  <c:v>46.6</c:v>
                </c:pt>
                <c:pt idx="7">
                  <c:v>54.1</c:v>
                </c:pt>
                <c:pt idx="8">
                  <c:v>60.699999999999996</c:v>
                </c:pt>
                <c:pt idx="9">
                  <c:v>66.2</c:v>
                </c:pt>
                <c:pt idx="10">
                  <c:v>70.7</c:v>
                </c:pt>
                <c:pt idx="11">
                  <c:v>74.400000000000006</c:v>
                </c:pt>
                <c:pt idx="12">
                  <c:v>77.300000000000011</c:v>
                </c:pt>
                <c:pt idx="13">
                  <c:v>79.800000000000011</c:v>
                </c:pt>
                <c:pt idx="14">
                  <c:v>81.7</c:v>
                </c:pt>
                <c:pt idx="15">
                  <c:v>83.4</c:v>
                </c:pt>
                <c:pt idx="16">
                  <c:v>84.800000000000011</c:v>
                </c:pt>
                <c:pt idx="17">
                  <c:v>86</c:v>
                </c:pt>
                <c:pt idx="18">
                  <c:v>86.800000000000011</c:v>
                </c:pt>
                <c:pt idx="19">
                  <c:v>87.300000000000011</c:v>
                </c:pt>
                <c:pt idx="20">
                  <c:v>87.4</c:v>
                </c:pt>
                <c:pt idx="21">
                  <c:v>87.2</c:v>
                </c:pt>
                <c:pt idx="22">
                  <c:v>86.800000000000011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3-4A7C-A09C-B9805C520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303728"/>
        <c:axId val="765314608"/>
      </c:lineChart>
      <c:catAx>
        <c:axId val="76530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14608"/>
        <c:crosses val="autoZero"/>
        <c:auto val="1"/>
        <c:lblAlgn val="ctr"/>
        <c:lblOffset val="100"/>
        <c:noMultiLvlLbl val="0"/>
      </c:catAx>
      <c:valAx>
        <c:axId val="76531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037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529023988280535"/>
          <c:y val="0.16613022132340177"/>
          <c:w val="0.19657959337226402"/>
          <c:h val="0.1757206758234169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Idaho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2225216034041"/>
          <c:y val="0.14136072221093388"/>
          <c:w val="0.83551451417410028"/>
          <c:h val="0.6529183164824125"/>
        </c:manualLayout>
      </c:layout>
      <c:lineChart>
        <c:grouping val="standard"/>
        <c:varyColors val="0"/>
        <c:ser>
          <c:idx val="0"/>
          <c:order val="0"/>
          <c:tx>
            <c:strRef>
              <c:f>'Annual Comparison'!$A$4</c:f>
              <c:strCache>
                <c:ptCount val="1"/>
                <c:pt idx="0">
                  <c:v>2023 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Comparison'!$E$4:$AA$4</c:f>
              <c:numCache>
                <c:formatCode>_(* #,##0.0_);_(* \(#,##0.0\);_(* "-"??_);_(@_)</c:formatCode>
                <c:ptCount val="23"/>
                <c:pt idx="0">
                  <c:v>8.1513448885730639</c:v>
                </c:pt>
                <c:pt idx="1">
                  <c:v>17.673796949549946</c:v>
                </c:pt>
                <c:pt idx="2">
                  <c:v>28.586024939452201</c:v>
                </c:pt>
                <c:pt idx="3">
                  <c:v>40.277438679059166</c:v>
                </c:pt>
                <c:pt idx="4">
                  <c:v>52.976877162646474</c:v>
                </c:pt>
                <c:pt idx="5">
                  <c:v>66.559957211841265</c:v>
                </c:pt>
                <c:pt idx="6">
                  <c:v>80.621910042653226</c:v>
                </c:pt>
                <c:pt idx="7">
                  <c:v>94.371120805689969</c:v>
                </c:pt>
                <c:pt idx="8">
                  <c:v>108.31551752560746</c:v>
                </c:pt>
                <c:pt idx="9">
                  <c:v>121.90595872547898</c:v>
                </c:pt>
                <c:pt idx="10">
                  <c:v>133.69234247285277</c:v>
                </c:pt>
                <c:pt idx="11">
                  <c:v>144.60299677184796</c:v>
                </c:pt>
                <c:pt idx="12">
                  <c:v>154.72872900308815</c:v>
                </c:pt>
                <c:pt idx="13">
                  <c:v>164.16895509882212</c:v>
                </c:pt>
                <c:pt idx="14">
                  <c:v>172.96774899387711</c:v>
                </c:pt>
                <c:pt idx="15">
                  <c:v>180.17702997268054</c:v>
                </c:pt>
                <c:pt idx="16">
                  <c:v>186.8909397543454</c:v>
                </c:pt>
                <c:pt idx="17">
                  <c:v>192.96583394098667</c:v>
                </c:pt>
                <c:pt idx="18">
                  <c:v>198.6880288874512</c:v>
                </c:pt>
                <c:pt idx="19">
                  <c:v>204.15387945508621</c:v>
                </c:pt>
                <c:pt idx="20">
                  <c:v>207.03883452888337</c:v>
                </c:pt>
                <c:pt idx="21">
                  <c:v>209.80715902972284</c:v>
                </c:pt>
                <c:pt idx="22">
                  <c:v>212.07055965738235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A-494E-903D-595B78DC6CA7}"/>
            </c:ext>
          </c:extLst>
        </c:ser>
        <c:ser>
          <c:idx val="2"/>
          <c:order val="1"/>
          <c:tx>
            <c:strRef>
              <c:f>'Annual Comparison'!$A$16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Comparison'!$E$16:$AA$16</c:f>
              <c:numCache>
                <c:formatCode>_(* #,##0.0_);_(* \(#,##0.0\);_(* "-"??_);_(@_)</c:formatCode>
                <c:ptCount val="23"/>
                <c:pt idx="0">
                  <c:v>13.400000000000002</c:v>
                </c:pt>
                <c:pt idx="1">
                  <c:v>26.599999999999998</c:v>
                </c:pt>
                <c:pt idx="2">
                  <c:v>40.900000000000006</c:v>
                </c:pt>
                <c:pt idx="3">
                  <c:v>56</c:v>
                </c:pt>
                <c:pt idx="4">
                  <c:v>71.599999999999994</c:v>
                </c:pt>
                <c:pt idx="5">
                  <c:v>87.5</c:v>
                </c:pt>
                <c:pt idx="6">
                  <c:v>102.6</c:v>
                </c:pt>
                <c:pt idx="7">
                  <c:v>117.3</c:v>
                </c:pt>
                <c:pt idx="8">
                  <c:v>130.70000000000002</c:v>
                </c:pt>
                <c:pt idx="9">
                  <c:v>141.60000000000002</c:v>
                </c:pt>
                <c:pt idx="10">
                  <c:v>152</c:v>
                </c:pt>
                <c:pt idx="11">
                  <c:v>161.4</c:v>
                </c:pt>
                <c:pt idx="12">
                  <c:v>169.8</c:v>
                </c:pt>
                <c:pt idx="13">
                  <c:v>177.20000000000002</c:v>
                </c:pt>
                <c:pt idx="14">
                  <c:v>182.60000000000002</c:v>
                </c:pt>
                <c:pt idx="15">
                  <c:v>187.4</c:v>
                </c:pt>
                <c:pt idx="16">
                  <c:v>192.4</c:v>
                </c:pt>
                <c:pt idx="17">
                  <c:v>197.4</c:v>
                </c:pt>
                <c:pt idx="18">
                  <c:v>201</c:v>
                </c:pt>
                <c:pt idx="19">
                  <c:v>204.5</c:v>
                </c:pt>
                <c:pt idx="20">
                  <c:v>208.3</c:v>
                </c:pt>
                <c:pt idx="21">
                  <c:v>212.3</c:v>
                </c:pt>
                <c:pt idx="22">
                  <c:v>215.60000000000002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A-494E-903D-595B78DC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332016"/>
        <c:axId val="765315696"/>
      </c:lineChart>
      <c:catAx>
        <c:axId val="76533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15696"/>
        <c:crosses val="autoZero"/>
        <c:auto val="1"/>
        <c:lblAlgn val="ctr"/>
        <c:lblOffset val="100"/>
        <c:noMultiLvlLbl val="0"/>
      </c:catAx>
      <c:valAx>
        <c:axId val="76531569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320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207607378599784"/>
          <c:y val="0.16780530309013186"/>
          <c:w val="0.18445182217777556"/>
          <c:h val="0.149713129495393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Idaho Summer Peak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58325847000608"/>
          <c:y val="0.14136059223815886"/>
          <c:w val="0.83551451417410028"/>
          <c:h val="0.69569905713942448"/>
        </c:manualLayout>
      </c:layout>
      <c:lineChart>
        <c:grouping val="standard"/>
        <c:varyColors val="0"/>
        <c:ser>
          <c:idx val="0"/>
          <c:order val="0"/>
          <c:tx>
            <c:strRef>
              <c:f>'Annual Comparison'!$A$8</c:f>
              <c:strCache>
                <c:ptCount val="1"/>
                <c:pt idx="0">
                  <c:v>2023 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Comparison'!$E$8:$AA$8</c:f>
              <c:numCache>
                <c:formatCode>_(* #,##0.0_);_(* \(#,##0.0\);_(* "-"??_);_(@_)</c:formatCode>
                <c:ptCount val="23"/>
                <c:pt idx="0">
                  <c:v>0.63527697931871696</c:v>
                </c:pt>
                <c:pt idx="1">
                  <c:v>1.4336668667042576</c:v>
                </c:pt>
                <c:pt idx="2">
                  <c:v>2.384815906712245</c:v>
                </c:pt>
                <c:pt idx="3">
                  <c:v>3.5147249716511246</c:v>
                </c:pt>
                <c:pt idx="4">
                  <c:v>4.755231949135819</c:v>
                </c:pt>
                <c:pt idx="5">
                  <c:v>6.0791221937233972</c:v>
                </c:pt>
                <c:pt idx="6">
                  <c:v>7.4512227255249384</c:v>
                </c:pt>
                <c:pt idx="7">
                  <c:v>8.8162095759373607</c:v>
                </c:pt>
                <c:pt idx="8">
                  <c:v>10.310225428940475</c:v>
                </c:pt>
                <c:pt idx="9">
                  <c:v>11.859568053464818</c:v>
                </c:pt>
                <c:pt idx="10">
                  <c:v>13.406443311477057</c:v>
                </c:pt>
                <c:pt idx="11">
                  <c:v>14.960940908602579</c:v>
                </c:pt>
                <c:pt idx="12">
                  <c:v>16.475550275826766</c:v>
                </c:pt>
                <c:pt idx="13">
                  <c:v>17.944965133170001</c:v>
                </c:pt>
                <c:pt idx="14">
                  <c:v>19.335057577828596</c:v>
                </c:pt>
                <c:pt idx="15">
                  <c:v>20.518859413547357</c:v>
                </c:pt>
                <c:pt idx="16">
                  <c:v>21.661607044541093</c:v>
                </c:pt>
                <c:pt idx="17">
                  <c:v>22.725971484112669</c:v>
                </c:pt>
                <c:pt idx="18">
                  <c:v>23.726565130255953</c:v>
                </c:pt>
                <c:pt idx="19">
                  <c:v>24.707141548959402</c:v>
                </c:pt>
                <c:pt idx="20">
                  <c:v>25.304002511928172</c:v>
                </c:pt>
                <c:pt idx="21">
                  <c:v>25.895247420749435</c:v>
                </c:pt>
                <c:pt idx="22">
                  <c:v>26.371371244829728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8-4F36-A37E-EFDB94BD1499}"/>
            </c:ext>
          </c:extLst>
        </c:ser>
        <c:ser>
          <c:idx val="2"/>
          <c:order val="1"/>
          <c:tx>
            <c:strRef>
              <c:f>'Annual Comparison'!$A$22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Comparison'!$E$22:$AA$22</c:f>
              <c:numCache>
                <c:formatCode>0.0</c:formatCode>
                <c:ptCount val="23"/>
                <c:pt idx="0">
                  <c:v>0.75105876258410564</c:v>
                </c:pt>
                <c:pt idx="1">
                  <c:v>1.4860911690408152</c:v>
                </c:pt>
                <c:pt idx="2">
                  <c:v>2.3489976706100641</c:v>
                </c:pt>
                <c:pt idx="3">
                  <c:v>3.1431531959088677</c:v>
                </c:pt>
                <c:pt idx="4">
                  <c:v>3.9499944936992173</c:v>
                </c:pt>
                <c:pt idx="5">
                  <c:v>4.7830298091640202</c:v>
                </c:pt>
                <c:pt idx="6">
                  <c:v>5.6339333636824218</c:v>
                </c:pt>
                <c:pt idx="7">
                  <c:v>6.6810375400065816</c:v>
                </c:pt>
                <c:pt idx="8">
                  <c:v>7.5788477083450498</c:v>
                </c:pt>
                <c:pt idx="9">
                  <c:v>8.4146080389798001</c:v>
                </c:pt>
                <c:pt idx="10">
                  <c:v>9.2225744355507793</c:v>
                </c:pt>
                <c:pt idx="11">
                  <c:v>9.9793426086398185</c:v>
                </c:pt>
                <c:pt idx="12">
                  <c:v>10.661876816107913</c:v>
                </c:pt>
                <c:pt idx="13">
                  <c:v>11.234788448656781</c:v>
                </c:pt>
                <c:pt idx="14">
                  <c:v>11.682365562954034</c:v>
                </c:pt>
                <c:pt idx="15">
                  <c:v>12.040351644976237</c:v>
                </c:pt>
                <c:pt idx="16">
                  <c:v>12.351682536926607</c:v>
                </c:pt>
                <c:pt idx="17">
                  <c:v>12.690284445980575</c:v>
                </c:pt>
                <c:pt idx="18">
                  <c:v>12.82259688062563</c:v>
                </c:pt>
                <c:pt idx="19">
                  <c:v>12.913573674118142</c:v>
                </c:pt>
                <c:pt idx="20">
                  <c:v>13.003407555053949</c:v>
                </c:pt>
                <c:pt idx="21">
                  <c:v>13.084718558981587</c:v>
                </c:pt>
                <c:pt idx="22">
                  <c:v>13.163490240032813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8-4F36-A37E-EFDB94BD1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304272"/>
        <c:axId val="765311344"/>
      </c:lineChart>
      <c:catAx>
        <c:axId val="76530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11344"/>
        <c:crosses val="autoZero"/>
        <c:auto val="1"/>
        <c:lblAlgn val="ctr"/>
        <c:lblOffset val="100"/>
        <c:noMultiLvlLbl val="0"/>
      </c:catAx>
      <c:valAx>
        <c:axId val="76531134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042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995531208215943"/>
          <c:y val="0.16864295223790435"/>
          <c:w val="0.19628136949043237"/>
          <c:h val="0.1385309999427344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Idaho Winter Peak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2225216034041"/>
          <c:y val="0.14136072221093388"/>
          <c:w val="0.83551451417410028"/>
          <c:h val="0.66717856336808312"/>
        </c:manualLayout>
      </c:layout>
      <c:lineChart>
        <c:grouping val="standard"/>
        <c:varyColors val="0"/>
        <c:ser>
          <c:idx val="0"/>
          <c:order val="0"/>
          <c:tx>
            <c:strRef>
              <c:f>'Annual Comparison'!$A$12</c:f>
              <c:strCache>
                <c:ptCount val="1"/>
                <c:pt idx="0">
                  <c:v>2023 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Comparison'!$E$12:$AA$12</c:f>
              <c:numCache>
                <c:formatCode>_(* #,##0.0_);_(* \(#,##0.0\);_(* "-"??_);_(@_)</c:formatCode>
                <c:ptCount val="23"/>
                <c:pt idx="0">
                  <c:v>0.72286201698029773</c:v>
                </c:pt>
                <c:pt idx="1">
                  <c:v>1.612471235614249</c:v>
                </c:pt>
                <c:pt idx="2">
                  <c:v>2.6562108155725888</c:v>
                </c:pt>
                <c:pt idx="3">
                  <c:v>3.8669572357541502</c:v>
                </c:pt>
                <c:pt idx="4">
                  <c:v>5.179153314928258</c:v>
                </c:pt>
                <c:pt idx="5">
                  <c:v>6.5675555222893047</c:v>
                </c:pt>
                <c:pt idx="6">
                  <c:v>7.9962779283746874</c:v>
                </c:pt>
                <c:pt idx="7">
                  <c:v>9.4089504191553299</c:v>
                </c:pt>
                <c:pt idx="8">
                  <c:v>10.939759676869219</c:v>
                </c:pt>
                <c:pt idx="9">
                  <c:v>12.499457741058936</c:v>
                </c:pt>
                <c:pt idx="10">
                  <c:v>14.028728719545279</c:v>
                </c:pt>
                <c:pt idx="11">
                  <c:v>15.546478046365733</c:v>
                </c:pt>
                <c:pt idx="12">
                  <c:v>17.016142288793468</c:v>
                </c:pt>
                <c:pt idx="13">
                  <c:v>18.442953283032008</c:v>
                </c:pt>
                <c:pt idx="14">
                  <c:v>19.798974214033468</c:v>
                </c:pt>
                <c:pt idx="15">
                  <c:v>20.957255837315962</c:v>
                </c:pt>
                <c:pt idx="16">
                  <c:v>22.0643976713956</c:v>
                </c:pt>
                <c:pt idx="17">
                  <c:v>23.115777639179242</c:v>
                </c:pt>
                <c:pt idx="18">
                  <c:v>24.117902698967242</c:v>
                </c:pt>
                <c:pt idx="19">
                  <c:v>25.112247707274637</c:v>
                </c:pt>
                <c:pt idx="20">
                  <c:v>25.67759390023204</c:v>
                </c:pt>
                <c:pt idx="21">
                  <c:v>26.240642256943875</c:v>
                </c:pt>
                <c:pt idx="22">
                  <c:v>26.684213605394024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5-4E86-8DE2-23C525B38E9B}"/>
            </c:ext>
          </c:extLst>
        </c:ser>
        <c:ser>
          <c:idx val="2"/>
          <c:order val="1"/>
          <c:tx>
            <c:strRef>
              <c:f>'Annual Comparison'!$A$28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'Annual Comparison'!$E$1:$AA$1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'Annual Comparison'!$E$28:$AA$28</c:f>
              <c:numCache>
                <c:formatCode>_(* #,##0.0_);_(* \(#,##0.0\);_(* "-"??_);_(@_)</c:formatCode>
                <c:ptCount val="23"/>
                <c:pt idx="0">
                  <c:v>1.6433547278262357</c:v>
                </c:pt>
                <c:pt idx="1">
                  <c:v>3.4274850120738192</c:v>
                </c:pt>
                <c:pt idx="2">
                  <c:v>5.4311457357410502</c:v>
                </c:pt>
                <c:pt idx="3">
                  <c:v>7.6914882130779683</c:v>
                </c:pt>
                <c:pt idx="4">
                  <c:v>10.120578067706411</c:v>
                </c:pt>
                <c:pt idx="5">
                  <c:v>12.598533248335539</c:v>
                </c:pt>
                <c:pt idx="6">
                  <c:v>14.957892842834717</c:v>
                </c:pt>
                <c:pt idx="7">
                  <c:v>17.07840572162851</c:v>
                </c:pt>
                <c:pt idx="8">
                  <c:v>18.840341612858687</c:v>
                </c:pt>
                <c:pt idx="9">
                  <c:v>20.15968433374368</c:v>
                </c:pt>
                <c:pt idx="10">
                  <c:v>21.147166179810952</c:v>
                </c:pt>
                <c:pt idx="11">
                  <c:v>21.868771276257235</c:v>
                </c:pt>
                <c:pt idx="12">
                  <c:v>22.418824892175678</c:v>
                </c:pt>
                <c:pt idx="13">
                  <c:v>22.849503543723213</c:v>
                </c:pt>
                <c:pt idx="14">
                  <c:v>23.185383174454632</c:v>
                </c:pt>
                <c:pt idx="15">
                  <c:v>23.461454207079431</c:v>
                </c:pt>
                <c:pt idx="16">
                  <c:v>23.723793581363214</c:v>
                </c:pt>
                <c:pt idx="17">
                  <c:v>23.974213748995098</c:v>
                </c:pt>
                <c:pt idx="18">
                  <c:v>24.089705054197591</c:v>
                </c:pt>
                <c:pt idx="19">
                  <c:v>24.202403683225597</c:v>
                </c:pt>
                <c:pt idx="20">
                  <c:v>24.317646584273604</c:v>
                </c:pt>
                <c:pt idx="21">
                  <c:v>24.434804669191418</c:v>
                </c:pt>
                <c:pt idx="22">
                  <c:v>24.517351880976573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5-4E86-8DE2-23C525B38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327664"/>
        <c:axId val="765306992"/>
      </c:lineChart>
      <c:catAx>
        <c:axId val="76532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06992"/>
        <c:crosses val="autoZero"/>
        <c:auto val="1"/>
        <c:lblAlgn val="ctr"/>
        <c:lblOffset val="100"/>
        <c:noMultiLvlLbl val="0"/>
      </c:catAx>
      <c:valAx>
        <c:axId val="765306992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276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221395279182918"/>
          <c:y val="0.17814978349501806"/>
          <c:w val="0.16486774038019578"/>
          <c:h val="0.155597259188034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3907998342312"/>
          <c:y val="4.3068634560374935E-2"/>
          <c:w val="0.85606092001657685"/>
          <c:h val="0.65462572395718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'Segment Summary'!$AD$3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'Segment Summary'!$AE$1:$AJ$2</c:f>
              <c:multiLvlStrCache>
                <c:ptCount val="6"/>
                <c:lvl>
                  <c:pt idx="0">
                    <c:v>WA</c:v>
                  </c:pt>
                  <c:pt idx="1">
                    <c:v>ID</c:v>
                  </c:pt>
                  <c:pt idx="2">
                    <c:v>WA</c:v>
                  </c:pt>
                  <c:pt idx="3">
                    <c:v>ID</c:v>
                  </c:pt>
                  <c:pt idx="4">
                    <c:v>WA</c:v>
                  </c:pt>
                  <c:pt idx="5">
                    <c:v>ID</c:v>
                  </c:pt>
                </c:lvl>
                <c:lvl>
                  <c:pt idx="0">
                    <c:v>2024</c:v>
                  </c:pt>
                  <c:pt idx="2">
                    <c:v>2033</c:v>
                  </c:pt>
                  <c:pt idx="4">
                    <c:v>2045</c:v>
                  </c:pt>
                </c:lvl>
              </c:multiLvlStrCache>
            </c:multiLvlStrRef>
          </c:cat>
          <c:val>
            <c:numRef>
              <c:f>'Segment Summary'!$AE$3:$AJ$3</c:f>
              <c:numCache>
                <c:formatCode>_(* #,##0.0_);_(* \(#,##0.0\);_(* "-"??_);_(@_)</c:formatCode>
                <c:ptCount val="6"/>
                <c:pt idx="0">
                  <c:v>14.633202553796631</c:v>
                </c:pt>
                <c:pt idx="1">
                  <c:v>0.41707687842461522</c:v>
                </c:pt>
                <c:pt idx="2">
                  <c:v>137.87528965735842</c:v>
                </c:pt>
                <c:pt idx="3">
                  <c:v>11.126606448825024</c:v>
                </c:pt>
                <c:pt idx="4">
                  <c:v>184.21842393388792</c:v>
                </c:pt>
                <c:pt idx="5">
                  <c:v>25.633948465190869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5-4B5D-9C92-BF5EC93CB80C}"/>
            </c:ext>
          </c:extLst>
        </c:ser>
        <c:ser>
          <c:idx val="1"/>
          <c:order val="1"/>
          <c:tx>
            <c:strRef>
              <c:f>'Segment Summary'!$AD$4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F58021"/>
            </a:solidFill>
            <a:ln>
              <a:noFill/>
            </a:ln>
            <a:effectLst/>
          </c:spPr>
          <c:invertIfNegative val="0"/>
          <c:cat>
            <c:multiLvlStrRef>
              <c:f>'Segment Summary'!$AE$1:$AJ$2</c:f>
              <c:multiLvlStrCache>
                <c:ptCount val="6"/>
                <c:lvl>
                  <c:pt idx="0">
                    <c:v>WA</c:v>
                  </c:pt>
                  <c:pt idx="1">
                    <c:v>ID</c:v>
                  </c:pt>
                  <c:pt idx="2">
                    <c:v>WA</c:v>
                  </c:pt>
                  <c:pt idx="3">
                    <c:v>ID</c:v>
                  </c:pt>
                  <c:pt idx="4">
                    <c:v>WA</c:v>
                  </c:pt>
                  <c:pt idx="5">
                    <c:v>ID</c:v>
                  </c:pt>
                </c:lvl>
                <c:lvl>
                  <c:pt idx="0">
                    <c:v>2024</c:v>
                  </c:pt>
                  <c:pt idx="2">
                    <c:v>2033</c:v>
                  </c:pt>
                  <c:pt idx="4">
                    <c:v>2045</c:v>
                  </c:pt>
                </c:lvl>
              </c:multiLvlStrCache>
            </c:multiLvlStrRef>
          </c:cat>
          <c:val>
            <c:numRef>
              <c:f>'Segment Summary'!$AE$4:$AJ$4</c:f>
              <c:numCache>
                <c:formatCode>_(* #,##0.0_);_(* \(#,##0.0\);_(* "-"??_);_(@_)</c:formatCode>
                <c:ptCount val="6"/>
                <c:pt idx="0">
                  <c:v>24.119274014117142</c:v>
                </c:pt>
                <c:pt idx="1">
                  <c:v>12.765732226012087</c:v>
                </c:pt>
                <c:pt idx="2">
                  <c:v>162.55909215971249</c:v>
                </c:pt>
                <c:pt idx="3">
                  <c:v>90.205286577343728</c:v>
                </c:pt>
                <c:pt idx="4">
                  <c:v>273.85048094810213</c:v>
                </c:pt>
                <c:pt idx="5">
                  <c:v>143.15743331636816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5-4B5D-9C92-BF5EC93CB80C}"/>
            </c:ext>
          </c:extLst>
        </c:ser>
        <c:ser>
          <c:idx val="2"/>
          <c:order val="2"/>
          <c:tx>
            <c:strRef>
              <c:f>'Segment Summary'!$AD$5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2CB34A"/>
            </a:solidFill>
            <a:ln>
              <a:noFill/>
            </a:ln>
            <a:effectLst/>
          </c:spPr>
          <c:invertIfNegative val="0"/>
          <c:cat>
            <c:multiLvlStrRef>
              <c:f>'Segment Summary'!$AE$1:$AJ$2</c:f>
              <c:multiLvlStrCache>
                <c:ptCount val="6"/>
                <c:lvl>
                  <c:pt idx="0">
                    <c:v>WA</c:v>
                  </c:pt>
                  <c:pt idx="1">
                    <c:v>ID</c:v>
                  </c:pt>
                  <c:pt idx="2">
                    <c:v>WA</c:v>
                  </c:pt>
                  <c:pt idx="3">
                    <c:v>ID</c:v>
                  </c:pt>
                  <c:pt idx="4">
                    <c:v>WA</c:v>
                  </c:pt>
                  <c:pt idx="5">
                    <c:v>ID</c:v>
                  </c:pt>
                </c:lvl>
                <c:lvl>
                  <c:pt idx="0">
                    <c:v>2024</c:v>
                  </c:pt>
                  <c:pt idx="2">
                    <c:v>2033</c:v>
                  </c:pt>
                  <c:pt idx="4">
                    <c:v>2045</c:v>
                  </c:pt>
                </c:lvl>
              </c:multiLvlStrCache>
            </c:multiLvlStrRef>
          </c:cat>
          <c:val>
            <c:numRef>
              <c:f>'Segment Summary'!$AE$5:$AJ$5</c:f>
              <c:numCache>
                <c:formatCode>_(* #,##0.0_);_(* \(#,##0.0\);_(* "-"??_);_(@_)</c:formatCode>
                <c:ptCount val="6"/>
                <c:pt idx="0">
                  <c:v>5.7346824721385508</c:v>
                </c:pt>
                <c:pt idx="1">
                  <c:v>4.5568647148647008</c:v>
                </c:pt>
                <c:pt idx="2">
                  <c:v>43.320094516126098</c:v>
                </c:pt>
                <c:pt idx="3">
                  <c:v>32.647977379858453</c:v>
                </c:pt>
                <c:pt idx="4">
                  <c:v>61.644639793197989</c:v>
                </c:pt>
                <c:pt idx="5">
                  <c:v>43.596907699675114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05-4B5D-9C92-BF5EC93CB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307536"/>
        <c:axId val="765298832"/>
      </c:barChart>
      <c:lineChart>
        <c:grouping val="standard"/>
        <c:varyColors val="0"/>
        <c:ser>
          <c:idx val="3"/>
          <c:order val="3"/>
          <c:tx>
            <c:strRef>
              <c:f>'Segment Summary'!$AD$6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'Segment Summary'!$AE$1:$AJ$2</c:f>
              <c:multiLvlStrCache>
                <c:ptCount val="6"/>
                <c:lvl>
                  <c:pt idx="0">
                    <c:v>WA</c:v>
                  </c:pt>
                  <c:pt idx="1">
                    <c:v>ID</c:v>
                  </c:pt>
                  <c:pt idx="2">
                    <c:v>WA</c:v>
                  </c:pt>
                  <c:pt idx="3">
                    <c:v>ID</c:v>
                  </c:pt>
                  <c:pt idx="4">
                    <c:v>WA</c:v>
                  </c:pt>
                  <c:pt idx="5">
                    <c:v>ID</c:v>
                  </c:pt>
                </c:lvl>
                <c:lvl>
                  <c:pt idx="0">
                    <c:v>2024</c:v>
                  </c:pt>
                  <c:pt idx="2">
                    <c:v>2033</c:v>
                  </c:pt>
                  <c:pt idx="4">
                    <c:v>2045</c:v>
                  </c:pt>
                </c:lvl>
              </c:multiLvlStrCache>
            </c:multiLvlStrRef>
          </c:cat>
          <c:val>
            <c:numRef>
              <c:f>'Segment Summary'!$AE$6:$AJ$6</c:f>
              <c:numCache>
                <c:formatCode>_(* #,##0.0_);_(* \(#,##0.0\);_(* "-"??_);_(@_)</c:formatCode>
                <c:ptCount val="6"/>
                <c:pt idx="0">
                  <c:v>44.487159040052326</c:v>
                </c:pt>
                <c:pt idx="1">
                  <c:v>17.739673819301402</c:v>
                </c:pt>
                <c:pt idx="2">
                  <c:v>343.75447633319703</c:v>
                </c:pt>
                <c:pt idx="3">
                  <c:v>133.9798704060272</c:v>
                </c:pt>
                <c:pt idx="4">
                  <c:v>519.71354467518802</c:v>
                </c:pt>
                <c:pt idx="5">
                  <c:v>212.38828948123415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05-4B5D-9C92-BF5EC93CB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07536"/>
        <c:axId val="765298832"/>
      </c:lineChart>
      <c:catAx>
        <c:axId val="76530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298832"/>
        <c:crosses val="autoZero"/>
        <c:auto val="1"/>
        <c:lblAlgn val="ctr"/>
        <c:lblOffset val="100"/>
        <c:noMultiLvlLbl val="0"/>
      </c:catAx>
      <c:valAx>
        <c:axId val="76529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GWh</a:t>
                </a:r>
              </a:p>
            </c:rich>
          </c:tx>
          <c:layout>
            <c:manualLayout>
              <c:xMode val="edge"/>
              <c:yMode val="edge"/>
              <c:x val="4.2105263157894736E-2"/>
              <c:y val="0.26927885471775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5307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115954155244"/>
          <c:y val="3.8836570872571849E-2"/>
          <c:w val="0.8664368485028997"/>
          <c:h val="0.87925968655523512"/>
        </c:manualLayout>
      </c:layout>
      <c:barChart>
        <c:barDir val="col"/>
        <c:grouping val="clustered"/>
        <c:varyColors val="0"/>
        <c:ser>
          <c:idx val="1"/>
          <c:order val="1"/>
          <c:tx>
            <c:v>Selected EE</c:v>
          </c:tx>
          <c:spPr>
            <a:solidFill>
              <a:srgbClr val="82C34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'Segment Summary'!$E$120:$N$120</c:f>
              <c:numCache>
                <c:formatCode>#,##0.0</c:formatCode>
                <c:ptCount val="10"/>
                <c:pt idx="0">
                  <c:v>24.066719317788394</c:v>
                </c:pt>
                <c:pt idx="1">
                  <c:v>51.599616866511376</c:v>
                </c:pt>
                <c:pt idx="2">
                  <c:v>81.305686382970606</c:v>
                </c:pt>
                <c:pt idx="3">
                  <c:v>113.74299776502598</c:v>
                </c:pt>
                <c:pt idx="4">
                  <c:v>149.05200329281982</c:v>
                </c:pt>
                <c:pt idx="5">
                  <c:v>186.04633587203017</c:v>
                </c:pt>
                <c:pt idx="6">
                  <c:v>222.0102270100771</c:v>
                </c:pt>
                <c:pt idx="7">
                  <c:v>258.09296056623606</c:v>
                </c:pt>
                <c:pt idx="8">
                  <c:v>292.48240698023517</c:v>
                </c:pt>
                <c:pt idx="9">
                  <c:v>323.33403661093303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8-4DAE-9BF2-7B095038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13583"/>
        <c:axId val="318599023"/>
      </c:barChart>
      <c:lineChart>
        <c:grouping val="standard"/>
        <c:varyColors val="0"/>
        <c:ser>
          <c:idx val="0"/>
          <c:order val="0"/>
          <c:tx>
            <c:v>10 Yr Pro Rata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'Segment Summary'!$E$2:$N$2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'Segment Summary'!$E$122:$N$122</c:f>
              <c:numCache>
                <c:formatCode>_(* #,##0_);_(* \(#,##0\);_(* "-"??_);_(@_)</c:formatCode>
                <c:ptCount val="10"/>
                <c:pt idx="0">
                  <c:v>32.3334036610933</c:v>
                </c:pt>
                <c:pt idx="1">
                  <c:v>64.6668073221866</c:v>
                </c:pt>
                <c:pt idx="2">
                  <c:v>97.000210983279899</c:v>
                </c:pt>
                <c:pt idx="3">
                  <c:v>129.3336146443732</c:v>
                </c:pt>
                <c:pt idx="4">
                  <c:v>161.66701830546651</c:v>
                </c:pt>
                <c:pt idx="5">
                  <c:v>194.00042196655983</c:v>
                </c:pt>
                <c:pt idx="6">
                  <c:v>226.33382562765314</c:v>
                </c:pt>
                <c:pt idx="7">
                  <c:v>258.66722928874646</c:v>
                </c:pt>
                <c:pt idx="8">
                  <c:v>291.00063294983977</c:v>
                </c:pt>
                <c:pt idx="9">
                  <c:v>323.33403661093308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8-4DAE-9BF2-7B095038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613583"/>
        <c:axId val="318599023"/>
      </c:lineChart>
      <c:catAx>
        <c:axId val="318613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99023"/>
        <c:crosses val="autoZero"/>
        <c:auto val="1"/>
        <c:lblAlgn val="ctr"/>
        <c:lblOffset val="100"/>
        <c:noMultiLvlLbl val="0"/>
      </c:catAx>
      <c:valAx>
        <c:axId val="318599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Gigawatt 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61358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15138867388681726"/>
          <c:y val="9.4422073183445129E-2"/>
          <c:w val="0.21311658511828596"/>
          <c:h val="0.1282807797894151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31</xdr:row>
      <xdr:rowOff>42861</xdr:rowOff>
    </xdr:from>
    <xdr:to>
      <xdr:col>11</xdr:col>
      <xdr:colOff>323850</xdr:colOff>
      <xdr:row>48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54349</xdr:colOff>
      <xdr:row>48</xdr:row>
      <xdr:rowOff>129429</xdr:rowOff>
    </xdr:from>
    <xdr:to>
      <xdr:col>11</xdr:col>
      <xdr:colOff>301999</xdr:colOff>
      <xdr:row>65</xdr:row>
      <xdr:rowOff>134192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576542</xdr:colOff>
      <xdr:row>65</xdr:row>
      <xdr:rowOff>79562</xdr:rowOff>
    </xdr:from>
    <xdr:to>
      <xdr:col>11</xdr:col>
      <xdr:colOff>214592</xdr:colOff>
      <xdr:row>82</xdr:row>
      <xdr:rowOff>84325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423583</xdr:colOff>
      <xdr:row>31</xdr:row>
      <xdr:rowOff>40902</xdr:rowOff>
    </xdr:from>
    <xdr:to>
      <xdr:col>21</xdr:col>
      <xdr:colOff>61633</xdr:colOff>
      <xdr:row>48</xdr:row>
      <xdr:rowOff>45665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199465</xdr:colOff>
      <xdr:row>48</xdr:row>
      <xdr:rowOff>110378</xdr:rowOff>
    </xdr:from>
    <xdr:to>
      <xdr:col>20</xdr:col>
      <xdr:colOff>447115</xdr:colOff>
      <xdr:row>65</xdr:row>
      <xdr:rowOff>115141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400050</xdr:colOff>
      <xdr:row>65</xdr:row>
      <xdr:rowOff>59392</xdr:rowOff>
    </xdr:from>
    <xdr:to>
      <xdr:col>21</xdr:col>
      <xdr:colOff>33618</xdr:colOff>
      <xdr:row>82</xdr:row>
      <xdr:rowOff>64155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1356632</xdr:colOff>
      <xdr:row>9</xdr:row>
      <xdr:rowOff>45585</xdr:rowOff>
    </xdr:from>
    <xdr:to>
      <xdr:col>48</xdr:col>
      <xdr:colOff>114300</xdr:colOff>
      <xdr:row>30</xdr:row>
      <xdr:rowOff>145598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523874</xdr:colOff>
      <xdr:row>109</xdr:row>
      <xdr:rowOff>70757</xdr:rowOff>
    </xdr:from>
    <xdr:to>
      <xdr:col>37</xdr:col>
      <xdr:colOff>625929</xdr:colOff>
      <xdr:row>132</xdr:row>
      <xdr:rowOff>27215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FB9294-C458-4382-8155-E86A26547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A1" sqref="A1:AA12"/>
    </sheetView>
  </sheetViews>
  <sheetFormatPr defaultRowHeight="12.75" x14ac:dyDescent="0.2"/>
  <cols>
    <col min="1" max="1" width="22" style="1" bestFit="1" customWidth="1"/>
    <col min="2" max="16384" width="9.140625" style="1"/>
  </cols>
  <sheetData>
    <row r="1" spans="1:29" x14ac:dyDescent="0.2">
      <c r="D1" s="1">
        <v>2022</v>
      </c>
      <c r="E1" s="1">
        <v>2023</v>
      </c>
      <c r="F1" s="1">
        <v>2024</v>
      </c>
      <c r="G1" s="1">
        <v>2025</v>
      </c>
      <c r="H1" s="1">
        <v>2026</v>
      </c>
      <c r="I1" s="1">
        <v>2027</v>
      </c>
      <c r="J1" s="1">
        <v>2028</v>
      </c>
      <c r="K1" s="1">
        <v>2029</v>
      </c>
      <c r="L1" s="1">
        <v>2030</v>
      </c>
      <c r="M1" s="1">
        <v>2031</v>
      </c>
      <c r="N1" s="1">
        <v>2032</v>
      </c>
      <c r="O1" s="1">
        <v>2033</v>
      </c>
      <c r="P1" s="1">
        <v>2034</v>
      </c>
      <c r="Q1" s="1">
        <v>2035</v>
      </c>
      <c r="R1" s="1">
        <v>2036</v>
      </c>
      <c r="S1" s="1">
        <v>2037</v>
      </c>
      <c r="T1" s="1">
        <v>2038</v>
      </c>
      <c r="U1" s="1">
        <v>2039</v>
      </c>
      <c r="V1" s="1">
        <v>2040</v>
      </c>
      <c r="W1" s="1">
        <v>2041</v>
      </c>
      <c r="X1" s="1">
        <v>2042</v>
      </c>
      <c r="Y1" s="1">
        <v>2043</v>
      </c>
      <c r="Z1" s="1">
        <v>2044</v>
      </c>
      <c r="AA1" s="1">
        <v>2045</v>
      </c>
    </row>
    <row r="2" spans="1:29" x14ac:dyDescent="0.2">
      <c r="B2" s="1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x14ac:dyDescent="0.2">
      <c r="A3" s="1" t="s">
        <v>42</v>
      </c>
      <c r="B3" s="1" t="s">
        <v>0</v>
      </c>
      <c r="C3" s="2"/>
      <c r="D3" s="2"/>
      <c r="E3" s="2">
        <v>20.420439722263918</v>
      </c>
      <c r="F3" s="2">
        <v>44.48715904005234</v>
      </c>
      <c r="G3" s="2">
        <v>72.020056588775333</v>
      </c>
      <c r="H3" s="2">
        <v>101.7261261052346</v>
      </c>
      <c r="I3" s="2">
        <v>134.16343748728991</v>
      </c>
      <c r="J3" s="2">
        <v>169.47244301508377</v>
      </c>
      <c r="K3" s="2">
        <v>206.46677559429409</v>
      </c>
      <c r="L3" s="2">
        <v>242.43066673234119</v>
      </c>
      <c r="M3" s="2">
        <v>278.51340028849995</v>
      </c>
      <c r="N3" s="2">
        <v>312.90284670249901</v>
      </c>
      <c r="O3" s="2">
        <v>343.75447633319686</v>
      </c>
      <c r="P3" s="2">
        <v>371.24237048918769</v>
      </c>
      <c r="Q3" s="2">
        <v>395.61272171789011</v>
      </c>
      <c r="R3" s="2">
        <v>417.33747866172621</v>
      </c>
      <c r="S3" s="2">
        <v>436.8562489961127</v>
      </c>
      <c r="T3" s="2">
        <v>452.39868257408068</v>
      </c>
      <c r="U3" s="2">
        <v>466.54801088596184</v>
      </c>
      <c r="V3" s="2">
        <v>479.11882574291837</v>
      </c>
      <c r="W3" s="2">
        <v>491.033883955683</v>
      </c>
      <c r="X3" s="2">
        <v>502.30464007468794</v>
      </c>
      <c r="Y3" s="2">
        <v>508.69323666501629</v>
      </c>
      <c r="Z3" s="2">
        <v>514.94415768906629</v>
      </c>
      <c r="AA3" s="2">
        <v>519.71354467518813</v>
      </c>
      <c r="AB3" s="3">
        <f>AA3/SUM($AA$3:$AA$4)</f>
        <v>0.71020064742892586</v>
      </c>
    </row>
    <row r="4" spans="1:29" x14ac:dyDescent="0.2">
      <c r="A4" s="1" t="s">
        <v>42</v>
      </c>
      <c r="B4" s="1" t="s">
        <v>1</v>
      </c>
      <c r="C4" s="2"/>
      <c r="D4" s="2"/>
      <c r="E4" s="2">
        <v>8.1513448885730639</v>
      </c>
      <c r="F4" s="2">
        <v>17.673796949549946</v>
      </c>
      <c r="G4" s="2">
        <v>28.586024939452201</v>
      </c>
      <c r="H4" s="2">
        <v>40.277438679059166</v>
      </c>
      <c r="I4" s="2">
        <v>52.976877162646474</v>
      </c>
      <c r="J4" s="2">
        <v>66.559957211841265</v>
      </c>
      <c r="K4" s="2">
        <v>80.621910042653226</v>
      </c>
      <c r="L4" s="2">
        <v>94.371120805689969</v>
      </c>
      <c r="M4" s="2">
        <v>108.31551752560746</v>
      </c>
      <c r="N4" s="2">
        <v>121.90595872547898</v>
      </c>
      <c r="O4" s="2">
        <v>133.69234247285277</v>
      </c>
      <c r="P4" s="2">
        <v>144.60299677184796</v>
      </c>
      <c r="Q4" s="2">
        <v>154.72872900308815</v>
      </c>
      <c r="R4" s="2">
        <v>164.16895509882212</v>
      </c>
      <c r="S4" s="2">
        <v>172.96774899387711</v>
      </c>
      <c r="T4" s="2">
        <v>180.17702997268054</v>
      </c>
      <c r="U4" s="2">
        <v>186.8909397543454</v>
      </c>
      <c r="V4" s="2">
        <v>192.96583394098667</v>
      </c>
      <c r="W4" s="2">
        <v>198.6880288874512</v>
      </c>
      <c r="X4" s="2">
        <v>204.15387945508621</v>
      </c>
      <c r="Y4" s="2">
        <v>207.03883452888337</v>
      </c>
      <c r="Z4" s="2">
        <v>209.80715902972284</v>
      </c>
      <c r="AA4" s="2">
        <v>212.07055965738235</v>
      </c>
      <c r="AB4" s="3">
        <f>AA4/SUM($AA$3:$AA$4)</f>
        <v>0.2897993525710742</v>
      </c>
    </row>
    <row r="5" spans="1:29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x14ac:dyDescent="0.2">
      <c r="B6" s="1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x14ac:dyDescent="0.2">
      <c r="A7" s="1" t="s">
        <v>42</v>
      </c>
      <c r="B7" s="1" t="s">
        <v>0</v>
      </c>
      <c r="C7" s="2"/>
      <c r="D7" s="2"/>
      <c r="E7" s="2">
        <v>1.3981423734311593</v>
      </c>
      <c r="F7" s="2">
        <v>3.1779782546641462</v>
      </c>
      <c r="G7" s="2">
        <v>5.2438244333082631</v>
      </c>
      <c r="H7" s="2">
        <v>7.7398597595822149</v>
      </c>
      <c r="I7" s="2">
        <v>10.473866568207132</v>
      </c>
      <c r="J7" s="2">
        <v>13.402474238153275</v>
      </c>
      <c r="K7" s="2">
        <v>16.462374736961259</v>
      </c>
      <c r="L7" s="2">
        <v>19.417882566615592</v>
      </c>
      <c r="M7" s="2">
        <v>22.789663088535914</v>
      </c>
      <c r="N7" s="2">
        <v>26.34283670815417</v>
      </c>
      <c r="O7" s="2">
        <v>29.946039746760746</v>
      </c>
      <c r="P7" s="2">
        <v>33.558527690793909</v>
      </c>
      <c r="Q7" s="2">
        <v>37.083429461274228</v>
      </c>
      <c r="R7" s="2">
        <v>40.496152293731932</v>
      </c>
      <c r="S7" s="2">
        <v>43.707186652695526</v>
      </c>
      <c r="T7" s="2">
        <v>46.395980997575528</v>
      </c>
      <c r="U7" s="2">
        <v>48.947473418434861</v>
      </c>
      <c r="V7" s="2">
        <v>51.307952084437574</v>
      </c>
      <c r="W7" s="2">
        <v>53.550802141583382</v>
      </c>
      <c r="X7" s="2">
        <v>55.7277876658056</v>
      </c>
      <c r="Y7" s="2">
        <v>57.098410553559361</v>
      </c>
      <c r="Z7" s="2">
        <v>58.520436911614681</v>
      </c>
      <c r="AA7" s="2">
        <v>59.550267701406746</v>
      </c>
    </row>
    <row r="8" spans="1:29" x14ac:dyDescent="0.2">
      <c r="A8" s="1" t="s">
        <v>42</v>
      </c>
      <c r="B8" s="1" t="s">
        <v>1</v>
      </c>
      <c r="C8" s="2"/>
      <c r="D8" s="2"/>
      <c r="E8" s="2">
        <v>0.63527697931871696</v>
      </c>
      <c r="F8" s="2">
        <v>1.4336668667042576</v>
      </c>
      <c r="G8" s="2">
        <v>2.384815906712245</v>
      </c>
      <c r="H8" s="2">
        <v>3.5147249716511246</v>
      </c>
      <c r="I8" s="2">
        <v>4.755231949135819</v>
      </c>
      <c r="J8" s="2">
        <v>6.0791221937233972</v>
      </c>
      <c r="K8" s="2">
        <v>7.4512227255249384</v>
      </c>
      <c r="L8" s="2">
        <v>8.8162095759373607</v>
      </c>
      <c r="M8" s="2">
        <v>10.310225428940475</v>
      </c>
      <c r="N8" s="2">
        <v>11.859568053464818</v>
      </c>
      <c r="O8" s="2">
        <v>13.406443311477057</v>
      </c>
      <c r="P8" s="2">
        <v>14.960940908602579</v>
      </c>
      <c r="Q8" s="2">
        <v>16.475550275826766</v>
      </c>
      <c r="R8" s="2">
        <v>17.944965133170001</v>
      </c>
      <c r="S8" s="2">
        <v>19.335057577828596</v>
      </c>
      <c r="T8" s="2">
        <v>20.518859413547357</v>
      </c>
      <c r="U8" s="2">
        <v>21.661607044541093</v>
      </c>
      <c r="V8" s="2">
        <v>22.725971484112669</v>
      </c>
      <c r="W8" s="2">
        <v>23.726565130255953</v>
      </c>
      <c r="X8" s="2">
        <v>24.707141548959402</v>
      </c>
      <c r="Y8" s="2">
        <v>25.304002511928172</v>
      </c>
      <c r="Z8" s="2">
        <v>25.895247420749435</v>
      </c>
      <c r="AA8" s="2">
        <v>26.371371244829728</v>
      </c>
    </row>
    <row r="9" spans="1:29" x14ac:dyDescent="0.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9" x14ac:dyDescent="0.2">
      <c r="B10" s="1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9" x14ac:dyDescent="0.2">
      <c r="A11" s="1" t="s">
        <v>42</v>
      </c>
      <c r="B11" s="1" t="s">
        <v>0</v>
      </c>
      <c r="C11" s="2"/>
      <c r="D11" s="2"/>
      <c r="E11" s="2">
        <v>1.4907400239578699</v>
      </c>
      <c r="F11" s="2">
        <v>3.3537269880100862</v>
      </c>
      <c r="G11" s="2">
        <v>5.4697850661385976</v>
      </c>
      <c r="H11" s="2">
        <v>7.955807487135421</v>
      </c>
      <c r="I11" s="2">
        <v>10.618383413727498</v>
      </c>
      <c r="J11" s="2">
        <v>13.416559205200643</v>
      </c>
      <c r="K11" s="2">
        <v>16.294336689014326</v>
      </c>
      <c r="L11" s="2">
        <v>19.009199619000487</v>
      </c>
      <c r="M11" s="2">
        <v>22.113428528813891</v>
      </c>
      <c r="N11" s="2">
        <v>25.324216609808527</v>
      </c>
      <c r="O11" s="2">
        <v>28.538799190340281</v>
      </c>
      <c r="P11" s="2">
        <v>31.765834661749011</v>
      </c>
      <c r="Q11" s="2">
        <v>34.935849767346141</v>
      </c>
      <c r="R11" s="2">
        <v>38.049499764868393</v>
      </c>
      <c r="S11" s="2">
        <v>41.028500722164104</v>
      </c>
      <c r="T11" s="2">
        <v>43.608809487689712</v>
      </c>
      <c r="U11" s="2">
        <v>46.079164606014245</v>
      </c>
      <c r="V11" s="2">
        <v>48.437531497783709</v>
      </c>
      <c r="W11" s="2">
        <v>50.758110470258188</v>
      </c>
      <c r="X11" s="2">
        <v>53.029192030118381</v>
      </c>
      <c r="Y11" s="2">
        <v>54.414510162978225</v>
      </c>
      <c r="Z11" s="2">
        <v>55.866706199103128</v>
      </c>
      <c r="AA11" s="2">
        <v>56.890129654730629</v>
      </c>
    </row>
    <row r="12" spans="1:29" x14ac:dyDescent="0.2">
      <c r="A12" s="1" t="s">
        <v>42</v>
      </c>
      <c r="B12" s="1" t="s">
        <v>1</v>
      </c>
      <c r="C12" s="2"/>
      <c r="D12" s="2"/>
      <c r="E12" s="2">
        <v>0.72286201698029773</v>
      </c>
      <c r="F12" s="2">
        <v>1.612471235614249</v>
      </c>
      <c r="G12" s="2">
        <v>2.6562108155725888</v>
      </c>
      <c r="H12" s="2">
        <v>3.8669572357541502</v>
      </c>
      <c r="I12" s="2">
        <v>5.179153314928258</v>
      </c>
      <c r="J12" s="2">
        <v>6.5675555222893047</v>
      </c>
      <c r="K12" s="2">
        <v>7.9962779283746874</v>
      </c>
      <c r="L12" s="2">
        <v>9.4089504191553299</v>
      </c>
      <c r="M12" s="2">
        <v>10.939759676869219</v>
      </c>
      <c r="N12" s="2">
        <v>12.499457741058936</v>
      </c>
      <c r="O12" s="2">
        <v>14.028728719545279</v>
      </c>
      <c r="P12" s="2">
        <v>15.546478046365733</v>
      </c>
      <c r="Q12" s="2">
        <v>17.016142288793468</v>
      </c>
      <c r="R12" s="2">
        <v>18.442953283032008</v>
      </c>
      <c r="S12" s="2">
        <v>19.798974214033468</v>
      </c>
      <c r="T12" s="2">
        <v>20.957255837315962</v>
      </c>
      <c r="U12" s="2">
        <v>22.0643976713956</v>
      </c>
      <c r="V12" s="2">
        <v>23.115777639179242</v>
      </c>
      <c r="W12" s="2">
        <v>24.117902698967242</v>
      </c>
      <c r="X12" s="2">
        <v>25.112247707274637</v>
      </c>
      <c r="Y12" s="2">
        <v>25.67759390023204</v>
      </c>
      <c r="Z12" s="2">
        <v>26.240642256943875</v>
      </c>
      <c r="AA12" s="2">
        <v>26.684213605394024</v>
      </c>
    </row>
    <row r="13" spans="1:29" x14ac:dyDescent="0.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9" x14ac:dyDescent="0.2">
      <c r="B14" s="1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9" x14ac:dyDescent="0.2">
      <c r="A15" s="1" t="s">
        <v>5</v>
      </c>
      <c r="B15" s="1" t="s">
        <v>0</v>
      </c>
      <c r="C15" s="2"/>
      <c r="D15" s="2"/>
      <c r="E15" s="2">
        <f>E17-$D17</f>
        <v>37.5</v>
      </c>
      <c r="F15" s="2">
        <f t="shared" ref="F15:AA15" si="0">F17-$D17</f>
        <v>79.2</v>
      </c>
      <c r="G15" s="2">
        <f t="shared" si="0"/>
        <v>128.20000000000002</v>
      </c>
      <c r="H15" s="2">
        <f t="shared" si="0"/>
        <v>183.4</v>
      </c>
      <c r="I15" s="2">
        <f t="shared" si="0"/>
        <v>242.8</v>
      </c>
      <c r="J15" s="2">
        <f t="shared" si="0"/>
        <v>304.8</v>
      </c>
      <c r="K15" s="2">
        <f t="shared" si="0"/>
        <v>365.2</v>
      </c>
      <c r="L15" s="2">
        <f t="shared" si="0"/>
        <v>423.1</v>
      </c>
      <c r="M15" s="2">
        <f t="shared" si="0"/>
        <v>476.1</v>
      </c>
      <c r="N15" s="2">
        <f t="shared" si="0"/>
        <v>522.79999999999995</v>
      </c>
      <c r="O15" s="2">
        <f t="shared" si="0"/>
        <v>563.79999999999995</v>
      </c>
      <c r="P15" s="2">
        <f t="shared" si="0"/>
        <v>599.79999999999995</v>
      </c>
      <c r="Q15" s="2">
        <f t="shared" si="0"/>
        <v>631.4</v>
      </c>
      <c r="R15" s="2">
        <f t="shared" si="0"/>
        <v>658.8</v>
      </c>
      <c r="S15" s="2">
        <f t="shared" si="0"/>
        <v>680.69999999999993</v>
      </c>
      <c r="T15" s="2">
        <f t="shared" si="0"/>
        <v>701.9</v>
      </c>
      <c r="U15" s="2">
        <f t="shared" si="0"/>
        <v>718.69999999999993</v>
      </c>
      <c r="V15" s="2">
        <f t="shared" si="0"/>
        <v>732.8</v>
      </c>
      <c r="W15" s="2">
        <f t="shared" si="0"/>
        <v>740.69999999999993</v>
      </c>
      <c r="X15" s="2">
        <f t="shared" si="0"/>
        <v>746.69999999999993</v>
      </c>
      <c r="Y15" s="2">
        <f t="shared" si="0"/>
        <v>748.4</v>
      </c>
      <c r="Z15" s="2">
        <f t="shared" si="0"/>
        <v>747.9</v>
      </c>
      <c r="AA15" s="2">
        <f t="shared" si="0"/>
        <v>745.4</v>
      </c>
      <c r="AB15" s="3">
        <f>AA15/SUM($AA$15:$AA$16)</f>
        <v>0.77565036420395417</v>
      </c>
      <c r="AC15" s="1" t="s">
        <v>39</v>
      </c>
    </row>
    <row r="16" spans="1:29" x14ac:dyDescent="0.2">
      <c r="A16" s="1" t="s">
        <v>5</v>
      </c>
      <c r="B16" s="1" t="s">
        <v>1</v>
      </c>
      <c r="C16" s="2"/>
      <c r="D16" s="2"/>
      <c r="E16" s="2">
        <f t="shared" ref="E16:AA16" si="1">E18-$D18</f>
        <v>13.400000000000002</v>
      </c>
      <c r="F16" s="2">
        <f t="shared" si="1"/>
        <v>26.599999999999998</v>
      </c>
      <c r="G16" s="2">
        <f t="shared" si="1"/>
        <v>40.900000000000006</v>
      </c>
      <c r="H16" s="2">
        <f t="shared" si="1"/>
        <v>56</v>
      </c>
      <c r="I16" s="2">
        <f t="shared" si="1"/>
        <v>71.599999999999994</v>
      </c>
      <c r="J16" s="2">
        <f t="shared" si="1"/>
        <v>87.5</v>
      </c>
      <c r="K16" s="2">
        <f t="shared" si="1"/>
        <v>102.6</v>
      </c>
      <c r="L16" s="2">
        <f t="shared" si="1"/>
        <v>117.3</v>
      </c>
      <c r="M16" s="2">
        <f t="shared" si="1"/>
        <v>130.70000000000002</v>
      </c>
      <c r="N16" s="2">
        <f t="shared" si="1"/>
        <v>141.60000000000002</v>
      </c>
      <c r="O16" s="2">
        <f t="shared" si="1"/>
        <v>152</v>
      </c>
      <c r="P16" s="2">
        <f t="shared" si="1"/>
        <v>161.4</v>
      </c>
      <c r="Q16" s="2">
        <f t="shared" si="1"/>
        <v>169.8</v>
      </c>
      <c r="R16" s="2">
        <f t="shared" si="1"/>
        <v>177.20000000000002</v>
      </c>
      <c r="S16" s="2">
        <f t="shared" si="1"/>
        <v>182.60000000000002</v>
      </c>
      <c r="T16" s="2">
        <f t="shared" si="1"/>
        <v>187.4</v>
      </c>
      <c r="U16" s="2">
        <f t="shared" si="1"/>
        <v>192.4</v>
      </c>
      <c r="V16" s="2">
        <f t="shared" si="1"/>
        <v>197.4</v>
      </c>
      <c r="W16" s="2">
        <f t="shared" si="1"/>
        <v>201</v>
      </c>
      <c r="X16" s="2">
        <f t="shared" si="1"/>
        <v>204.5</v>
      </c>
      <c r="Y16" s="2">
        <f t="shared" si="1"/>
        <v>208.3</v>
      </c>
      <c r="Z16" s="2">
        <f t="shared" si="1"/>
        <v>212.3</v>
      </c>
      <c r="AA16" s="2">
        <f t="shared" si="1"/>
        <v>215.60000000000002</v>
      </c>
      <c r="AB16" s="3">
        <f t="shared" ref="AB16" si="2">AA16/SUM($AA$15:$AA$16)</f>
        <v>0.2243496357960458</v>
      </c>
    </row>
    <row r="17" spans="1:28" x14ac:dyDescent="0.2">
      <c r="B17" s="1" t="s">
        <v>0</v>
      </c>
      <c r="C17" s="2"/>
      <c r="D17" s="2">
        <v>31.7</v>
      </c>
      <c r="E17" s="2">
        <v>69.2</v>
      </c>
      <c r="F17" s="2">
        <v>110.9</v>
      </c>
      <c r="G17" s="2">
        <v>159.9</v>
      </c>
      <c r="H17" s="2">
        <v>215.1</v>
      </c>
      <c r="I17" s="2">
        <v>274.5</v>
      </c>
      <c r="J17" s="2">
        <v>336.5</v>
      </c>
      <c r="K17" s="2">
        <v>396.9</v>
      </c>
      <c r="L17" s="2">
        <v>454.8</v>
      </c>
      <c r="M17" s="2">
        <v>507.8</v>
      </c>
      <c r="N17" s="2">
        <v>554.5</v>
      </c>
      <c r="O17" s="2">
        <v>595.5</v>
      </c>
      <c r="P17" s="2">
        <v>631.5</v>
      </c>
      <c r="Q17" s="2">
        <v>663.1</v>
      </c>
      <c r="R17" s="2">
        <v>690.5</v>
      </c>
      <c r="S17" s="2">
        <v>712.4</v>
      </c>
      <c r="T17" s="2">
        <v>733.6</v>
      </c>
      <c r="U17" s="2">
        <v>750.4</v>
      </c>
      <c r="V17" s="2">
        <v>764.5</v>
      </c>
      <c r="W17" s="2">
        <v>772.4</v>
      </c>
      <c r="X17" s="2">
        <v>778.4</v>
      </c>
      <c r="Y17" s="2">
        <v>780.1</v>
      </c>
      <c r="Z17" s="2">
        <v>779.6</v>
      </c>
      <c r="AA17" s="2">
        <v>777.1</v>
      </c>
      <c r="AB17" s="3"/>
    </row>
    <row r="18" spans="1:28" x14ac:dyDescent="0.2">
      <c r="B18" s="1" t="s">
        <v>1</v>
      </c>
      <c r="C18" s="2"/>
      <c r="D18" s="2">
        <v>12.2</v>
      </c>
      <c r="E18" s="2">
        <v>25.6</v>
      </c>
      <c r="F18" s="2">
        <v>38.799999999999997</v>
      </c>
      <c r="G18" s="2">
        <v>53.1</v>
      </c>
      <c r="H18" s="2">
        <v>68.2</v>
      </c>
      <c r="I18" s="2">
        <v>83.8</v>
      </c>
      <c r="J18" s="2">
        <v>99.7</v>
      </c>
      <c r="K18" s="2">
        <v>114.8</v>
      </c>
      <c r="L18" s="2">
        <v>129.5</v>
      </c>
      <c r="M18" s="2">
        <v>142.9</v>
      </c>
      <c r="N18" s="2">
        <v>153.80000000000001</v>
      </c>
      <c r="O18" s="2">
        <v>164.2</v>
      </c>
      <c r="P18" s="2">
        <v>173.6</v>
      </c>
      <c r="Q18" s="2">
        <v>182</v>
      </c>
      <c r="R18" s="2">
        <v>189.4</v>
      </c>
      <c r="S18" s="2">
        <v>194.8</v>
      </c>
      <c r="T18" s="2">
        <v>199.6</v>
      </c>
      <c r="U18" s="2">
        <v>204.6</v>
      </c>
      <c r="V18" s="2">
        <v>209.6</v>
      </c>
      <c r="W18" s="2">
        <v>213.2</v>
      </c>
      <c r="X18" s="2">
        <v>216.7</v>
      </c>
      <c r="Y18" s="2">
        <v>220.5</v>
      </c>
      <c r="Z18" s="2">
        <v>224.5</v>
      </c>
      <c r="AA18" s="2">
        <v>227.8</v>
      </c>
      <c r="AB18" s="3"/>
    </row>
    <row r="19" spans="1:28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</row>
    <row r="20" spans="1:28" x14ac:dyDescent="0.2">
      <c r="B20" s="1" t="s">
        <v>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8" x14ac:dyDescent="0.2">
      <c r="A21" s="1" t="s">
        <v>5</v>
      </c>
      <c r="B21" s="1" t="s">
        <v>0</v>
      </c>
      <c r="C21" s="2"/>
      <c r="D21" s="14"/>
      <c r="E21" s="14">
        <f>E23-$D23</f>
        <v>5.2646390780168097</v>
      </c>
      <c r="F21" s="15">
        <f t="shared" ref="F21:AA21" si="3">F23-$D23</f>
        <v>11.132256695683084</v>
      </c>
      <c r="G21" s="15">
        <f t="shared" si="3"/>
        <v>18.139604624546863</v>
      </c>
      <c r="H21" s="15">
        <f t="shared" si="3"/>
        <v>25.625473316673805</v>
      </c>
      <c r="I21" s="15">
        <f t="shared" si="3"/>
        <v>33.68304361744871</v>
      </c>
      <c r="J21" s="15">
        <f t="shared" si="3"/>
        <v>42.013117278387099</v>
      </c>
      <c r="K21" s="15">
        <f t="shared" si="3"/>
        <v>50.15677478703833</v>
      </c>
      <c r="L21" s="15">
        <f t="shared" si="3"/>
        <v>58.282663784542819</v>
      </c>
      <c r="M21" s="15">
        <f t="shared" si="3"/>
        <v>65.045900253853091</v>
      </c>
      <c r="N21" s="15">
        <f t="shared" si="3"/>
        <v>70.714218024192775</v>
      </c>
      <c r="O21" s="15">
        <f t="shared" si="3"/>
        <v>75.422503726375851</v>
      </c>
      <c r="P21" s="15">
        <f t="shared" si="3"/>
        <v>79.322955372949679</v>
      </c>
      <c r="Q21" s="15">
        <f t="shared" si="3"/>
        <v>82.589339987123196</v>
      </c>
      <c r="R21" s="15">
        <f t="shared" si="3"/>
        <v>85.349154369325447</v>
      </c>
      <c r="S21" s="15">
        <f t="shared" si="3"/>
        <v>87.468191078374588</v>
      </c>
      <c r="T21" s="15">
        <f t="shared" si="3"/>
        <v>89.410686263673256</v>
      </c>
      <c r="U21" s="15">
        <f t="shared" si="3"/>
        <v>91.103427163620921</v>
      </c>
      <c r="V21" s="15">
        <f t="shared" si="3"/>
        <v>92.645762683562708</v>
      </c>
      <c r="W21" s="15">
        <f t="shared" si="3"/>
        <v>93.116936559773137</v>
      </c>
      <c r="X21" s="15">
        <f t="shared" si="3"/>
        <v>93.310041884328228</v>
      </c>
      <c r="Y21" s="15">
        <f t="shared" si="3"/>
        <v>93.156634039194728</v>
      </c>
      <c r="Z21" s="15">
        <f t="shared" si="3"/>
        <v>92.835805202003939</v>
      </c>
      <c r="AA21" s="15">
        <f t="shared" si="3"/>
        <v>92.492884578266256</v>
      </c>
    </row>
    <row r="22" spans="1:28" x14ac:dyDescent="0.2">
      <c r="A22" s="1" t="s">
        <v>5</v>
      </c>
      <c r="B22" s="1" t="s">
        <v>1</v>
      </c>
      <c r="C22" s="2"/>
      <c r="D22" s="15"/>
      <c r="E22" s="15">
        <f t="shared" ref="E22:AA22" si="4">E24-$D24</f>
        <v>0.75105876258410564</v>
      </c>
      <c r="F22" s="15">
        <f t="shared" si="4"/>
        <v>1.4860911690408152</v>
      </c>
      <c r="G22" s="15">
        <f t="shared" si="4"/>
        <v>2.3489976706100641</v>
      </c>
      <c r="H22" s="15">
        <f t="shared" si="4"/>
        <v>3.1431531959088677</v>
      </c>
      <c r="I22" s="15">
        <f t="shared" si="4"/>
        <v>3.9499944936992173</v>
      </c>
      <c r="J22" s="15">
        <f t="shared" si="4"/>
        <v>4.7830298091640202</v>
      </c>
      <c r="K22" s="15">
        <f t="shared" si="4"/>
        <v>5.6339333636824218</v>
      </c>
      <c r="L22" s="15">
        <f t="shared" si="4"/>
        <v>6.6810375400065816</v>
      </c>
      <c r="M22" s="15">
        <f t="shared" si="4"/>
        <v>7.5788477083450498</v>
      </c>
      <c r="N22" s="15">
        <f t="shared" si="4"/>
        <v>8.4146080389798001</v>
      </c>
      <c r="O22" s="15">
        <f t="shared" si="4"/>
        <v>9.2225744355507793</v>
      </c>
      <c r="P22" s="15">
        <f t="shared" si="4"/>
        <v>9.9793426086398185</v>
      </c>
      <c r="Q22" s="15">
        <f t="shared" si="4"/>
        <v>10.661876816107913</v>
      </c>
      <c r="R22" s="15">
        <f t="shared" si="4"/>
        <v>11.234788448656781</v>
      </c>
      <c r="S22" s="15">
        <f t="shared" si="4"/>
        <v>11.682365562954034</v>
      </c>
      <c r="T22" s="15">
        <f t="shared" si="4"/>
        <v>12.040351644976237</v>
      </c>
      <c r="U22" s="15">
        <f t="shared" si="4"/>
        <v>12.351682536926607</v>
      </c>
      <c r="V22" s="15">
        <f t="shared" si="4"/>
        <v>12.690284445980575</v>
      </c>
      <c r="W22" s="15">
        <f t="shared" si="4"/>
        <v>12.82259688062563</v>
      </c>
      <c r="X22" s="15">
        <f t="shared" si="4"/>
        <v>12.913573674118142</v>
      </c>
      <c r="Y22" s="15">
        <f t="shared" si="4"/>
        <v>13.003407555053949</v>
      </c>
      <c r="Z22" s="15">
        <f t="shared" si="4"/>
        <v>13.084718558981587</v>
      </c>
      <c r="AA22" s="15">
        <f t="shared" si="4"/>
        <v>13.163490240032813</v>
      </c>
    </row>
    <row r="23" spans="1:28" x14ac:dyDescent="0.2">
      <c r="B23" s="1" t="s">
        <v>0</v>
      </c>
      <c r="C23" s="2"/>
      <c r="D23" s="15">
        <v>4.483582538555801</v>
      </c>
      <c r="E23" s="15">
        <v>9.7482216165726108</v>
      </c>
      <c r="F23" s="15">
        <v>15.615839234238885</v>
      </c>
      <c r="G23" s="15">
        <v>22.623187163102664</v>
      </c>
      <c r="H23" s="15">
        <v>30.109055855229606</v>
      </c>
      <c r="I23" s="15">
        <v>38.166626156004511</v>
      </c>
      <c r="J23" s="15">
        <v>46.4966998169429</v>
      </c>
      <c r="K23" s="15">
        <v>54.640357325594131</v>
      </c>
      <c r="L23" s="15">
        <v>62.766246323098621</v>
      </c>
      <c r="M23" s="15">
        <v>69.529482792408885</v>
      </c>
      <c r="N23" s="15">
        <v>75.197800562748583</v>
      </c>
      <c r="O23" s="15">
        <v>79.906086264931645</v>
      </c>
      <c r="P23" s="15">
        <v>83.806537911505487</v>
      </c>
      <c r="Q23" s="15">
        <v>87.07292252567899</v>
      </c>
      <c r="R23" s="15">
        <v>89.832736907881255</v>
      </c>
      <c r="S23" s="15">
        <v>91.951773616930396</v>
      </c>
      <c r="T23" s="15">
        <v>93.894268802229064</v>
      </c>
      <c r="U23" s="15">
        <v>95.587009702176729</v>
      </c>
      <c r="V23" s="15">
        <v>97.129345222118502</v>
      </c>
      <c r="W23" s="15">
        <v>97.600519098328931</v>
      </c>
      <c r="X23" s="15">
        <v>97.793624422884037</v>
      </c>
      <c r="Y23" s="15">
        <v>97.640216577750536</v>
      </c>
      <c r="Z23" s="15">
        <v>97.319387740559748</v>
      </c>
      <c r="AA23" s="15">
        <v>96.976467116822064</v>
      </c>
    </row>
    <row r="24" spans="1:28" x14ac:dyDescent="0.2">
      <c r="B24" s="1" t="s">
        <v>1</v>
      </c>
      <c r="C24" s="2"/>
      <c r="D24" s="15">
        <v>0.68832010858096249</v>
      </c>
      <c r="E24" s="15">
        <v>1.4393788711650681</v>
      </c>
      <c r="F24" s="15">
        <v>2.1744112776217777</v>
      </c>
      <c r="G24" s="15">
        <v>3.0373177791910266</v>
      </c>
      <c r="H24" s="15">
        <v>3.8314733044898301</v>
      </c>
      <c r="I24" s="15">
        <v>4.6383146022801798</v>
      </c>
      <c r="J24" s="15">
        <v>5.4713499177449831</v>
      </c>
      <c r="K24" s="15">
        <v>6.3222534722633847</v>
      </c>
      <c r="L24" s="15">
        <v>7.3693576485875445</v>
      </c>
      <c r="M24" s="15">
        <v>8.2671678169260119</v>
      </c>
      <c r="N24" s="15">
        <v>9.1029281475607622</v>
      </c>
      <c r="O24" s="15">
        <v>9.9108945441317413</v>
      </c>
      <c r="P24" s="15">
        <v>10.667662717220781</v>
      </c>
      <c r="Q24" s="15">
        <v>11.350196924688875</v>
      </c>
      <c r="R24" s="15">
        <v>11.923108557237743</v>
      </c>
      <c r="S24" s="15">
        <v>12.370685671534996</v>
      </c>
      <c r="T24" s="15">
        <v>12.728671753557199</v>
      </c>
      <c r="U24" s="15">
        <v>13.040002645507569</v>
      </c>
      <c r="V24" s="15">
        <v>13.378604554561537</v>
      </c>
      <c r="W24" s="15">
        <v>13.510916989206592</v>
      </c>
      <c r="X24" s="15">
        <v>13.601893782699104</v>
      </c>
      <c r="Y24" s="15">
        <v>13.691727663634911</v>
      </c>
      <c r="Z24" s="15">
        <v>13.773038667562549</v>
      </c>
      <c r="AA24" s="15">
        <v>13.851810348613775</v>
      </c>
    </row>
    <row r="25" spans="1:28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8" x14ac:dyDescent="0.2">
      <c r="B26" s="1" t="s">
        <v>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8" x14ac:dyDescent="0.2">
      <c r="A27" s="1" t="s">
        <v>5</v>
      </c>
      <c r="B27" s="1" t="s">
        <v>0</v>
      </c>
      <c r="C27" s="2"/>
      <c r="D27" s="2"/>
      <c r="E27" s="2">
        <f>E29-$D29</f>
        <v>4.4000000000000004</v>
      </c>
      <c r="F27" s="2">
        <f t="shared" ref="F27:AA27" si="5">F29-$D29</f>
        <v>9.5</v>
      </c>
      <c r="G27" s="2">
        <f t="shared" si="5"/>
        <v>15.6</v>
      </c>
      <c r="H27" s="2">
        <f t="shared" si="5"/>
        <v>22.7</v>
      </c>
      <c r="I27" s="2">
        <f t="shared" si="5"/>
        <v>30.4</v>
      </c>
      <c r="J27" s="2">
        <f t="shared" si="5"/>
        <v>38.6</v>
      </c>
      <c r="K27" s="2">
        <f t="shared" si="5"/>
        <v>46.6</v>
      </c>
      <c r="L27" s="2">
        <f t="shared" si="5"/>
        <v>54.1</v>
      </c>
      <c r="M27" s="2">
        <f t="shared" si="5"/>
        <v>60.699999999999996</v>
      </c>
      <c r="N27" s="2">
        <f t="shared" si="5"/>
        <v>66.2</v>
      </c>
      <c r="O27" s="2">
        <f t="shared" si="5"/>
        <v>70.7</v>
      </c>
      <c r="P27" s="2">
        <f t="shared" si="5"/>
        <v>74.400000000000006</v>
      </c>
      <c r="Q27" s="2">
        <f t="shared" si="5"/>
        <v>77.300000000000011</v>
      </c>
      <c r="R27" s="2">
        <f t="shared" si="5"/>
        <v>79.800000000000011</v>
      </c>
      <c r="S27" s="2">
        <f t="shared" si="5"/>
        <v>81.7</v>
      </c>
      <c r="T27" s="2">
        <f t="shared" si="5"/>
        <v>83.4</v>
      </c>
      <c r="U27" s="2">
        <f t="shared" si="5"/>
        <v>84.800000000000011</v>
      </c>
      <c r="V27" s="2">
        <f t="shared" si="5"/>
        <v>86</v>
      </c>
      <c r="W27" s="2">
        <f t="shared" si="5"/>
        <v>86.800000000000011</v>
      </c>
      <c r="X27" s="2">
        <f t="shared" si="5"/>
        <v>87.300000000000011</v>
      </c>
      <c r="Y27" s="2">
        <f t="shared" si="5"/>
        <v>87.4</v>
      </c>
      <c r="Z27" s="2">
        <f t="shared" si="5"/>
        <v>87.2</v>
      </c>
      <c r="AA27" s="2">
        <f t="shared" si="5"/>
        <v>86.800000000000011</v>
      </c>
    </row>
    <row r="28" spans="1:28" x14ac:dyDescent="0.2">
      <c r="A28" s="1" t="s">
        <v>5</v>
      </c>
      <c r="B28" s="1" t="s">
        <v>1</v>
      </c>
      <c r="C28" s="2"/>
      <c r="D28" s="13"/>
      <c r="E28" s="2">
        <f t="shared" ref="E28:AA28" si="6">E30-$D30</f>
        <v>1.6433547278262357</v>
      </c>
      <c r="F28" s="2">
        <f t="shared" si="6"/>
        <v>3.4274850120738192</v>
      </c>
      <c r="G28" s="2">
        <f t="shared" si="6"/>
        <v>5.4311457357410502</v>
      </c>
      <c r="H28" s="2">
        <f t="shared" si="6"/>
        <v>7.6914882130779683</v>
      </c>
      <c r="I28" s="2">
        <f t="shared" si="6"/>
        <v>10.120578067706411</v>
      </c>
      <c r="J28" s="2">
        <f t="shared" si="6"/>
        <v>12.598533248335539</v>
      </c>
      <c r="K28" s="2">
        <f t="shared" si="6"/>
        <v>14.957892842834717</v>
      </c>
      <c r="L28" s="2">
        <f t="shared" si="6"/>
        <v>17.07840572162851</v>
      </c>
      <c r="M28" s="2">
        <f t="shared" si="6"/>
        <v>18.840341612858687</v>
      </c>
      <c r="N28" s="2">
        <f t="shared" si="6"/>
        <v>20.15968433374368</v>
      </c>
      <c r="O28" s="2">
        <f t="shared" si="6"/>
        <v>21.147166179810952</v>
      </c>
      <c r="P28" s="2">
        <f t="shared" si="6"/>
        <v>21.868771276257235</v>
      </c>
      <c r="Q28" s="2">
        <f t="shared" si="6"/>
        <v>22.418824892175678</v>
      </c>
      <c r="R28" s="2">
        <f t="shared" si="6"/>
        <v>22.849503543723213</v>
      </c>
      <c r="S28" s="2">
        <f t="shared" si="6"/>
        <v>23.185383174454632</v>
      </c>
      <c r="T28" s="2">
        <f t="shared" si="6"/>
        <v>23.461454207079431</v>
      </c>
      <c r="U28" s="2">
        <f t="shared" si="6"/>
        <v>23.723793581363214</v>
      </c>
      <c r="V28" s="2">
        <f t="shared" si="6"/>
        <v>23.974213748995098</v>
      </c>
      <c r="W28" s="2">
        <f t="shared" si="6"/>
        <v>24.089705054197591</v>
      </c>
      <c r="X28" s="2">
        <f t="shared" si="6"/>
        <v>24.202403683225597</v>
      </c>
      <c r="Y28" s="2">
        <f t="shared" si="6"/>
        <v>24.317646584273604</v>
      </c>
      <c r="Z28" s="2">
        <f t="shared" si="6"/>
        <v>24.434804669191418</v>
      </c>
      <c r="AA28" s="2">
        <f t="shared" si="6"/>
        <v>24.517351880976573</v>
      </c>
    </row>
    <row r="29" spans="1:28" x14ac:dyDescent="0.2">
      <c r="B29" s="1" t="s">
        <v>0</v>
      </c>
      <c r="D29" s="2">
        <v>3.6</v>
      </c>
      <c r="E29" s="2">
        <v>8</v>
      </c>
      <c r="F29" s="2">
        <v>13.1</v>
      </c>
      <c r="G29" s="2">
        <v>19.2</v>
      </c>
      <c r="H29" s="2">
        <v>26.3</v>
      </c>
      <c r="I29" s="2">
        <v>34</v>
      </c>
      <c r="J29" s="2">
        <v>42.2</v>
      </c>
      <c r="K29" s="2">
        <v>50.2</v>
      </c>
      <c r="L29" s="2">
        <v>57.7</v>
      </c>
      <c r="M29" s="2">
        <v>64.3</v>
      </c>
      <c r="N29" s="2">
        <v>69.8</v>
      </c>
      <c r="O29" s="2">
        <v>74.3</v>
      </c>
      <c r="P29" s="2">
        <v>78</v>
      </c>
      <c r="Q29" s="2">
        <v>80.900000000000006</v>
      </c>
      <c r="R29" s="2">
        <v>83.4</v>
      </c>
      <c r="S29" s="2">
        <v>85.3</v>
      </c>
      <c r="T29" s="2">
        <v>87</v>
      </c>
      <c r="U29" s="2">
        <v>88.4</v>
      </c>
      <c r="V29" s="2">
        <v>89.6</v>
      </c>
      <c r="W29" s="2">
        <v>90.4</v>
      </c>
      <c r="X29" s="2">
        <v>90.9</v>
      </c>
      <c r="Y29" s="2">
        <v>91</v>
      </c>
      <c r="Z29" s="2">
        <v>90.8</v>
      </c>
      <c r="AA29" s="2">
        <v>90.4</v>
      </c>
    </row>
    <row r="30" spans="1:28" x14ac:dyDescent="0.2">
      <c r="B30" s="1" t="s">
        <v>1</v>
      </c>
      <c r="D30" s="15">
        <v>1.386453826902259</v>
      </c>
      <c r="E30" s="15">
        <v>3.0298085547284948</v>
      </c>
      <c r="F30" s="15">
        <v>4.8139388389760782</v>
      </c>
      <c r="G30" s="15">
        <v>6.8175995626433092</v>
      </c>
      <c r="H30" s="15">
        <v>9.0779420399802273</v>
      </c>
      <c r="I30" s="15">
        <v>11.507031894608671</v>
      </c>
      <c r="J30" s="15">
        <v>13.984987075237798</v>
      </c>
      <c r="K30" s="15">
        <v>16.344346669736975</v>
      </c>
      <c r="L30" s="15">
        <v>18.464859548530768</v>
      </c>
      <c r="M30" s="15">
        <v>20.226795439760945</v>
      </c>
      <c r="N30" s="15">
        <v>21.546138160645938</v>
      </c>
      <c r="O30" s="15">
        <v>22.53362000671321</v>
      </c>
      <c r="P30" s="15">
        <v>23.255225103159493</v>
      </c>
      <c r="Q30" s="15">
        <v>23.805278719077936</v>
      </c>
      <c r="R30" s="15">
        <v>24.235957370625471</v>
      </c>
      <c r="S30" s="15">
        <v>24.57183700135689</v>
      </c>
      <c r="T30" s="15">
        <v>24.847908033981689</v>
      </c>
      <c r="U30" s="15">
        <v>25.110247408265472</v>
      </c>
      <c r="V30" s="15">
        <v>25.360667575897356</v>
      </c>
      <c r="W30" s="15">
        <v>25.476158881099849</v>
      </c>
      <c r="X30" s="15">
        <v>25.588857510127855</v>
      </c>
      <c r="Y30" s="15">
        <v>25.704100411175862</v>
      </c>
      <c r="Z30" s="15">
        <v>25.821258496093677</v>
      </c>
      <c r="AA30" s="15">
        <v>25.903805707878831</v>
      </c>
    </row>
    <row r="34" spans="27:30" x14ac:dyDescent="0.2">
      <c r="AA34" s="16"/>
      <c r="AB34" s="16"/>
      <c r="AC34" s="16"/>
      <c r="AD34" s="17"/>
    </row>
    <row r="35" spans="27:30" x14ac:dyDescent="0.2">
      <c r="AA35" s="16"/>
      <c r="AB35" s="16"/>
      <c r="AC35" s="16"/>
      <c r="AD35" s="17"/>
    </row>
    <row r="36" spans="27:30" x14ac:dyDescent="0.2">
      <c r="AA36" s="16"/>
      <c r="AB36" s="16"/>
      <c r="AC36" s="16"/>
      <c r="AD36" s="17"/>
    </row>
    <row r="37" spans="27:30" x14ac:dyDescent="0.2">
      <c r="AA37" s="16"/>
      <c r="AB37" s="16"/>
      <c r="AC37" s="16"/>
      <c r="AD37" s="17"/>
    </row>
    <row r="40" spans="27:30" x14ac:dyDescent="0.2">
      <c r="AA40" s="3"/>
      <c r="AB40" s="3"/>
      <c r="A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45"/>
  <sheetViews>
    <sheetView tabSelected="1" zoomScale="90" zoomScaleNormal="90" workbookViewId="0">
      <pane xSplit="2" ySplit="2" topLeftCell="C82" activePane="bottomRight" state="frozen"/>
      <selection pane="topRight" activeCell="C1" sqref="C1"/>
      <selection pane="bottomLeft" activeCell="A3" sqref="A3"/>
      <selection pane="bottomRight" activeCell="R96" sqref="R96"/>
    </sheetView>
  </sheetViews>
  <sheetFormatPr defaultRowHeight="12.75" x14ac:dyDescent="0.2"/>
  <cols>
    <col min="1" max="1" width="16.7109375" style="1" bestFit="1" customWidth="1"/>
    <col min="2" max="2" width="4.140625" style="1" bestFit="1" customWidth="1"/>
    <col min="3" max="3" width="8.85546875" style="1" customWidth="1"/>
    <col min="4" max="4" width="6" style="1" bestFit="1" customWidth="1"/>
    <col min="5" max="5" width="8.140625" style="1" bestFit="1" customWidth="1"/>
    <col min="6" max="6" width="8.85546875" style="1" customWidth="1"/>
    <col min="7" max="7" width="8.5703125" style="1" bestFit="1" customWidth="1"/>
    <col min="8" max="8" width="8.85546875" style="1" customWidth="1"/>
    <col min="9" max="9" width="9.28515625" style="1" bestFit="1" customWidth="1"/>
    <col min="10" max="10" width="9.7109375" style="1" bestFit="1" customWidth="1"/>
    <col min="11" max="11" width="10.140625" style="1" bestFit="1" customWidth="1"/>
    <col min="12" max="13" width="9.7109375" style="1" bestFit="1" customWidth="1"/>
    <col min="14" max="23" width="10.140625" style="1" bestFit="1" customWidth="1"/>
    <col min="24" max="25" width="9.7109375" style="1" bestFit="1" customWidth="1"/>
    <col min="26" max="26" width="10.140625" style="1" bestFit="1" customWidth="1"/>
    <col min="27" max="29" width="9.140625" style="1"/>
    <col min="30" max="30" width="16.7109375" style="1" bestFit="1" customWidth="1"/>
    <col min="31" max="37" width="9.140625" style="1"/>
    <col min="38" max="38" width="31.5703125" style="1" bestFit="1" customWidth="1"/>
    <col min="39" max="40" width="11.28515625" style="11" bestFit="1" customWidth="1"/>
    <col min="41" max="16384" width="9.140625" style="1"/>
  </cols>
  <sheetData>
    <row r="1" spans="1:39" x14ac:dyDescent="0.2">
      <c r="AE1" s="52">
        <v>2024</v>
      </c>
      <c r="AF1" s="52"/>
      <c r="AG1" s="52">
        <v>2033</v>
      </c>
      <c r="AH1" s="52"/>
      <c r="AI1" s="52">
        <v>2045</v>
      </c>
      <c r="AJ1" s="52"/>
    </row>
    <row r="2" spans="1:39" x14ac:dyDescent="0.2">
      <c r="D2" s="1">
        <v>2023</v>
      </c>
      <c r="E2" s="1">
        <v>2024</v>
      </c>
      <c r="F2" s="1">
        <v>2025</v>
      </c>
      <c r="G2" s="1">
        <v>2026</v>
      </c>
      <c r="H2" s="1">
        <v>2027</v>
      </c>
      <c r="I2" s="1">
        <v>2028</v>
      </c>
      <c r="J2" s="1">
        <v>2029</v>
      </c>
      <c r="K2" s="1">
        <v>2030</v>
      </c>
      <c r="L2" s="1">
        <v>2031</v>
      </c>
      <c r="M2" s="1">
        <v>2032</v>
      </c>
      <c r="N2" s="1">
        <v>2033</v>
      </c>
      <c r="O2" s="1">
        <v>2034</v>
      </c>
      <c r="P2" s="1">
        <v>2035</v>
      </c>
      <c r="Q2" s="1">
        <v>2036</v>
      </c>
      <c r="R2" s="1">
        <v>2037</v>
      </c>
      <c r="S2" s="1">
        <v>2038</v>
      </c>
      <c r="T2" s="1">
        <v>2039</v>
      </c>
      <c r="U2" s="1">
        <v>2040</v>
      </c>
      <c r="V2" s="1">
        <v>2041</v>
      </c>
      <c r="W2" s="1">
        <v>2042</v>
      </c>
      <c r="X2" s="1">
        <v>2043</v>
      </c>
      <c r="Y2" s="1">
        <v>2044</v>
      </c>
      <c r="Z2" s="1">
        <v>2045</v>
      </c>
      <c r="AE2" s="4" t="s">
        <v>0</v>
      </c>
      <c r="AF2" s="4" t="s">
        <v>1</v>
      </c>
      <c r="AG2" s="4" t="s">
        <v>0</v>
      </c>
      <c r="AH2" s="4" t="s">
        <v>1</v>
      </c>
      <c r="AI2" s="4" t="s">
        <v>0</v>
      </c>
      <c r="AJ2" s="4" t="s">
        <v>1</v>
      </c>
    </row>
    <row r="3" spans="1:39" x14ac:dyDescent="0.2">
      <c r="A3" s="1" t="s">
        <v>6</v>
      </c>
      <c r="AD3" s="1" t="s">
        <v>7</v>
      </c>
      <c r="AE3" s="5">
        <f>E34</f>
        <v>14.633202553796631</v>
      </c>
      <c r="AF3" s="5">
        <f>E67</f>
        <v>0.41707687842461522</v>
      </c>
      <c r="AG3" s="5">
        <f>N34</f>
        <v>137.87528965735842</v>
      </c>
      <c r="AH3" s="5">
        <f>N67</f>
        <v>11.126606448825024</v>
      </c>
      <c r="AI3" s="5">
        <f>Z34</f>
        <v>184.21842393388792</v>
      </c>
      <c r="AJ3" s="5">
        <f>Z67</f>
        <v>25.633948465190869</v>
      </c>
      <c r="AL3" s="5">
        <f>SUM(AI3:AJ3)</f>
        <v>209.85237239907877</v>
      </c>
      <c r="AM3" s="12">
        <f>AL3/AL$6</f>
        <v>0.28664369164009135</v>
      </c>
    </row>
    <row r="4" spans="1:39" x14ac:dyDescent="0.2">
      <c r="A4" s="1" t="s">
        <v>7</v>
      </c>
      <c r="C4" s="2"/>
      <c r="D4" s="2">
        <f>SUMIFS(Selections!K$2:K$2610,Selections!$C$2:$C$2610,$A4)</f>
        <v>6.7201625804166492</v>
      </c>
      <c r="E4" s="2">
        <f>SUMIFS(Selections!L$2:L$2610,Selections!$C$2:$C$2610,$A4)</f>
        <v>15.050279432221247</v>
      </c>
      <c r="F4" s="2">
        <f>SUMIFS(Selections!M$2:M$2610,Selections!$C$2:$C$2610,$A4)</f>
        <v>25.389017112608304</v>
      </c>
      <c r="G4" s="2">
        <f>SUMIFS(Selections!N$2:N$2610,Selections!$C$2:$C$2610,$A4)</f>
        <v>37.380045915274572</v>
      </c>
      <c r="H4" s="2">
        <f>SUMIFS(Selections!O$2:O$2610,Selections!$C$2:$C$2610,$A4)</f>
        <v>51.028770034535285</v>
      </c>
      <c r="I4" s="2">
        <f>SUMIFS(Selections!P$2:P$2610,Selections!$C$2:$C$2610,$A4)</f>
        <v>66.824425553095722</v>
      </c>
      <c r="J4" s="2">
        <f>SUMIFS(Selections!Q$2:Q$2610,Selections!$C$2:$C$2610,$A4)</f>
        <v>84.055164331539856</v>
      </c>
      <c r="K4" s="2">
        <f>SUMIFS(Selections!R$2:R$2610,Selections!$C$2:$C$2610,$A4)</f>
        <v>101.87053291089167</v>
      </c>
      <c r="L4" s="2">
        <f>SUMIFS(Selections!S$2:S$2610,Selections!$C$2:$C$2610,$A4)</f>
        <v>119.01790595833771</v>
      </c>
      <c r="M4" s="2">
        <f>SUMIFS(Selections!T$2:T$2610,Selections!$C$2:$C$2610,$A4)</f>
        <v>134.9642500167208</v>
      </c>
      <c r="N4" s="2">
        <f>SUMIFS(Selections!U$2:U$2610,Selections!$C$2:$C$2610,$A4)</f>
        <v>149.00189610618344</v>
      </c>
      <c r="O4" s="2">
        <f>SUMIFS(Selections!V$2:V$2610,Selections!$C$2:$C$2610,$A4)</f>
        <v>160.51951353770417</v>
      </c>
      <c r="P4" s="2">
        <f>SUMIFS(Selections!W$2:W$2610,Selections!$C$2:$C$2610,$A4)</f>
        <v>169.96823711832087</v>
      </c>
      <c r="Q4" s="2">
        <f>SUMIFS(Selections!X$2:X$2610,Selections!$C$2:$C$2610,$A4)</f>
        <v>177.63173942388065</v>
      </c>
      <c r="R4" s="2">
        <f>SUMIFS(Selections!Y$2:Y$2610,Selections!$C$2:$C$2610,$A4)</f>
        <v>183.91360135821526</v>
      </c>
      <c r="S4" s="2">
        <f>SUMIFS(Selections!Z$2:Z$2610,Selections!$C$2:$C$2610,$A4)</f>
        <v>188.65912831572737</v>
      </c>
      <c r="T4" s="2">
        <f>SUMIFS(Selections!AA$2:AA$2610,Selections!$C$2:$C$2610,$A4)</f>
        <v>192.94143178087597</v>
      </c>
      <c r="U4" s="2">
        <f>SUMIFS(Selections!AB$2:AB$2610,Selections!$C$2:$C$2610,$A4)</f>
        <v>196.41151098181643</v>
      </c>
      <c r="V4" s="2">
        <f>SUMIFS(Selections!AC$2:AC$2610,Selections!$C$2:$C$2610,$A4)</f>
        <v>199.56499840096618</v>
      </c>
      <c r="W4" s="2">
        <f>SUMIFS(Selections!AD$2:AD$2610,Selections!$C$2:$C$2610,$A4)</f>
        <v>202.56433473287964</v>
      </c>
      <c r="X4" s="2">
        <f>SUMIFS(Selections!AE$2:AE$2610,Selections!$C$2:$C$2610,$A4)</f>
        <v>205.19458275407382</v>
      </c>
      <c r="Y4" s="2">
        <f>SUMIFS(Selections!AF$2:AF$2610,Selections!$C$2:$C$2610,$A4)</f>
        <v>207.69795170664162</v>
      </c>
      <c r="Z4" s="2">
        <f>SUMIFS(Selections!AG$2:AG$2610,Selections!$C$2:$C$2610,$A4)</f>
        <v>209.85237239907875</v>
      </c>
      <c r="AD4" s="1" t="s">
        <v>8</v>
      </c>
      <c r="AE4" s="5">
        <f t="shared" ref="AE4:AE5" si="0">E35</f>
        <v>24.119274014117142</v>
      </c>
      <c r="AF4" s="5">
        <f t="shared" ref="AF4:AF5" si="1">E68</f>
        <v>12.765732226012087</v>
      </c>
      <c r="AG4" s="5">
        <f t="shared" ref="AG4:AG5" si="2">N35</f>
        <v>162.55909215971249</v>
      </c>
      <c r="AH4" s="5">
        <f t="shared" ref="AH4:AH5" si="3">N68</f>
        <v>90.205286577343728</v>
      </c>
      <c r="AI4" s="5">
        <f t="shared" ref="AI4:AI5" si="4">Z35</f>
        <v>273.85048094810213</v>
      </c>
      <c r="AJ4" s="5">
        <f t="shared" ref="AJ4:AJ5" si="5">Z68</f>
        <v>143.15743331636816</v>
      </c>
      <c r="AL4" s="5">
        <f t="shared" ref="AL4:AL6" si="6">SUM(AI4:AJ4)</f>
        <v>417.00791426447029</v>
      </c>
      <c r="AM4" s="12">
        <f t="shared" ref="AM4:AM5" si="7">AL4/AL$6</f>
        <v>0.5696037010274333</v>
      </c>
    </row>
    <row r="5" spans="1:39" x14ac:dyDescent="0.2">
      <c r="A5" s="1" t="s">
        <v>8</v>
      </c>
      <c r="C5" s="2"/>
      <c r="D5" s="2">
        <f>SUMIFS(Selections!K$2:K$2610,Selections!$C$2:$C$2610,$A5)</f>
        <v>17.043509991469644</v>
      </c>
      <c r="E5" s="2">
        <f>SUMIFS(Selections!L$2:L$2610,Selections!$C$2:$C$2610,$A5)</f>
        <v>36.885006240129229</v>
      </c>
      <c r="F5" s="2">
        <f>SUMIFS(Selections!M$2:M$2610,Selections!$C$2:$C$2610,$A5)</f>
        <v>58.84565433700061</v>
      </c>
      <c r="G5" s="2">
        <f>SUMIFS(Selections!N$2:N$2610,Selections!$C$2:$C$2610,$A5)</f>
        <v>81.441857845825439</v>
      </c>
      <c r="H5" s="2">
        <f>SUMIFS(Selections!O$2:O$2610,Selections!$C$2:$C$2610,$A5)</f>
        <v>105.57018332214743</v>
      </c>
      <c r="I5" s="2">
        <f>SUMIFS(Selections!P$2:P$2610,Selections!$C$2:$C$2610,$A5)</f>
        <v>130.73797285993967</v>
      </c>
      <c r="J5" s="2">
        <f>SUMIFS(Selections!Q$2:Q$2610,Selections!$C$2:$C$2610,$A5)</f>
        <v>156.35183262917351</v>
      </c>
      <c r="K5" s="2">
        <f>SUMIFS(Selections!R$2:R$2610,Selections!$C$2:$C$2610,$A5)</f>
        <v>180.14633183906184</v>
      </c>
      <c r="L5" s="2">
        <f>SUMIFS(Selections!S$2:S$2610,Selections!$C$2:$C$2610,$A5)</f>
        <v>205.01055006424397</v>
      </c>
      <c r="M5" s="2">
        <f>SUMIFS(Selections!T$2:T$2610,Selections!$C$2:$C$2610,$A5)</f>
        <v>229.59723036026824</v>
      </c>
      <c r="N5" s="2">
        <f>SUMIFS(Selections!U$2:U$2610,Selections!$C$2:$C$2610,$A5)</f>
        <v>252.76437873705606</v>
      </c>
      <c r="O5" s="2">
        <f>SUMIFS(Selections!V$2:V$2610,Selections!$C$2:$C$2610,$A5)</f>
        <v>275.05786559909939</v>
      </c>
      <c r="P5" s="2">
        <f>SUMIFS(Selections!W$2:W$2610,Selections!$C$2:$C$2610,$A5)</f>
        <v>296.18831215146218</v>
      </c>
      <c r="Q5" s="2">
        <f>SUMIFS(Selections!X$2:X$2610,Selections!$C$2:$C$2610,$A5)</f>
        <v>316.19728399910355</v>
      </c>
      <c r="R5" s="2">
        <f>SUMIFS(Selections!Y$2:Y$2610,Selections!$C$2:$C$2610,$A5)</f>
        <v>335.04502233570099</v>
      </c>
      <c r="S5" s="2">
        <f>SUMIFS(Selections!Z$2:Z$2610,Selections!$C$2:$C$2610,$A5)</f>
        <v>350.61530983144456</v>
      </c>
      <c r="T5" s="2">
        <f>SUMIFS(Selections!AA$2:AA$2610,Selections!$C$2:$C$2610,$A5)</f>
        <v>364.98131213263315</v>
      </c>
      <c r="U5" s="2">
        <f>SUMIFS(Selections!AB$2:AB$2610,Selections!$C$2:$C$2610,$A5)</f>
        <v>378.12629444497719</v>
      </c>
      <c r="V5" s="2">
        <f>SUMIFS(Selections!AC$2:AC$2610,Selections!$C$2:$C$2610,$A5)</f>
        <v>390.414283533652</v>
      </c>
      <c r="W5" s="2">
        <f>SUMIFS(Selections!AD$2:AD$2610,Selections!$C$2:$C$2610,$A5)</f>
        <v>402.05856906215195</v>
      </c>
      <c r="X5" s="2">
        <f>SUMIFS(Selections!AE$2:AE$2610,Selections!$C$2:$C$2610,$A5)</f>
        <v>407.6196693740323</v>
      </c>
      <c r="Y5" s="2">
        <f>SUMIFS(Selections!AF$2:AF$2610,Selections!$C$2:$C$2610,$A5)</f>
        <v>412.90675805790886</v>
      </c>
      <c r="Z5" s="2">
        <f>SUMIFS(Selections!AG$2:AG$2610,Selections!$C$2:$C$2610,$A5)</f>
        <v>417.00791426447051</v>
      </c>
      <c r="AD5" s="1" t="s">
        <v>9</v>
      </c>
      <c r="AE5" s="5">
        <f t="shared" si="0"/>
        <v>5.7346824721385508</v>
      </c>
      <c r="AF5" s="5">
        <f t="shared" si="1"/>
        <v>4.5568647148647008</v>
      </c>
      <c r="AG5" s="5">
        <f t="shared" si="2"/>
        <v>43.320094516126098</v>
      </c>
      <c r="AH5" s="5">
        <f t="shared" si="3"/>
        <v>32.647977379858453</v>
      </c>
      <c r="AI5" s="5">
        <f t="shared" si="4"/>
        <v>61.644639793197989</v>
      </c>
      <c r="AJ5" s="5">
        <f t="shared" si="5"/>
        <v>43.596907699675114</v>
      </c>
      <c r="AL5" s="5">
        <f t="shared" si="6"/>
        <v>105.24154749287311</v>
      </c>
      <c r="AM5" s="12">
        <f t="shared" si="7"/>
        <v>0.1437526073324753</v>
      </c>
    </row>
    <row r="6" spans="1:39" x14ac:dyDescent="0.2">
      <c r="A6" s="1" t="s">
        <v>9</v>
      </c>
      <c r="C6" s="2"/>
      <c r="D6" s="2">
        <f>SUMIFS(Selections!K$2:K$2610,Selections!$C$2:$C$2610,$A6)</f>
        <v>4.8417124832098191</v>
      </c>
      <c r="E6" s="2">
        <f>SUMIFS(Selections!L$2:L$2610,Selections!$C$2:$C$2610,$A6)</f>
        <v>10.291547187003253</v>
      </c>
      <c r="F6" s="2">
        <f>SUMIFS(Selections!M$2:M$2610,Selections!$C$2:$C$2610,$A6)</f>
        <v>16.468174470083536</v>
      </c>
      <c r="G6" s="2">
        <f>SUMIFS(Selections!N$2:N$2610,Selections!$C$2:$C$2610,$A6)</f>
        <v>23.307634219250904</v>
      </c>
      <c r="H6" s="2">
        <f>SUMIFS(Selections!O$2:O$2610,Selections!$C$2:$C$2610,$A6)</f>
        <v>30.694973461719652</v>
      </c>
      <c r="I6" s="2">
        <f>SUMIFS(Selections!P$2:P$2610,Selections!$C$2:$C$2610,$A6)</f>
        <v>38.64962078216719</v>
      </c>
      <c r="J6" s="2">
        <f>SUMIFS(Selections!Q$2:Q$2610,Selections!$C$2:$C$2610,$A6)</f>
        <v>46.885719605493613</v>
      </c>
      <c r="K6" s="2">
        <f>SUMIFS(Selections!R$2:R$2610,Selections!$C$2:$C$2610,$A6)</f>
        <v>55.011852397039938</v>
      </c>
      <c r="L6" s="2">
        <f>SUMIFS(Selections!S$2:S$2610,Selections!$C$2:$C$2610,$A6)</f>
        <v>63.048844553112964</v>
      </c>
      <c r="M6" s="2">
        <f>SUMIFS(Selections!T$2:T$2610,Selections!$C$2:$C$2610,$A6)</f>
        <v>70.515853023075309</v>
      </c>
      <c r="N6" s="2">
        <f>SUMIFS(Selections!U$2:U$2610,Selections!$C$2:$C$2610,$A6)</f>
        <v>75.968071895984565</v>
      </c>
      <c r="O6" s="2">
        <f>SUMIFS(Selections!V$2:V$2610,Selections!$C$2:$C$2610,$A6)</f>
        <v>80.573564656850351</v>
      </c>
      <c r="P6" s="2">
        <f>SUMIFS(Selections!W$2:W$2610,Selections!$C$2:$C$2610,$A6)</f>
        <v>84.507760589629243</v>
      </c>
      <c r="Q6" s="2">
        <f>SUMIFS(Selections!X$2:X$2610,Selections!$C$2:$C$2610,$A6)</f>
        <v>88.016963232043992</v>
      </c>
      <c r="R6" s="2">
        <f>SUMIFS(Selections!Y$2:Y$2610,Selections!$C$2:$C$2610,$A6)</f>
        <v>91.221203211674151</v>
      </c>
      <c r="S6" s="2">
        <f>SUMIFS(Selections!Z$2:Z$2610,Selections!$C$2:$C$2610,$A6)</f>
        <v>93.652921793346181</v>
      </c>
      <c r="T6" s="2">
        <f>SUMIFS(Selections!AA$2:AA$2610,Selections!$C$2:$C$2610,$A6)</f>
        <v>95.864068915002719</v>
      </c>
      <c r="U6" s="2">
        <f>SUMIFS(Selections!AB$2:AB$2610,Selections!$C$2:$C$2610,$A6)</f>
        <v>97.891023991351929</v>
      </c>
      <c r="V6" s="2">
        <f>SUMIFS(Selections!AC$2:AC$2610,Selections!$C$2:$C$2610,$A6)</f>
        <v>100.08340845378018</v>
      </c>
      <c r="W6" s="2">
        <f>SUMIFS(Selections!AD$2:AD$2610,Selections!$C$2:$C$2610,$A6)</f>
        <v>102.17330563469982</v>
      </c>
      <c r="X6" s="2">
        <f>SUMIFS(Selections!AE$2:AE$2610,Selections!$C$2:$C$2610,$A6)</f>
        <v>103.24841488038851</v>
      </c>
      <c r="Y6" s="2">
        <f>SUMIFS(Selections!AF$2:AF$2610,Selections!$C$2:$C$2610,$A6)</f>
        <v>104.4705560431171</v>
      </c>
      <c r="Z6" s="2">
        <f>SUMIFS(Selections!AG$2:AG$2610,Selections!$C$2:$C$2610,$A6)</f>
        <v>105.24154749287308</v>
      </c>
      <c r="AD6" s="1" t="s">
        <v>10</v>
      </c>
      <c r="AE6" s="5">
        <f>SUM(AE3:AE5)</f>
        <v>44.487159040052326</v>
      </c>
      <c r="AF6" s="5">
        <f t="shared" ref="AF6:AJ6" si="8">SUM(AF3:AF5)</f>
        <v>17.739673819301402</v>
      </c>
      <c r="AG6" s="5">
        <f t="shared" si="8"/>
        <v>343.75447633319703</v>
      </c>
      <c r="AH6" s="5">
        <f t="shared" si="8"/>
        <v>133.9798704060272</v>
      </c>
      <c r="AI6" s="5">
        <f t="shared" si="8"/>
        <v>519.71354467518802</v>
      </c>
      <c r="AJ6" s="5">
        <f t="shared" si="8"/>
        <v>212.38828948123415</v>
      </c>
      <c r="AL6" s="5">
        <f t="shared" si="6"/>
        <v>732.10183415642223</v>
      </c>
    </row>
    <row r="7" spans="1:39" x14ac:dyDescent="0.2">
      <c r="A7" s="1" t="s">
        <v>10</v>
      </c>
      <c r="C7" s="2"/>
      <c r="D7" s="2">
        <f t="shared" ref="D7:Z7" si="9">SUM(D4:D6)</f>
        <v>28.605385055096111</v>
      </c>
      <c r="E7" s="2">
        <f t="shared" si="9"/>
        <v>62.226832859353728</v>
      </c>
      <c r="F7" s="2">
        <f t="shared" si="9"/>
        <v>100.70284591969245</v>
      </c>
      <c r="G7" s="2">
        <f t="shared" si="9"/>
        <v>142.1295379803509</v>
      </c>
      <c r="H7" s="2">
        <f t="shared" si="9"/>
        <v>187.29392681840238</v>
      </c>
      <c r="I7" s="2">
        <f t="shared" si="9"/>
        <v>236.21201919520257</v>
      </c>
      <c r="J7" s="2">
        <f t="shared" si="9"/>
        <v>287.29271656620699</v>
      </c>
      <c r="K7" s="2">
        <f t="shared" si="9"/>
        <v>337.02871714699347</v>
      </c>
      <c r="L7" s="2">
        <f t="shared" si="9"/>
        <v>387.07730057569466</v>
      </c>
      <c r="M7" s="2">
        <f t="shared" si="9"/>
        <v>435.07733340006433</v>
      </c>
      <c r="N7" s="2">
        <f t="shared" si="9"/>
        <v>477.73434673922407</v>
      </c>
      <c r="O7" s="2">
        <f t="shared" si="9"/>
        <v>516.15094379365382</v>
      </c>
      <c r="P7" s="2">
        <f t="shared" si="9"/>
        <v>550.66430985941224</v>
      </c>
      <c r="Q7" s="2">
        <f t="shared" si="9"/>
        <v>581.84598665502813</v>
      </c>
      <c r="R7" s="2">
        <f t="shared" si="9"/>
        <v>610.1798269055904</v>
      </c>
      <c r="S7" s="2">
        <f t="shared" si="9"/>
        <v>632.92735994051816</v>
      </c>
      <c r="T7" s="2">
        <f t="shared" si="9"/>
        <v>653.78681282851176</v>
      </c>
      <c r="U7" s="2">
        <f t="shared" si="9"/>
        <v>672.4288294181456</v>
      </c>
      <c r="V7" s="2">
        <f t="shared" si="9"/>
        <v>690.06269038839832</v>
      </c>
      <c r="W7" s="2">
        <f t="shared" si="9"/>
        <v>706.79620942973133</v>
      </c>
      <c r="X7" s="2">
        <f t="shared" si="9"/>
        <v>716.0626670084946</v>
      </c>
      <c r="Y7" s="2">
        <f t="shared" si="9"/>
        <v>725.07526580766762</v>
      </c>
      <c r="Z7" s="2">
        <f t="shared" si="9"/>
        <v>732.10183415642234</v>
      </c>
      <c r="AI7" s="1">
        <f>AI6/SUM($AI$6:$AJ$6)</f>
        <v>0.70989242264914887</v>
      </c>
      <c r="AJ7" s="1">
        <f>AJ6/SUM($AI$6:$AJ$6)</f>
        <v>0.29010757735085102</v>
      </c>
    </row>
    <row r="8" spans="1:39" x14ac:dyDescent="0.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39" x14ac:dyDescent="0.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D9" s="6"/>
      <c r="AE9" s="8" t="s">
        <v>0</v>
      </c>
      <c r="AF9" s="8" t="s">
        <v>1</v>
      </c>
      <c r="AG9" s="8" t="s">
        <v>0</v>
      </c>
      <c r="AH9" s="8" t="s">
        <v>1</v>
      </c>
      <c r="AI9" s="8" t="s">
        <v>0</v>
      </c>
      <c r="AJ9" s="8" t="s">
        <v>1</v>
      </c>
      <c r="AL9" s="12"/>
      <c r="AM9" s="12"/>
    </row>
    <row r="10" spans="1:39" x14ac:dyDescent="0.2">
      <c r="A10" s="1" t="s">
        <v>25</v>
      </c>
      <c r="C10" s="2"/>
      <c r="D10" s="2">
        <f>SUMIFS(Selections!K$2:K$2610,Selections!$D$2:$D$2610,$A10)</f>
        <v>0.99946502280158278</v>
      </c>
      <c r="E10" s="2">
        <f>SUMIFS(Selections!L$2:L$2610,Selections!$D$2:$D$2610,$A10)</f>
        <v>2.0949262035893685</v>
      </c>
      <c r="F10" s="2">
        <f>SUMIFS(Selections!M$2:M$2610,Selections!$D$2:$D$2610,$A10)</f>
        <v>3.2442512042443128</v>
      </c>
      <c r="G10" s="2">
        <f>SUMIFS(Selections!N$2:N$2610,Selections!$D$2:$D$2610,$A10)</f>
        <v>4.3768462083989839</v>
      </c>
      <c r="H10" s="2">
        <f>SUMIFS(Selections!O$2:O$2610,Selections!$D$2:$D$2610,$A10)</f>
        <v>5.5678938268909048</v>
      </c>
      <c r="I10" s="2">
        <f>SUMIFS(Selections!P$2:P$2610,Selections!$D$2:$D$2610,$A10)</f>
        <v>6.7857821084265906</v>
      </c>
      <c r="J10" s="2">
        <f>SUMIFS(Selections!Q$2:Q$2610,Selections!$D$2:$D$2610,$A10)</f>
        <v>7.9779381169443866</v>
      </c>
      <c r="K10" s="2">
        <f>SUMIFS(Selections!R$2:R$2610,Selections!$D$2:$D$2610,$A10)</f>
        <v>9.0561176967525707</v>
      </c>
      <c r="L10" s="2">
        <f>SUMIFS(Selections!S$2:S$2610,Selections!$D$2:$D$2610,$A10)</f>
        <v>10.146635159966809</v>
      </c>
      <c r="M10" s="2">
        <f>SUMIFS(Selections!T$2:T$2610,Selections!$D$2:$D$2610,$A10)</f>
        <v>11.209250652388045</v>
      </c>
      <c r="N10" s="2">
        <f>SUMIFS(Selections!U$2:U$2610,Selections!$D$2:$D$2610,$A10)</f>
        <v>12.177970472060386</v>
      </c>
      <c r="O10" s="2">
        <f>SUMIFS(Selections!V$2:V$2610,Selections!$D$2:$D$2610,$A10)</f>
        <v>13.123544140791223</v>
      </c>
      <c r="P10" s="2">
        <f>SUMIFS(Selections!W$2:W$2610,Selections!$D$2:$D$2610,$A10)</f>
        <v>14.039154668121309</v>
      </c>
      <c r="Q10" s="2">
        <f>SUMIFS(Selections!X$2:X$2610,Selections!$D$2:$D$2610,$A10)</f>
        <v>14.916900867620011</v>
      </c>
      <c r="R10" s="2">
        <f>SUMIFS(Selections!Y$2:Y$2610,Selections!$D$2:$D$2610,$A10)</f>
        <v>15.761282926603435</v>
      </c>
      <c r="S10" s="2">
        <f>SUMIFS(Selections!Z$2:Z$2610,Selections!$D$2:$D$2610,$A10)</f>
        <v>16.390369985377983</v>
      </c>
      <c r="T10" s="2">
        <f>SUMIFS(Selections!AA$2:AA$2610,Selections!$D$2:$D$2610,$A10)</f>
        <v>16.970311144351591</v>
      </c>
      <c r="U10" s="2">
        <f>SUMIFS(Selections!AB$2:AB$2610,Selections!$D$2:$D$2610,$A10)</f>
        <v>17.497405205354092</v>
      </c>
      <c r="V10" s="2">
        <f>SUMIFS(Selections!AC$2:AC$2610,Selections!$D$2:$D$2610,$A10)</f>
        <v>17.975744977860668</v>
      </c>
      <c r="W10" s="2">
        <f>SUMIFS(Selections!AD$2:AD$2610,Selections!$D$2:$D$2610,$A10)</f>
        <v>18.420170755726076</v>
      </c>
      <c r="X10" s="2">
        <f>SUMIFS(Selections!AE$2:AE$2610,Selections!$D$2:$D$2610,$A10)</f>
        <v>18.600166312450089</v>
      </c>
      <c r="Y10" s="2">
        <f>SUMIFS(Selections!AF$2:AF$2610,Selections!$D$2:$D$2610,$A10)</f>
        <v>18.76894231771545</v>
      </c>
      <c r="Z10" s="2">
        <f>SUMIFS(Selections!AG$2:AG$2610,Selections!$D$2:$D$2610,$A10)</f>
        <v>18.885571839586529</v>
      </c>
      <c r="AD10" s="6" t="s">
        <v>25</v>
      </c>
      <c r="AE10" s="7">
        <f>E42</f>
        <v>1.4011076777719298</v>
      </c>
      <c r="AF10" s="7">
        <f>E73</f>
        <v>0.69381852581743853</v>
      </c>
      <c r="AG10" s="7">
        <f>N42</f>
        <v>8.1829964214079727</v>
      </c>
      <c r="AH10" s="7">
        <f>N73</f>
        <v>3.9949740506524174</v>
      </c>
      <c r="AI10" s="7">
        <f>Z42</f>
        <v>12.894851184312426</v>
      </c>
      <c r="AJ10" s="7">
        <f>Z73</f>
        <v>5.9907206552740924</v>
      </c>
      <c r="AL10" s="12"/>
      <c r="AM10" s="12"/>
    </row>
    <row r="11" spans="1:39" x14ac:dyDescent="0.2">
      <c r="A11" s="1" t="s">
        <v>26</v>
      </c>
      <c r="C11" s="2"/>
      <c r="D11" s="2">
        <f>SUMIFS(Selections!K$2:K$2610,Selections!$D$2:$D$2610,$A11)</f>
        <v>1.8950558588280875</v>
      </c>
      <c r="E11" s="2">
        <f>SUMIFS(Selections!L$2:L$2610,Selections!$D$2:$D$2610,$A11)</f>
        <v>4.132711422456123</v>
      </c>
      <c r="F11" s="2">
        <f>SUMIFS(Selections!M$2:M$2610,Selections!$D$2:$D$2610,$A11)</f>
        <v>6.6495804744396958</v>
      </c>
      <c r="G11" s="2">
        <f>SUMIFS(Selections!N$2:N$2610,Selections!$D$2:$D$2610,$A11)</f>
        <v>9.6019532453983771</v>
      </c>
      <c r="H11" s="2">
        <f>SUMIFS(Selections!O$2:O$2610,Selections!$D$2:$D$2610,$A11)</f>
        <v>12.864754195558925</v>
      </c>
      <c r="I11" s="2">
        <f>SUMIFS(Selections!P$2:P$2610,Selections!$D$2:$D$2610,$A11)</f>
        <v>16.427497124179808</v>
      </c>
      <c r="J11" s="2">
        <f>SUMIFS(Selections!Q$2:Q$2610,Selections!$D$2:$D$2610,$A11)</f>
        <v>20.177850910745619</v>
      </c>
      <c r="K11" s="2">
        <f>SUMIFS(Selections!R$2:R$2610,Selections!$D$2:$D$2610,$A11)</f>
        <v>23.587596114635438</v>
      </c>
      <c r="L11" s="2">
        <f>SUMIFS(Selections!S$2:S$2610,Selections!$D$2:$D$2610,$A11)</f>
        <v>27.275068702233966</v>
      </c>
      <c r="M11" s="2">
        <f>SUMIFS(Selections!T$2:T$2610,Selections!$D$2:$D$2610,$A11)</f>
        <v>30.793433201691492</v>
      </c>
      <c r="N11" s="2">
        <f>SUMIFS(Selections!U$2:U$2610,Selections!$D$2:$D$2610,$A11)</f>
        <v>33.968756230013845</v>
      </c>
      <c r="O11" s="2">
        <f>SUMIFS(Selections!V$2:V$2610,Selections!$D$2:$D$2610,$A11)</f>
        <v>36.739318738843806</v>
      </c>
      <c r="P11" s="2">
        <f>SUMIFS(Selections!W$2:W$2610,Selections!$D$2:$D$2610,$A11)</f>
        <v>39.126310405754325</v>
      </c>
      <c r="Q11" s="2">
        <f>SUMIFS(Selections!X$2:X$2610,Selections!$D$2:$D$2610,$A11)</f>
        <v>41.24297481787552</v>
      </c>
      <c r="R11" s="2">
        <f>SUMIFS(Selections!Y$2:Y$2610,Selections!$D$2:$D$2610,$A11)</f>
        <v>43.130590157002707</v>
      </c>
      <c r="S11" s="2">
        <f>SUMIFS(Selections!Z$2:Z$2610,Selections!$D$2:$D$2610,$A11)</f>
        <v>44.761330516056219</v>
      </c>
      <c r="T11" s="2">
        <f>SUMIFS(Selections!AA$2:AA$2610,Selections!$D$2:$D$2610,$A11)</f>
        <v>46.327293987729966</v>
      </c>
      <c r="U11" s="2">
        <f>SUMIFS(Selections!AB$2:AB$2610,Selections!$D$2:$D$2610,$A11)</f>
        <v>47.82397758761482</v>
      </c>
      <c r="V11" s="2">
        <f>SUMIFS(Selections!AC$2:AC$2610,Selections!$D$2:$D$2610,$A11)</f>
        <v>49.249020512197959</v>
      </c>
      <c r="W11" s="2">
        <f>SUMIFS(Selections!AD$2:AD$2610,Selections!$D$2:$D$2610,$A11)</f>
        <v>50.637126313515793</v>
      </c>
      <c r="X11" s="2">
        <f>SUMIFS(Selections!AE$2:AE$2610,Selections!$D$2:$D$2610,$A11)</f>
        <v>51.235342321977363</v>
      </c>
      <c r="Y11" s="2">
        <f>SUMIFS(Selections!AF$2:AF$2610,Selections!$D$2:$D$2610,$A11)</f>
        <v>51.720384811985603</v>
      </c>
      <c r="Z11" s="2">
        <f>SUMIFS(Selections!AG$2:AG$2610,Selections!$D$2:$D$2610,$A11)</f>
        <v>52.061792843208465</v>
      </c>
      <c r="AD11" s="6" t="s">
        <v>26</v>
      </c>
      <c r="AE11" s="7">
        <f t="shared" ref="AE11:AE28" si="10">E43</f>
        <v>1.974970082810835</v>
      </c>
      <c r="AF11" s="7">
        <f t="shared" ref="AF11:AF28" si="11">E74</f>
        <v>2.1577413396452876</v>
      </c>
      <c r="AG11" s="7">
        <f t="shared" ref="AG11:AG28" si="12">N43</f>
        <v>16.125055742246296</v>
      </c>
      <c r="AH11" s="7">
        <f t="shared" ref="AH11:AH28" si="13">N74</f>
        <v>17.843700487767556</v>
      </c>
      <c r="AI11" s="7">
        <f t="shared" ref="AI11:AI28" si="14">Z43</f>
        <v>24.76124498347416</v>
      </c>
      <c r="AJ11" s="7">
        <f t="shared" ref="AJ11:AJ28" si="15">Z74</f>
        <v>27.300547859734316</v>
      </c>
      <c r="AL11" s="12"/>
      <c r="AM11" s="12"/>
    </row>
    <row r="12" spans="1:39" x14ac:dyDescent="0.2">
      <c r="A12" s="1" t="s">
        <v>27</v>
      </c>
      <c r="C12" s="2"/>
      <c r="D12" s="2">
        <f>SUMIFS(Selections!K$2:K$2610,Selections!$D$2:$D$2610,$A12)</f>
        <v>0.65946955912114291</v>
      </c>
      <c r="E12" s="2">
        <f>SUMIFS(Selections!L$2:L$2610,Selections!$D$2:$D$2610,$A12)</f>
        <v>1.3393280150183617</v>
      </c>
      <c r="F12" s="2">
        <f>SUMIFS(Selections!M$2:M$2610,Selections!$D$2:$D$2610,$A12)</f>
        <v>2.0309239003366502</v>
      </c>
      <c r="G12" s="2">
        <f>SUMIFS(Selections!N$2:N$2610,Selections!$D$2:$D$2610,$A12)</f>
        <v>2.7000213428320476</v>
      </c>
      <c r="H12" s="2">
        <f>SUMIFS(Selections!O$2:O$2610,Selections!$D$2:$D$2610,$A12)</f>
        <v>3.3679072554408407</v>
      </c>
      <c r="I12" s="2">
        <f>SUMIFS(Selections!P$2:P$2610,Selections!$D$2:$D$2610,$A12)</f>
        <v>3.9993267927312863</v>
      </c>
      <c r="J12" s="2">
        <f>SUMIFS(Selections!Q$2:Q$2610,Selections!$D$2:$D$2610,$A12)</f>
        <v>4.5687377554833892</v>
      </c>
      <c r="K12" s="2">
        <f>SUMIFS(Selections!R$2:R$2610,Selections!$D$2:$D$2610,$A12)</f>
        <v>5.0673880125682578</v>
      </c>
      <c r="L12" s="2">
        <f>SUMIFS(Selections!S$2:S$2610,Selections!$D$2:$D$2610,$A12)</f>
        <v>5.5465238048336971</v>
      </c>
      <c r="M12" s="2">
        <f>SUMIFS(Selections!T$2:T$2610,Selections!$D$2:$D$2610,$A12)</f>
        <v>5.9991282710686393</v>
      </c>
      <c r="N12" s="2">
        <f>SUMIFS(Selections!U$2:U$2610,Selections!$D$2:$D$2610,$A12)</f>
        <v>6.3817997884200865</v>
      </c>
      <c r="O12" s="2">
        <f>SUMIFS(Selections!V$2:V$2610,Selections!$D$2:$D$2610,$A12)</f>
        <v>6.7484693423681437</v>
      </c>
      <c r="P12" s="2">
        <f>SUMIFS(Selections!W$2:W$2610,Selections!$D$2:$D$2610,$A12)</f>
        <v>7.0994495943142244</v>
      </c>
      <c r="Q12" s="2">
        <f>SUMIFS(Selections!X$2:X$2610,Selections!$D$2:$D$2610,$A12)</f>
        <v>7.4326599058649236</v>
      </c>
      <c r="R12" s="2">
        <f>SUMIFS(Selections!Y$2:Y$2610,Selections!$D$2:$D$2610,$A12)</f>
        <v>7.7461805798105017</v>
      </c>
      <c r="S12" s="2">
        <f>SUMIFS(Selections!Z$2:Z$2610,Selections!$D$2:$D$2610,$A12)</f>
        <v>7.9664907966415379</v>
      </c>
      <c r="T12" s="2">
        <f>SUMIFS(Selections!AA$2:AA$2610,Selections!$D$2:$D$2610,$A12)</f>
        <v>8.1643597477351211</v>
      </c>
      <c r="U12" s="2">
        <f>SUMIFS(Selections!AB$2:AB$2610,Selections!$D$2:$D$2610,$A12)</f>
        <v>8.3425712821611135</v>
      </c>
      <c r="V12" s="2">
        <f>SUMIFS(Selections!AC$2:AC$2610,Selections!$D$2:$D$2610,$A12)</f>
        <v>8.4939052275168336</v>
      </c>
      <c r="W12" s="2">
        <f>SUMIFS(Selections!AD$2:AD$2610,Selections!$D$2:$D$2610,$A12)</f>
        <v>8.6272812153599165</v>
      </c>
      <c r="X12" s="2">
        <f>SUMIFS(Selections!AE$2:AE$2610,Selections!$D$2:$D$2610,$A12)</f>
        <v>8.6569254147143688</v>
      </c>
      <c r="Y12" s="2">
        <f>SUMIFS(Selections!AF$2:AF$2610,Selections!$D$2:$D$2610,$A12)</f>
        <v>8.66795830162242</v>
      </c>
      <c r="Z12" s="2">
        <f>SUMIFS(Selections!AG$2:AG$2610,Selections!$D$2:$D$2610,$A12)</f>
        <v>8.6673257899615166</v>
      </c>
      <c r="AD12" s="6" t="s">
        <v>27</v>
      </c>
      <c r="AE12" s="7">
        <f t="shared" si="10"/>
        <v>1.2543782735684808</v>
      </c>
      <c r="AF12" s="7">
        <f t="shared" si="11"/>
        <v>8.4949741449880808E-2</v>
      </c>
      <c r="AG12" s="7">
        <f t="shared" si="12"/>
        <v>5.9411093533935935</v>
      </c>
      <c r="AH12" s="7">
        <f t="shared" si="13"/>
        <v>0.44069043502649152</v>
      </c>
      <c r="AI12" s="7">
        <f t="shared" si="14"/>
        <v>8.0338455576516736</v>
      </c>
      <c r="AJ12" s="7">
        <f t="shared" si="15"/>
        <v>0.63348023230984196</v>
      </c>
      <c r="AL12" s="12"/>
      <c r="AM12" s="12"/>
    </row>
    <row r="13" spans="1:39" x14ac:dyDescent="0.2">
      <c r="A13" s="1" t="s">
        <v>9</v>
      </c>
      <c r="C13" s="2"/>
      <c r="D13" s="2">
        <f>SUMIFS(Selections!K$2:K$2610,Selections!$D$2:$D$2610,$A13)</f>
        <v>3.9808192076130768</v>
      </c>
      <c r="E13" s="2">
        <f>SUMIFS(Selections!L$2:L$2610,Selections!$D$2:$D$2610,$A13)</f>
        <v>8.4775313722347789</v>
      </c>
      <c r="F13" s="2">
        <f>SUMIFS(Selections!M$2:M$2610,Selections!$D$2:$D$2610,$A13)</f>
        <v>13.500401524600811</v>
      </c>
      <c r="G13" s="2">
        <f>SUMIFS(Selections!N$2:N$2610,Selections!$D$2:$D$2610,$A13)</f>
        <v>19.049558120204964</v>
      </c>
      <c r="H13" s="2">
        <f>SUMIFS(Selections!O$2:O$2610,Selections!$D$2:$D$2610,$A13)</f>
        <v>25.046021810999452</v>
      </c>
      <c r="I13" s="2">
        <f>SUMIFS(Selections!P$2:P$2610,Selections!$D$2:$D$2610,$A13)</f>
        <v>31.46996378937979</v>
      </c>
      <c r="J13" s="2">
        <f>SUMIFS(Selections!Q$2:Q$2610,Selections!$D$2:$D$2610,$A13)</f>
        <v>38.080832090302202</v>
      </c>
      <c r="K13" s="2">
        <f>SUMIFS(Selections!R$2:R$2610,Selections!$D$2:$D$2610,$A13)</f>
        <v>44.56418712555157</v>
      </c>
      <c r="L13" s="2">
        <f>SUMIFS(Selections!S$2:S$2610,Selections!$D$2:$D$2610,$A13)</f>
        <v>50.985507625485113</v>
      </c>
      <c r="M13" s="2">
        <f>SUMIFS(Selections!T$2:T$2610,Selections!$D$2:$D$2610,$A13)</f>
        <v>56.954882346331594</v>
      </c>
      <c r="N13" s="2">
        <f>SUMIFS(Selections!U$2:U$2610,Selections!$D$2:$D$2610,$A13)</f>
        <v>61.70262838999529</v>
      </c>
      <c r="O13" s="2">
        <f>SUMIFS(Selections!V$2:V$2610,Selections!$D$2:$D$2610,$A13)</f>
        <v>65.783953745627386</v>
      </c>
      <c r="P13" s="2">
        <f>SUMIFS(Selections!W$2:W$2610,Selections!$D$2:$D$2610,$A13)</f>
        <v>69.301793229320396</v>
      </c>
      <c r="Q13" s="2">
        <f>SUMIFS(Selections!X$2:X$2610,Selections!$D$2:$D$2610,$A13)</f>
        <v>72.444240197725506</v>
      </c>
      <c r="R13" s="2">
        <f>SUMIFS(Selections!Y$2:Y$2610,Selections!$D$2:$D$2610,$A13)</f>
        <v>75.3124986266522</v>
      </c>
      <c r="S13" s="2">
        <f>SUMIFS(Selections!Z$2:Z$2610,Selections!$D$2:$D$2610,$A13)</f>
        <v>77.459451081642285</v>
      </c>
      <c r="T13" s="2">
        <f>SUMIFS(Selections!AA$2:AA$2610,Selections!$D$2:$D$2610,$A13)</f>
        <v>79.411140327013328</v>
      </c>
      <c r="U13" s="2">
        <f>SUMIFS(Selections!AB$2:AB$2610,Selections!$D$2:$D$2610,$A13)</f>
        <v>81.19837522704124</v>
      </c>
      <c r="V13" s="2">
        <f>SUMIFS(Selections!AC$2:AC$2610,Selections!$D$2:$D$2610,$A13)</f>
        <v>83.16353005657551</v>
      </c>
      <c r="W13" s="2">
        <f>SUMIFS(Selections!AD$2:AD$2610,Selections!$D$2:$D$2610,$A13)</f>
        <v>85.029427424730386</v>
      </c>
      <c r="X13" s="2">
        <f>SUMIFS(Selections!AE$2:AE$2610,Selections!$D$2:$D$2610,$A13)</f>
        <v>85.990240847966774</v>
      </c>
      <c r="Y13" s="2">
        <f>SUMIFS(Selections!AF$2:AF$2610,Selections!$D$2:$D$2610,$A13)</f>
        <v>87.102231729422812</v>
      </c>
      <c r="Z13" s="2">
        <f>SUMIFS(Selections!AG$2:AG$2610,Selections!$D$2:$D$2610,$A13)</f>
        <v>87.825949332455238</v>
      </c>
      <c r="AD13" s="6" t="s">
        <v>9</v>
      </c>
      <c r="AE13" s="7">
        <f t="shared" si="10"/>
        <v>4.6621829347810877</v>
      </c>
      <c r="AF13" s="7">
        <f t="shared" si="11"/>
        <v>3.8153484374536903</v>
      </c>
      <c r="AG13" s="7">
        <f t="shared" si="12"/>
        <v>34.652396743919716</v>
      </c>
      <c r="AH13" s="7">
        <f t="shared" si="13"/>
        <v>27.050231646075588</v>
      </c>
      <c r="AI13" s="7">
        <f t="shared" si="14"/>
        <v>50.690815610523003</v>
      </c>
      <c r="AJ13" s="7">
        <f t="shared" si="15"/>
        <v>37.135133721932256</v>
      </c>
    </row>
    <row r="14" spans="1:39" x14ac:dyDescent="0.2">
      <c r="A14" s="1" t="s">
        <v>28</v>
      </c>
      <c r="C14" s="2"/>
      <c r="D14" s="2">
        <f>SUMIFS(Selections!K$2:K$2610,Selections!$D$2:$D$2610,$A14)</f>
        <v>1.1924558046831515</v>
      </c>
      <c r="E14" s="2">
        <f>SUMIFS(Selections!L$2:L$2610,Selections!$D$2:$D$2610,$A14)</f>
        <v>2.5085765883803077</v>
      </c>
      <c r="F14" s="2">
        <f>SUMIFS(Selections!M$2:M$2610,Selections!$D$2:$D$2610,$A14)</f>
        <v>3.8912860882109346</v>
      </c>
      <c r="G14" s="2">
        <f>SUMIFS(Selections!N$2:N$2610,Selections!$D$2:$D$2610,$A14)</f>
        <v>5.2461501834233086</v>
      </c>
      <c r="H14" s="2">
        <f>SUMIFS(Selections!O$2:O$2610,Selections!$D$2:$D$2610,$A14)</f>
        <v>6.640229976356661</v>
      </c>
      <c r="I14" s="2">
        <f>SUMIFS(Selections!P$2:P$2610,Selections!$D$2:$D$2610,$A14)</f>
        <v>8.0387311370633725</v>
      </c>
      <c r="J14" s="2">
        <f>SUMIFS(Selections!Q$2:Q$2610,Selections!$D$2:$D$2610,$A14)</f>
        <v>9.39863172072182</v>
      </c>
      <c r="K14" s="2">
        <f>SUMIFS(Selections!R$2:R$2610,Selections!$D$2:$D$2610,$A14)</f>
        <v>10.568281166400098</v>
      </c>
      <c r="L14" s="2">
        <f>SUMIFS(Selections!S$2:S$2610,Selections!$D$2:$D$2610,$A14)</f>
        <v>11.8007643507843</v>
      </c>
      <c r="M14" s="2">
        <f>SUMIFS(Selections!T$2:T$2610,Selections!$D$2:$D$2610,$A14)</f>
        <v>13.016917662120502</v>
      </c>
      <c r="N14" s="2">
        <f>SUMIFS(Selections!U$2:U$2610,Selections!$D$2:$D$2610,$A14)</f>
        <v>14.168030887589786</v>
      </c>
      <c r="O14" s="2">
        <f>SUMIFS(Selections!V$2:V$2610,Selections!$D$2:$D$2610,$A14)</f>
        <v>15.299753461610837</v>
      </c>
      <c r="P14" s="2">
        <f>SUMIFS(Selections!W$2:W$2610,Selections!$D$2:$D$2610,$A14)</f>
        <v>16.403409051093487</v>
      </c>
      <c r="Q14" s="2">
        <f>SUMIFS(Selections!X$2:X$2610,Selections!$D$2:$D$2610,$A14)</f>
        <v>17.478488406021384</v>
      </c>
      <c r="R14" s="2">
        <f>SUMIFS(Selections!Y$2:Y$2610,Selections!$D$2:$D$2610,$A14)</f>
        <v>18.517505388341583</v>
      </c>
      <c r="S14" s="2">
        <f>SUMIFS(Selections!Z$2:Z$2610,Selections!$D$2:$D$2610,$A14)</f>
        <v>19.381851019915448</v>
      </c>
      <c r="T14" s="2">
        <f>SUMIFS(Selections!AA$2:AA$2610,Selections!$D$2:$D$2610,$A14)</f>
        <v>20.201376523009639</v>
      </c>
      <c r="U14" s="2">
        <f>SUMIFS(Selections!AB$2:AB$2610,Selections!$D$2:$D$2610,$A14)</f>
        <v>20.981319463689371</v>
      </c>
      <c r="V14" s="2">
        <f>SUMIFS(Selections!AC$2:AC$2610,Selections!$D$2:$D$2610,$A14)</f>
        <v>21.730557866493594</v>
      </c>
      <c r="W14" s="2">
        <f>SUMIFS(Selections!AD$2:AD$2610,Selections!$D$2:$D$2610,$A14)</f>
        <v>22.466078631673273</v>
      </c>
      <c r="X14" s="2">
        <f>SUMIFS(Selections!AE$2:AE$2610,Selections!$D$2:$D$2610,$A14)</f>
        <v>22.728867908205288</v>
      </c>
      <c r="Y14" s="2">
        <f>SUMIFS(Selections!AF$2:AF$2610,Selections!$D$2:$D$2610,$A14)</f>
        <v>22.926758695767678</v>
      </c>
      <c r="Z14" s="2">
        <f>SUMIFS(Selections!AG$2:AG$2610,Selections!$D$2:$D$2610,$A14)</f>
        <v>23.073668361515061</v>
      </c>
      <c r="AD14" s="6" t="s">
        <v>28</v>
      </c>
      <c r="AE14" s="7">
        <f t="shared" si="10"/>
        <v>1.4114886078538054</v>
      </c>
      <c r="AF14" s="7">
        <f t="shared" si="11"/>
        <v>1.097087980526503</v>
      </c>
      <c r="AG14" s="7">
        <f t="shared" si="12"/>
        <v>7.8652897673054003</v>
      </c>
      <c r="AH14" s="7">
        <f t="shared" si="13"/>
        <v>6.3027411202843862</v>
      </c>
      <c r="AI14" s="7">
        <f t="shared" si="14"/>
        <v>12.738739320356485</v>
      </c>
      <c r="AJ14" s="7">
        <f t="shared" si="15"/>
        <v>10.334929041158578</v>
      </c>
    </row>
    <row r="15" spans="1:39" x14ac:dyDescent="0.2">
      <c r="A15" s="1" t="s">
        <v>43</v>
      </c>
      <c r="C15" s="2"/>
      <c r="D15" s="2">
        <f>SUMIFS(Selections!K$2:K$2610,Selections!$D$2:$D$2610,$A15)</f>
        <v>0.25811500278954069</v>
      </c>
      <c r="E15" s="2">
        <f>SUMIFS(Selections!L$2:L$2610,Selections!$D$2:$D$2610,$A15)</f>
        <v>0.56638549323942455</v>
      </c>
      <c r="F15" s="2">
        <f>SUMIFS(Selections!M$2:M$2610,Selections!$D$2:$D$2610,$A15)</f>
        <v>0.9468076686415382</v>
      </c>
      <c r="G15" s="2">
        <f>SUMIFS(Selections!N$2:N$2610,Selections!$D$2:$D$2610,$A15)</f>
        <v>1.3831900099017436</v>
      </c>
      <c r="H15" s="2">
        <f>SUMIFS(Selections!O$2:O$2610,Selections!$D$2:$D$2610,$A15)</f>
        <v>1.8742293655046125</v>
      </c>
      <c r="I15" s="2">
        <f>SUMIFS(Selections!P$2:P$2610,Selections!$D$2:$D$2610,$A15)</f>
        <v>2.43208418943611</v>
      </c>
      <c r="J15" s="2">
        <f>SUMIFS(Selections!Q$2:Q$2610,Selections!$D$2:$D$2610,$A15)</f>
        <v>3.0207611191532591</v>
      </c>
      <c r="K15" s="2">
        <f>SUMIFS(Selections!R$2:R$2610,Selections!$D$2:$D$2610,$A15)</f>
        <v>3.6111871917959308</v>
      </c>
      <c r="L15" s="2">
        <f>SUMIFS(Selections!S$2:S$2610,Selections!$D$2:$D$2610,$A15)</f>
        <v>4.1750846981777681</v>
      </c>
      <c r="M15" s="2">
        <f>SUMIFS(Selections!T$2:T$2610,Selections!$D$2:$D$2610,$A15)</f>
        <v>4.7128856628421332</v>
      </c>
      <c r="N15" s="2">
        <f>SUMIFS(Selections!U$2:U$2610,Selections!$D$2:$D$2610,$A15)</f>
        <v>5.2211022152871056</v>
      </c>
      <c r="O15" s="2">
        <f>SUMIFS(Selections!V$2:V$2610,Selections!$D$2:$D$2610,$A15)</f>
        <v>5.6949342027288594</v>
      </c>
      <c r="P15" s="2">
        <f>SUMIFS(Selections!W$2:W$2610,Selections!$D$2:$D$2610,$A15)</f>
        <v>6.1350841848193198</v>
      </c>
      <c r="Q15" s="2">
        <f>SUMIFS(Selections!X$2:X$2610,Selections!$D$2:$D$2610,$A15)</f>
        <v>6.5359832503078792</v>
      </c>
      <c r="R15" s="2">
        <f>SUMIFS(Selections!Y$2:Y$2610,Selections!$D$2:$D$2610,$A15)</f>
        <v>6.8922801264217881</v>
      </c>
      <c r="S15" s="2">
        <f>SUMIFS(Selections!Z$2:Z$2610,Selections!$D$2:$D$2610,$A15)</f>
        <v>7.1905329789446348</v>
      </c>
      <c r="T15" s="2">
        <f>SUMIFS(Selections!AA$2:AA$2610,Selections!$D$2:$D$2610,$A15)</f>
        <v>7.4479658325056217</v>
      </c>
      <c r="U15" s="2">
        <f>SUMIFS(Selections!AB$2:AB$2610,Selections!$D$2:$D$2610,$A15)</f>
        <v>7.6686265947108359</v>
      </c>
      <c r="V15" s="2">
        <f>SUMIFS(Selections!AC$2:AC$2610,Selections!$D$2:$D$2610,$A15)</f>
        <v>7.8743353263586489</v>
      </c>
      <c r="W15" s="2">
        <f>SUMIFS(Selections!AD$2:AD$2610,Selections!$D$2:$D$2610,$A15)</f>
        <v>8.0729996673814703</v>
      </c>
      <c r="X15" s="2">
        <f>SUMIFS(Selections!AE$2:AE$2610,Selections!$D$2:$D$2610,$A15)</f>
        <v>8.2606185496407729</v>
      </c>
      <c r="Y15" s="2">
        <f>SUMIFS(Selections!AF$2:AF$2610,Selections!$D$2:$D$2610,$A15)</f>
        <v>8.447859501341485</v>
      </c>
      <c r="Z15" s="2">
        <f>SUMIFS(Selections!AG$2:AG$2610,Selections!$D$2:$D$2610,$A15)</f>
        <v>8.6272230472815998</v>
      </c>
      <c r="AD15" s="6" t="s">
        <v>43</v>
      </c>
      <c r="AE15" s="7">
        <f t="shared" si="10"/>
        <v>0.56638549323942455</v>
      </c>
      <c r="AF15" s="7">
        <f t="shared" si="11"/>
        <v>0</v>
      </c>
      <c r="AG15" s="7">
        <f t="shared" si="12"/>
        <v>5.2211022152871056</v>
      </c>
      <c r="AH15" s="7">
        <f t="shared" si="13"/>
        <v>0</v>
      </c>
      <c r="AI15" s="7">
        <f t="shared" si="14"/>
        <v>8.6272230472815998</v>
      </c>
      <c r="AJ15" s="7">
        <f t="shared" si="15"/>
        <v>0</v>
      </c>
    </row>
    <row r="16" spans="1:39" x14ac:dyDescent="0.2">
      <c r="A16" s="1" t="s">
        <v>44</v>
      </c>
      <c r="C16" s="2"/>
      <c r="D16" s="2">
        <f>SUMIFS(Selections!K$2:K$2610,Selections!$D$2:$D$2610,$A16)</f>
        <v>0.71940630995766841</v>
      </c>
      <c r="E16" s="2">
        <f>SUMIFS(Selections!L$2:L$2610,Selections!$D$2:$D$2610,$A16)</f>
        <v>1.6078287036070442</v>
      </c>
      <c r="F16" s="2">
        <f>SUMIFS(Selections!M$2:M$2610,Selections!$D$2:$D$2610,$A16)</f>
        <v>2.6887730629903546</v>
      </c>
      <c r="G16" s="2">
        <f>SUMIFS(Selections!N$2:N$2610,Selections!$D$2:$D$2610,$A16)</f>
        <v>3.9093497884174719</v>
      </c>
      <c r="H16" s="2">
        <f>SUMIFS(Selections!O$2:O$2610,Selections!$D$2:$D$2610,$A16)</f>
        <v>5.2705167199316376</v>
      </c>
      <c r="I16" s="2">
        <f>SUMIFS(Selections!P$2:P$2610,Selections!$D$2:$D$2610,$A16)</f>
        <v>6.8193679321013381</v>
      </c>
      <c r="J16" s="2">
        <f>SUMIFS(Selections!Q$2:Q$2610,Selections!$D$2:$D$2610,$A16)</f>
        <v>8.4845212763108435</v>
      </c>
      <c r="K16" s="2">
        <f>SUMIFS(Selections!R$2:R$2610,Selections!$D$2:$D$2610,$A16)</f>
        <v>10.178300510909514</v>
      </c>
      <c r="L16" s="2">
        <f>SUMIFS(Selections!S$2:S$2610,Selections!$D$2:$D$2610,$A16)</f>
        <v>11.812676933763807</v>
      </c>
      <c r="M16" s="2">
        <f>SUMIFS(Selections!T$2:T$2610,Selections!$D$2:$D$2610,$A16)</f>
        <v>13.37315189300376</v>
      </c>
      <c r="N16" s="2">
        <f>SUMIFS(Selections!U$2:U$2610,Selections!$D$2:$D$2610,$A16)</f>
        <v>14.82329270892561</v>
      </c>
      <c r="O16" s="2">
        <f>SUMIFS(Selections!V$2:V$2610,Selections!$D$2:$D$2610,$A16)</f>
        <v>16.110510097007765</v>
      </c>
      <c r="P16" s="2">
        <f>SUMIFS(Selections!W$2:W$2610,Selections!$D$2:$D$2610,$A16)</f>
        <v>17.274787498404692</v>
      </c>
      <c r="Q16" s="2">
        <f>SUMIFS(Selections!X$2:X$2610,Selections!$D$2:$D$2610,$A16)</f>
        <v>18.311444186096082</v>
      </c>
      <c r="R16" s="2">
        <f>SUMIFS(Selections!Y$2:Y$2610,Selections!$D$2:$D$2610,$A16)</f>
        <v>19.183587120946619</v>
      </c>
      <c r="S16" s="2">
        <f>SUMIFS(Selections!Z$2:Z$2610,Selections!$D$2:$D$2610,$A16)</f>
        <v>19.83941666043912</v>
      </c>
      <c r="T16" s="2">
        <f>SUMIFS(Selections!AA$2:AA$2610,Selections!$D$2:$D$2610,$A16)</f>
        <v>20.310653845755823</v>
      </c>
      <c r="U16" s="2">
        <f>SUMIFS(Selections!AB$2:AB$2610,Selections!$D$2:$D$2610,$A16)</f>
        <v>20.590843635696622</v>
      </c>
      <c r="V16" s="2">
        <f>SUMIFS(Selections!AC$2:AC$2610,Selections!$D$2:$D$2610,$A16)</f>
        <v>20.83693579904519</v>
      </c>
      <c r="W16" s="2">
        <f>SUMIFS(Selections!AD$2:AD$2610,Selections!$D$2:$D$2610,$A16)</f>
        <v>21.078473239267815</v>
      </c>
      <c r="X16" s="2">
        <f>SUMIFS(Selections!AE$2:AE$2610,Selections!$D$2:$D$2610,$A16)</f>
        <v>21.300590338480255</v>
      </c>
      <c r="Y16" s="2">
        <f>SUMIFS(Selections!AF$2:AF$2610,Selections!$D$2:$D$2610,$A16)</f>
        <v>21.521035026540115</v>
      </c>
      <c r="Z16" s="2">
        <f>SUMIFS(Selections!AG$2:AG$2610,Selections!$D$2:$D$2610,$A16)</f>
        <v>21.71409988243219</v>
      </c>
      <c r="AD16" s="6" t="s">
        <v>44</v>
      </c>
      <c r="AE16" s="7">
        <f t="shared" si="10"/>
        <v>1.6078287036070442</v>
      </c>
      <c r="AF16" s="7">
        <f t="shared" si="11"/>
        <v>0</v>
      </c>
      <c r="AG16" s="7">
        <f t="shared" si="12"/>
        <v>14.82329270892561</v>
      </c>
      <c r="AH16" s="7">
        <f t="shared" si="13"/>
        <v>0</v>
      </c>
      <c r="AI16" s="7">
        <f t="shared" si="14"/>
        <v>21.71409988243219</v>
      </c>
      <c r="AJ16" s="7">
        <f t="shared" si="15"/>
        <v>0</v>
      </c>
    </row>
    <row r="17" spans="1:36" x14ac:dyDescent="0.2">
      <c r="A17" s="1" t="s">
        <v>45</v>
      </c>
      <c r="C17" s="2"/>
      <c r="D17" s="2">
        <f>SUMIFS(Selections!K$2:K$2610,Selections!$D$2:$D$2610,$A17)</f>
        <v>4.1373573257278133</v>
      </c>
      <c r="E17" s="2">
        <f>SUMIFS(Selections!L$2:L$2610,Selections!$D$2:$D$2610,$A17)</f>
        <v>9.0378659869964419</v>
      </c>
      <c r="F17" s="2">
        <f>SUMIFS(Selections!M$2:M$2610,Selections!$D$2:$D$2610,$A17)</f>
        <v>14.822661584346674</v>
      </c>
      <c r="G17" s="2">
        <f>SUMIFS(Selections!N$2:N$2610,Selections!$D$2:$D$2610,$A17)</f>
        <v>21.256437661197463</v>
      </c>
      <c r="H17" s="2">
        <f>SUMIFS(Selections!O$2:O$2610,Selections!$D$2:$D$2610,$A17)</f>
        <v>28.316433816295131</v>
      </c>
      <c r="I17" s="2">
        <f>SUMIFS(Selections!P$2:P$2610,Selections!$D$2:$D$2610,$A17)</f>
        <v>36.340901624140052</v>
      </c>
      <c r="J17" s="2">
        <f>SUMIFS(Selections!Q$2:Q$2610,Selections!$D$2:$D$2610,$A17)</f>
        <v>44.896941103787718</v>
      </c>
      <c r="K17" s="2">
        <f>SUMIFS(Selections!R$2:R$2610,Selections!$D$2:$D$2610,$A17)</f>
        <v>53.4385161630913</v>
      </c>
      <c r="L17" s="2">
        <f>SUMIFS(Selections!S$2:S$2610,Selections!$D$2:$D$2610,$A17)</f>
        <v>61.255757889466402</v>
      </c>
      <c r="M17" s="2">
        <f>SUMIFS(Selections!T$2:T$2610,Selections!$D$2:$D$2610,$A17)</f>
        <v>67.985394856981429</v>
      </c>
      <c r="N17" s="2">
        <f>SUMIFS(Selections!U$2:U$2610,Selections!$D$2:$D$2610,$A17)</f>
        <v>73.271878508197474</v>
      </c>
      <c r="O17" s="2">
        <f>SUMIFS(Selections!V$2:V$2610,Selections!$D$2:$D$2610,$A17)</f>
        <v>76.929159949842585</v>
      </c>
      <c r="P17" s="2">
        <f>SUMIFS(Selections!W$2:W$2610,Selections!$D$2:$D$2610,$A17)</f>
        <v>79.360219241002099</v>
      </c>
      <c r="Q17" s="2">
        <f>SUMIFS(Selections!X$2:X$2610,Selections!$D$2:$D$2610,$A17)</f>
        <v>80.860008124416737</v>
      </c>
      <c r="R17" s="2">
        <f>SUMIFS(Selections!Y$2:Y$2610,Selections!$D$2:$D$2610,$A17)</f>
        <v>81.772265803648295</v>
      </c>
      <c r="S17" s="2">
        <f>SUMIFS(Selections!Z$2:Z$2610,Selections!$D$2:$D$2610,$A17)</f>
        <v>82.198602722941857</v>
      </c>
      <c r="T17" s="2">
        <f>SUMIFS(Selections!AA$2:AA$2610,Selections!$D$2:$D$2610,$A17)</f>
        <v>82.532389145546702</v>
      </c>
      <c r="U17" s="2">
        <f>SUMIFS(Selections!AB$2:AB$2610,Selections!$D$2:$D$2610,$A17)</f>
        <v>82.751687489850553</v>
      </c>
      <c r="V17" s="2">
        <f>SUMIFS(Selections!AC$2:AC$2610,Selections!$D$2:$D$2610,$A17)</f>
        <v>82.945290157509802</v>
      </c>
      <c r="W17" s="2">
        <f>SUMIFS(Selections!AD$2:AD$2610,Selections!$D$2:$D$2610,$A17)</f>
        <v>83.151535278624351</v>
      </c>
      <c r="X17" s="2">
        <f>SUMIFS(Selections!AE$2:AE$2610,Selections!$D$2:$D$2610,$A17)</f>
        <v>83.305759011248313</v>
      </c>
      <c r="Y17" s="2">
        <f>SUMIFS(Selections!AF$2:AF$2610,Selections!$D$2:$D$2610,$A17)</f>
        <v>83.455699732074279</v>
      </c>
      <c r="Z17" s="2">
        <f>SUMIFS(Selections!AG$2:AG$2610,Selections!$D$2:$D$2610,$A17)</f>
        <v>83.550399846931498</v>
      </c>
      <c r="AD17" s="6" t="s">
        <v>45</v>
      </c>
      <c r="AE17" s="7">
        <f t="shared" si="10"/>
        <v>9.0378659869964419</v>
      </c>
      <c r="AF17" s="7">
        <f t="shared" si="11"/>
        <v>0</v>
      </c>
      <c r="AG17" s="7">
        <f t="shared" si="12"/>
        <v>73.271878508197474</v>
      </c>
      <c r="AH17" s="7">
        <f t="shared" si="13"/>
        <v>0</v>
      </c>
      <c r="AI17" s="7">
        <f t="shared" si="14"/>
        <v>83.550399846931498</v>
      </c>
      <c r="AJ17" s="7">
        <f t="shared" si="15"/>
        <v>0</v>
      </c>
    </row>
    <row r="18" spans="1:36" x14ac:dyDescent="0.2">
      <c r="A18" s="1" t="s">
        <v>29</v>
      </c>
      <c r="C18" s="2"/>
      <c r="D18" s="2">
        <f>SUMIFS(Selections!K$2:K$2610,Selections!$D$2:$D$2610,$A18)</f>
        <v>1.4228144954218338</v>
      </c>
      <c r="E18" s="2">
        <f>SUMIFS(Selections!L$2:L$2610,Selections!$D$2:$D$2610,$A18)</f>
        <v>3.0176651595444497</v>
      </c>
      <c r="F18" s="2">
        <f>SUMIFS(Selections!M$2:M$2610,Selections!$D$2:$D$2610,$A18)</f>
        <v>4.8165044678062019</v>
      </c>
      <c r="G18" s="2">
        <f>SUMIFS(Selections!N$2:N$2610,Selections!$D$2:$D$2610,$A18)</f>
        <v>6.0984621746970129</v>
      </c>
      <c r="H18" s="2">
        <f>SUMIFS(Selections!O$2:O$2610,Selections!$D$2:$D$2610,$A18)</f>
        <v>7.4625436204321698</v>
      </c>
      <c r="I18" s="2">
        <f>SUMIFS(Selections!P$2:P$2610,Selections!$D$2:$D$2610,$A18)</f>
        <v>8.9047912957978017</v>
      </c>
      <c r="J18" s="2">
        <f>SUMIFS(Selections!Q$2:Q$2610,Selections!$D$2:$D$2610,$A18)</f>
        <v>10.427210770065626</v>
      </c>
      <c r="K18" s="2">
        <f>SUMIFS(Selections!R$2:R$2610,Selections!$D$2:$D$2610,$A18)</f>
        <v>11.86474731782164</v>
      </c>
      <c r="L18" s="2">
        <f>SUMIFS(Selections!S$2:S$2610,Selections!$D$2:$D$2610,$A18)</f>
        <v>13.059232576640756</v>
      </c>
      <c r="M18" s="2">
        <f>SUMIFS(Selections!T$2:T$2610,Selections!$D$2:$D$2610,$A18)</f>
        <v>14.199239528551086</v>
      </c>
      <c r="N18" s="2">
        <f>SUMIFS(Selections!U$2:U$2610,Selections!$D$2:$D$2610,$A18)</f>
        <v>15.330000199820185</v>
      </c>
      <c r="O18" s="2">
        <f>SUMIFS(Selections!V$2:V$2610,Selections!$D$2:$D$2610,$A18)</f>
        <v>16.444400879722117</v>
      </c>
      <c r="P18" s="2">
        <f>SUMIFS(Selections!W$2:W$2610,Selections!$D$2:$D$2610,$A18)</f>
        <v>17.494295052869219</v>
      </c>
      <c r="Q18" s="2">
        <f>SUMIFS(Selections!X$2:X$2610,Selections!$D$2:$D$2610,$A18)</f>
        <v>18.467975710680186</v>
      </c>
      <c r="R18" s="2">
        <f>SUMIFS(Selections!Y$2:Y$2610,Selections!$D$2:$D$2610,$A18)</f>
        <v>19.352896765272586</v>
      </c>
      <c r="S18" s="2">
        <f>SUMIFS(Selections!Z$2:Z$2610,Selections!$D$2:$D$2610,$A18)</f>
        <v>20.047629210680153</v>
      </c>
      <c r="T18" s="2">
        <f>SUMIFS(Selections!AA$2:AA$2610,Selections!$D$2:$D$2610,$A18)</f>
        <v>20.644698178913909</v>
      </c>
      <c r="U18" s="2">
        <f>SUMIFS(Selections!AB$2:AB$2610,Selections!$D$2:$D$2610,$A18)</f>
        <v>21.148839544142511</v>
      </c>
      <c r="V18" s="2">
        <f>SUMIFS(Selections!AC$2:AC$2610,Selections!$D$2:$D$2610,$A18)</f>
        <v>21.584169484388863</v>
      </c>
      <c r="W18" s="2">
        <f>SUMIFS(Selections!AD$2:AD$2610,Selections!$D$2:$D$2610,$A18)</f>
        <v>21.954412151823806</v>
      </c>
      <c r="X18" s="2">
        <f>SUMIFS(Selections!AE$2:AE$2610,Selections!$D$2:$D$2610,$A18)</f>
        <v>22.133871253724163</v>
      </c>
      <c r="Y18" s="2">
        <f>SUMIFS(Selections!AF$2:AF$2610,Selections!$D$2:$D$2610,$A18)</f>
        <v>22.313998547589836</v>
      </c>
      <c r="Z18" s="2">
        <f>SUMIFS(Selections!AG$2:AG$2610,Selections!$D$2:$D$2610,$A18)</f>
        <v>22.45206375880656</v>
      </c>
      <c r="AD18" s="6" t="s">
        <v>29</v>
      </c>
      <c r="AE18" s="7">
        <f t="shared" si="10"/>
        <v>2.0321962821750161</v>
      </c>
      <c r="AF18" s="7">
        <f t="shared" si="11"/>
        <v>0.98546887736943289</v>
      </c>
      <c r="AG18" s="7">
        <f t="shared" si="12"/>
        <v>9.9048253319839272</v>
      </c>
      <c r="AH18" s="7">
        <f t="shared" si="13"/>
        <v>5.4251748678362555</v>
      </c>
      <c r="AI18" s="7">
        <f t="shared" si="14"/>
        <v>15.182748216487816</v>
      </c>
      <c r="AJ18" s="7">
        <f t="shared" si="15"/>
        <v>7.2693155423187426</v>
      </c>
    </row>
    <row r="19" spans="1:36" x14ac:dyDescent="0.2">
      <c r="A19" s="1" t="s">
        <v>17</v>
      </c>
      <c r="C19" s="2"/>
      <c r="D19" s="2">
        <f>SUMIFS(Selections!K$2:K$2610,Selections!$D$2:$D$2610,$A19)</f>
        <v>2.1766860637132601</v>
      </c>
      <c r="E19" s="2">
        <f>SUMIFS(Selections!L$2:L$2610,Selections!$D$2:$D$2610,$A19)</f>
        <v>4.7476217870864161</v>
      </c>
      <c r="F19" s="2">
        <f>SUMIFS(Selections!M$2:M$2610,Selections!$D$2:$D$2610,$A19)</f>
        <v>7.5503991812772702</v>
      </c>
      <c r="G19" s="2">
        <f>SUMIFS(Selections!N$2:N$2610,Selections!$D$2:$D$2610,$A19)</f>
        <v>10.528206777284529</v>
      </c>
      <c r="H19" s="2">
        <f>SUMIFS(Selections!O$2:O$2610,Selections!$D$2:$D$2610,$A19)</f>
        <v>13.744067689144032</v>
      </c>
      <c r="I19" s="2">
        <f>SUMIFS(Selections!P$2:P$2610,Selections!$D$2:$D$2610,$A19)</f>
        <v>17.16726829072374</v>
      </c>
      <c r="J19" s="2">
        <f>SUMIFS(Selections!Q$2:Q$2610,Selections!$D$2:$D$2610,$A19)</f>
        <v>20.712067671946095</v>
      </c>
      <c r="K19" s="2">
        <f>SUMIFS(Selections!R$2:R$2610,Selections!$D$2:$D$2610,$A19)</f>
        <v>23.921235508454739</v>
      </c>
      <c r="L19" s="2">
        <f>SUMIFS(Selections!S$2:S$2610,Selections!$D$2:$D$2610,$A19)</f>
        <v>27.500622171793943</v>
      </c>
      <c r="M19" s="2">
        <f>SUMIFS(Selections!T$2:T$2610,Selections!$D$2:$D$2610,$A19)</f>
        <v>31.0889860811685</v>
      </c>
      <c r="N19" s="2">
        <f>SUMIFS(Selections!U$2:U$2610,Selections!$D$2:$D$2610,$A19)</f>
        <v>34.477827577027774</v>
      </c>
      <c r="O19" s="2">
        <f>SUMIFS(Selections!V$2:V$2610,Selections!$D$2:$D$2610,$A19)</f>
        <v>37.793511949771869</v>
      </c>
      <c r="P19" s="2">
        <f>SUMIFS(Selections!W$2:W$2610,Selections!$D$2:$D$2610,$A19)</f>
        <v>41.047508841245005</v>
      </c>
      <c r="Q19" s="2">
        <f>SUMIFS(Selections!X$2:X$2610,Selections!$D$2:$D$2610,$A19)</f>
        <v>44.214604490286135</v>
      </c>
      <c r="R19" s="2">
        <f>SUMIFS(Selections!Y$2:Y$2610,Selections!$D$2:$D$2610,$A19)</f>
        <v>47.270641842097042</v>
      </c>
      <c r="S19" s="2">
        <f>SUMIFS(Selections!Z$2:Z$2610,Selections!$D$2:$D$2610,$A19)</f>
        <v>49.977565939740344</v>
      </c>
      <c r="T19" s="2">
        <f>SUMIFS(Selections!AA$2:AA$2610,Selections!$D$2:$D$2610,$A19)</f>
        <v>52.530098740022069</v>
      </c>
      <c r="U19" s="2">
        <f>SUMIFS(Selections!AB$2:AB$2610,Selections!$D$2:$D$2610,$A19)</f>
        <v>54.922363960858107</v>
      </c>
      <c r="V19" s="2">
        <f>SUMIFS(Selections!AC$2:AC$2610,Selections!$D$2:$D$2610,$A19)</f>
        <v>57.152988670808462</v>
      </c>
      <c r="W19" s="2">
        <f>SUMIFS(Selections!AD$2:AD$2610,Selections!$D$2:$D$2610,$A19)</f>
        <v>59.280676077910954</v>
      </c>
      <c r="X19" s="2">
        <f>SUMIFS(Selections!AE$2:AE$2610,Selections!$D$2:$D$2610,$A19)</f>
        <v>60.34500631236736</v>
      </c>
      <c r="Y19" s="2">
        <f>SUMIFS(Selections!AF$2:AF$2610,Selections!$D$2:$D$2610,$A19)</f>
        <v>61.326205084978383</v>
      </c>
      <c r="Z19" s="2">
        <f>SUMIFS(Selections!AG$2:AG$2610,Selections!$D$2:$D$2610,$A19)</f>
        <v>62.032716243660204</v>
      </c>
      <c r="AD19" s="6" t="s">
        <v>17</v>
      </c>
      <c r="AE19" s="7">
        <f t="shared" si="10"/>
        <v>2.497709700021248</v>
      </c>
      <c r="AF19" s="7">
        <f t="shared" si="11"/>
        <v>2.2499120870651672</v>
      </c>
      <c r="AG19" s="7">
        <f t="shared" si="12"/>
        <v>17.230845064769618</v>
      </c>
      <c r="AH19" s="7">
        <f t="shared" si="13"/>
        <v>17.246982512258143</v>
      </c>
      <c r="AI19" s="7">
        <f t="shared" si="14"/>
        <v>31.703138863201119</v>
      </c>
      <c r="AJ19" s="7">
        <f t="shared" si="15"/>
        <v>30.329577380459082</v>
      </c>
    </row>
    <row r="20" spans="1:36" x14ac:dyDescent="0.2">
      <c r="A20" s="1" t="s">
        <v>30</v>
      </c>
      <c r="C20" s="2"/>
      <c r="D20" s="2">
        <f>SUMIFS(Selections!K$2:K$2610,Selections!$D$2:$D$2610,$A20)</f>
        <v>9.4569404432473109E-2</v>
      </c>
      <c r="E20" s="2">
        <f>SUMIFS(Selections!L$2:L$2610,Selections!$D$2:$D$2610,$A20)</f>
        <v>0.22077786343456463</v>
      </c>
      <c r="F20" s="2">
        <f>SUMIFS(Selections!M$2:M$2610,Selections!$D$2:$D$2610,$A20)</f>
        <v>0.39746792718728041</v>
      </c>
      <c r="G20" s="2">
        <f>SUMIFS(Selections!N$2:N$2610,Selections!$D$2:$D$2610,$A20)</f>
        <v>0.62937543519817019</v>
      </c>
      <c r="H20" s="2">
        <f>SUMIFS(Selections!O$2:O$2610,Selections!$D$2:$D$2610,$A20)</f>
        <v>0.92858180990243278</v>
      </c>
      <c r="I20" s="2">
        <f>SUMIFS(Selections!P$2:P$2610,Selections!$D$2:$D$2610,$A20)</f>
        <v>1.3033697317275594</v>
      </c>
      <c r="J20" s="2">
        <f>SUMIFS(Selections!Q$2:Q$2610,Selections!$D$2:$D$2610,$A20)</f>
        <v>1.7502382804407433</v>
      </c>
      <c r="K20" s="2">
        <f>SUMIFS(Selections!R$2:R$2610,Selections!$D$2:$D$2610,$A20)</f>
        <v>2.2629321725755882</v>
      </c>
      <c r="L20" s="2">
        <f>SUMIFS(Selections!S$2:S$2610,Selections!$D$2:$D$2610,$A20)</f>
        <v>2.8161239769806303</v>
      </c>
      <c r="M20" s="2">
        <f>SUMIFS(Selections!T$2:T$2610,Selections!$D$2:$D$2610,$A20)</f>
        <v>3.395703995679384</v>
      </c>
      <c r="N20" s="2">
        <f>SUMIFS(Selections!U$2:U$2610,Selections!$D$2:$D$2610,$A20)</f>
        <v>3.9673479479871894</v>
      </c>
      <c r="O20" s="2">
        <f>SUMIFS(Selections!V$2:V$2610,Selections!$D$2:$D$2610,$A20)</f>
        <v>4.50669848933794</v>
      </c>
      <c r="P20" s="2">
        <f>SUMIFS(Selections!W$2:W$2610,Selections!$D$2:$D$2610,$A20)</f>
        <v>5.0005256382851968</v>
      </c>
      <c r="Q20" s="2">
        <f>SUMIFS(Selections!X$2:X$2610,Selections!$D$2:$D$2610,$A20)</f>
        <v>5.4454266584502005</v>
      </c>
      <c r="R20" s="2">
        <f>SUMIFS(Selections!Y$2:Y$2610,Selections!$D$2:$D$2610,$A20)</f>
        <v>5.8512309909431552</v>
      </c>
      <c r="S20" s="2">
        <f>SUMIFS(Selections!Z$2:Z$2610,Selections!$D$2:$D$2610,$A20)</f>
        <v>6.2221493390929101</v>
      </c>
      <c r="T20" s="2">
        <f>SUMIFS(Selections!AA$2:AA$2610,Selections!$D$2:$D$2610,$A20)</f>
        <v>6.5806912297261286</v>
      </c>
      <c r="U20" s="2">
        <f>SUMIFS(Selections!AB$2:AB$2610,Selections!$D$2:$D$2610,$A20)</f>
        <v>6.9257916302931548</v>
      </c>
      <c r="V20" s="2">
        <f>SUMIFS(Selections!AC$2:AC$2610,Selections!$D$2:$D$2610,$A20)</f>
        <v>7.2644399568390536</v>
      </c>
      <c r="W20" s="2">
        <f>SUMIFS(Selections!AD$2:AD$2610,Selections!$D$2:$D$2610,$A20)</f>
        <v>7.6003670009908291</v>
      </c>
      <c r="X20" s="2">
        <f>SUMIFS(Selections!AE$2:AE$2610,Selections!$D$2:$D$2610,$A20)</f>
        <v>7.9263515324801261</v>
      </c>
      <c r="Y20" s="2">
        <f>SUMIFS(Selections!AF$2:AF$2610,Selections!$D$2:$D$2610,$A20)</f>
        <v>8.2479706531095296</v>
      </c>
      <c r="Z20" s="2">
        <f>SUMIFS(Selections!AG$2:AG$2610,Selections!$D$2:$D$2610,$A20)</f>
        <v>8.5569988912460051</v>
      </c>
      <c r="AD20" s="6" t="s">
        <v>30</v>
      </c>
      <c r="AE20" s="7">
        <f t="shared" si="10"/>
        <v>0.22077786343456463</v>
      </c>
      <c r="AF20" s="7">
        <f t="shared" si="11"/>
        <v>0</v>
      </c>
      <c r="AG20" s="7">
        <f t="shared" si="12"/>
        <v>3.9673479479871894</v>
      </c>
      <c r="AH20" s="7">
        <f t="shared" si="13"/>
        <v>0</v>
      </c>
      <c r="AI20" s="7">
        <f t="shared" si="14"/>
        <v>8.5569988912460051</v>
      </c>
      <c r="AJ20" s="7">
        <f t="shared" si="15"/>
        <v>0</v>
      </c>
    </row>
    <row r="21" spans="1:36" x14ac:dyDescent="0.2">
      <c r="A21" s="1" t="s">
        <v>31</v>
      </c>
      <c r="C21" s="2"/>
      <c r="D21" s="2">
        <f>SUMIFS(Selections!K$2:K$2610,Selections!$D$2:$D$2610,$A21)</f>
        <v>2.8284364189380594E-2</v>
      </c>
      <c r="E21" s="2">
        <f>SUMIFS(Selections!L$2:L$2610,Selections!$D$2:$D$2610,$A21)</f>
        <v>7.1741322680775571E-2</v>
      </c>
      <c r="F21" s="2">
        <f>SUMIFS(Selections!M$2:M$2610,Selections!$D$2:$D$2610,$A21)</f>
        <v>0.13884107987381195</v>
      </c>
      <c r="G21" s="2">
        <f>SUMIFS(Selections!N$2:N$2610,Selections!$D$2:$D$2610,$A21)</f>
        <v>0.23148725906953641</v>
      </c>
      <c r="H21" s="2">
        <f>SUMIFS(Selections!O$2:O$2610,Selections!$D$2:$D$2610,$A21)</f>
        <v>0.35249255511728622</v>
      </c>
      <c r="I21" s="2">
        <f>SUMIFS(Selections!P$2:P$2610,Selections!$D$2:$D$2610,$A21)</f>
        <v>0.50346924418665784</v>
      </c>
      <c r="J21" s="2">
        <f>SUMIFS(Selections!Q$2:Q$2610,Selections!$D$2:$D$2610,$A21)</f>
        <v>0.6839542236066869</v>
      </c>
      <c r="K21" s="2">
        <f>SUMIFS(Selections!R$2:R$2610,Selections!$D$2:$D$2610,$A21)</f>
        <v>0.89019456522498908</v>
      </c>
      <c r="L21" s="2">
        <f>SUMIFS(Selections!S$2:S$2610,Selections!$D$2:$D$2610,$A21)</f>
        <v>1.1111701484454586</v>
      </c>
      <c r="M21" s="2">
        <f>SUMIFS(Selections!T$2:T$2610,Selections!$D$2:$D$2610,$A21)</f>
        <v>1.347090272878225</v>
      </c>
      <c r="N21" s="2">
        <f>SUMIFS(Selections!U$2:U$2610,Selections!$D$2:$D$2610,$A21)</f>
        <v>1.5847673431352671</v>
      </c>
      <c r="O21" s="2">
        <f>SUMIFS(Selections!V$2:V$2610,Selections!$D$2:$D$2610,$A21)</f>
        <v>1.8051589785572952</v>
      </c>
      <c r="P21" s="2">
        <f>SUMIFS(Selections!W$2:W$2610,Selections!$D$2:$D$2610,$A21)</f>
        <v>2.0087218814076819</v>
      </c>
      <c r="Q21" s="2">
        <f>SUMIFS(Selections!X$2:X$2610,Selections!$D$2:$D$2610,$A21)</f>
        <v>2.1887885006465742</v>
      </c>
      <c r="R21" s="2">
        <f>SUMIFS(Selections!Y$2:Y$2610,Selections!$D$2:$D$2610,$A21)</f>
        <v>2.3393209676803597</v>
      </c>
      <c r="S21" s="2">
        <f>SUMIFS(Selections!Z$2:Z$2610,Selections!$D$2:$D$2610,$A21)</f>
        <v>2.4479207883170604</v>
      </c>
      <c r="T21" s="2">
        <f>SUMIFS(Selections!AA$2:AA$2610,Selections!$D$2:$D$2610,$A21)</f>
        <v>2.526608988545382</v>
      </c>
      <c r="U21" s="2">
        <f>SUMIFS(Selections!AB$2:AB$2610,Selections!$D$2:$D$2610,$A21)</f>
        <v>2.5761050121476572</v>
      </c>
      <c r="V21" s="2">
        <f>SUMIFS(Selections!AC$2:AC$2610,Selections!$D$2:$D$2610,$A21)</f>
        <v>2.6167031593997896</v>
      </c>
      <c r="W21" s="2">
        <f>SUMIFS(Selections!AD$2:AD$2610,Selections!$D$2:$D$2610,$A21)</f>
        <v>2.6557586507877611</v>
      </c>
      <c r="X21" s="2">
        <f>SUMIFS(Selections!AE$2:AE$2610,Selections!$D$2:$D$2610,$A21)</f>
        <v>2.6900298504382492</v>
      </c>
      <c r="Y21" s="2">
        <f>SUMIFS(Selections!AF$2:AF$2610,Selections!$D$2:$D$2610,$A21)</f>
        <v>2.7240709743364451</v>
      </c>
      <c r="Z21" s="2">
        <f>SUMIFS(Selections!AG$2:AG$2610,Selections!$D$2:$D$2610,$A21)</f>
        <v>2.750730158748961</v>
      </c>
      <c r="AD21" s="6" t="s">
        <v>31</v>
      </c>
      <c r="AE21" s="7">
        <f t="shared" si="10"/>
        <v>7.1741322680775571E-2</v>
      </c>
      <c r="AF21" s="7">
        <f t="shared" si="11"/>
        <v>0</v>
      </c>
      <c r="AG21" s="7">
        <f t="shared" si="12"/>
        <v>1.5847673431352671</v>
      </c>
      <c r="AH21" s="7">
        <f t="shared" si="13"/>
        <v>0</v>
      </c>
      <c r="AI21" s="7">
        <f t="shared" si="14"/>
        <v>2.750730158748961</v>
      </c>
      <c r="AJ21" s="7">
        <f t="shared" si="15"/>
        <v>0</v>
      </c>
    </row>
    <row r="22" spans="1:36" x14ac:dyDescent="0.2">
      <c r="A22" s="1" t="s">
        <v>46</v>
      </c>
      <c r="C22" s="2"/>
      <c r="D22" s="2">
        <f>SUMIFS(Selections!K$2:K$2610,Selections!$D$2:$D$2610,$A22)</f>
        <v>0.86089327559674167</v>
      </c>
      <c r="E22" s="2">
        <f>SUMIFS(Selections!L$2:L$2610,Selections!$D$2:$D$2610,$A22)</f>
        <v>1.8140158147684728</v>
      </c>
      <c r="F22" s="2">
        <f>SUMIFS(Selections!M$2:M$2610,Selections!$D$2:$D$2610,$A22)</f>
        <v>2.9677729454827224</v>
      </c>
      <c r="G22" s="2">
        <f>SUMIFS(Selections!N$2:N$2610,Selections!$D$2:$D$2610,$A22)</f>
        <v>4.2580760990459305</v>
      </c>
      <c r="H22" s="2">
        <f>SUMIFS(Selections!O$2:O$2610,Selections!$D$2:$D$2610,$A22)</f>
        <v>5.6489516507202158</v>
      </c>
      <c r="I22" s="2">
        <f>SUMIFS(Selections!P$2:P$2610,Selections!$D$2:$D$2610,$A22)</f>
        <v>7.1796569927873835</v>
      </c>
      <c r="J22" s="2">
        <f>SUMIFS(Selections!Q$2:Q$2610,Selections!$D$2:$D$2610,$A22)</f>
        <v>8.8048875151914157</v>
      </c>
      <c r="K22" s="2">
        <f>SUMIFS(Selections!R$2:R$2610,Selections!$D$2:$D$2610,$A22)</f>
        <v>10.447665271488363</v>
      </c>
      <c r="L22" s="2">
        <f>SUMIFS(Selections!S$2:S$2610,Selections!$D$2:$D$2610,$A22)</f>
        <v>12.063336927627867</v>
      </c>
      <c r="M22" s="2">
        <f>SUMIFS(Selections!T$2:T$2610,Selections!$D$2:$D$2610,$A22)</f>
        <v>13.560970676743718</v>
      </c>
      <c r="N22" s="2">
        <f>SUMIFS(Selections!U$2:U$2610,Selections!$D$2:$D$2610,$A22)</f>
        <v>14.265443505989232</v>
      </c>
      <c r="O22" s="2">
        <f>SUMIFS(Selections!V$2:V$2610,Selections!$D$2:$D$2610,$A22)</f>
        <v>14.789610911222994</v>
      </c>
      <c r="P22" s="2">
        <f>SUMIFS(Selections!W$2:W$2610,Selections!$D$2:$D$2610,$A22)</f>
        <v>15.205967360308854</v>
      </c>
      <c r="Q22" s="2">
        <f>SUMIFS(Selections!X$2:X$2610,Selections!$D$2:$D$2610,$A22)</f>
        <v>15.572723034318456</v>
      </c>
      <c r="R22" s="2">
        <f>SUMIFS(Selections!Y$2:Y$2610,Selections!$D$2:$D$2610,$A22)</f>
        <v>15.908704585021949</v>
      </c>
      <c r="S22" s="2">
        <f>SUMIFS(Selections!Z$2:Z$2610,Selections!$D$2:$D$2610,$A22)</f>
        <v>16.193470711703863</v>
      </c>
      <c r="T22" s="2">
        <f>SUMIFS(Selections!AA$2:AA$2610,Selections!$D$2:$D$2610,$A22)</f>
        <v>16.452928587989405</v>
      </c>
      <c r="U22" s="2">
        <f>SUMIFS(Selections!AB$2:AB$2610,Selections!$D$2:$D$2610,$A22)</f>
        <v>16.692648764310665</v>
      </c>
      <c r="V22" s="2">
        <f>SUMIFS(Selections!AC$2:AC$2610,Selections!$D$2:$D$2610,$A22)</f>
        <v>16.919878397204691</v>
      </c>
      <c r="W22" s="2">
        <f>SUMIFS(Selections!AD$2:AD$2610,Selections!$D$2:$D$2610,$A22)</f>
        <v>17.143878209969436</v>
      </c>
      <c r="X22" s="2">
        <f>SUMIFS(Selections!AE$2:AE$2610,Selections!$D$2:$D$2610,$A22)</f>
        <v>17.258174032421746</v>
      </c>
      <c r="Y22" s="2">
        <f>SUMIFS(Selections!AF$2:AF$2610,Selections!$D$2:$D$2610,$A22)</f>
        <v>17.368324313694245</v>
      </c>
      <c r="Z22" s="2">
        <f>SUMIFS(Selections!AG$2:AG$2610,Selections!$D$2:$D$2610,$A22)</f>
        <v>17.415598160417872</v>
      </c>
      <c r="AD22" s="6" t="s">
        <v>46</v>
      </c>
      <c r="AE22" s="7">
        <f t="shared" si="10"/>
        <v>1.0724995373574617</v>
      </c>
      <c r="AF22" s="7">
        <f t="shared" si="11"/>
        <v>0.74151627741101112</v>
      </c>
      <c r="AG22" s="7">
        <f t="shared" si="12"/>
        <v>8.6676977722063739</v>
      </c>
      <c r="AH22" s="7">
        <f t="shared" si="13"/>
        <v>5.5977457337828582</v>
      </c>
      <c r="AI22" s="7">
        <f t="shared" si="14"/>
        <v>10.953824182675007</v>
      </c>
      <c r="AJ22" s="7">
        <f t="shared" si="15"/>
        <v>6.4617739777428618</v>
      </c>
    </row>
    <row r="23" spans="1:36" x14ac:dyDescent="0.2">
      <c r="A23" s="1" t="s">
        <v>32</v>
      </c>
      <c r="C23" s="2"/>
      <c r="D23" s="2">
        <f>SUMIFS(Selections!K$2:K$2610,Selections!$D$2:$D$2610,$A23)</f>
        <v>1.4333924038283479</v>
      </c>
      <c r="E23" s="2">
        <f>SUMIFS(Selections!L$2:L$2610,Selections!$D$2:$D$2610,$A23)</f>
        <v>3.2373040398426962</v>
      </c>
      <c r="F23" s="2">
        <f>SUMIFS(Selections!M$2:M$2610,Selections!$D$2:$D$2610,$A23)</f>
        <v>5.4132959689387228</v>
      </c>
      <c r="G23" s="2">
        <f>SUMIFS(Selections!N$2:N$2610,Selections!$D$2:$D$2610,$A23)</f>
        <v>7.4960964774511201</v>
      </c>
      <c r="H23" s="2">
        <f>SUMIFS(Selections!O$2:O$2610,Selections!$D$2:$D$2610,$A23)</f>
        <v>9.8942235097470697</v>
      </c>
      <c r="I23" s="2">
        <f>SUMIFS(Selections!P$2:P$2610,Selections!$D$2:$D$2610,$A23)</f>
        <v>12.620449655324576</v>
      </c>
      <c r="J23" s="2">
        <f>SUMIFS(Selections!Q$2:Q$2610,Selections!$D$2:$D$2610,$A23)</f>
        <v>15.4366192334997</v>
      </c>
      <c r="K23" s="2">
        <f>SUMIFS(Selections!R$2:R$2610,Selections!$D$2:$D$2610,$A23)</f>
        <v>18.242907284604776</v>
      </c>
      <c r="L23" s="2">
        <f>SUMIFS(Selections!S$2:S$2610,Selections!$D$2:$D$2610,$A23)</f>
        <v>20.779209964412768</v>
      </c>
      <c r="M23" s="2">
        <f>SUMIFS(Selections!T$2:T$2610,Selections!$D$2:$D$2610,$A23)</f>
        <v>23.113780180881101</v>
      </c>
      <c r="N23" s="2">
        <f>SUMIFS(Selections!U$2:U$2610,Selections!$D$2:$D$2610,$A23)</f>
        <v>25.189392885495693</v>
      </c>
      <c r="O23" s="2">
        <f>SUMIFS(Selections!V$2:V$2610,Selections!$D$2:$D$2610,$A23)</f>
        <v>27.139823707236623</v>
      </c>
      <c r="P23" s="2">
        <f>SUMIFS(Selections!W$2:W$2610,Selections!$D$2:$D$2610,$A23)</f>
        <v>28.835983422635529</v>
      </c>
      <c r="Q23" s="2">
        <f>SUMIFS(Selections!X$2:X$2610,Selections!$D$2:$D$2610,$A23)</f>
        <v>30.263224994061119</v>
      </c>
      <c r="R23" s="2">
        <f>SUMIFS(Selections!Y$2:Y$2610,Selections!$D$2:$D$2610,$A23)</f>
        <v>31.561022039392295</v>
      </c>
      <c r="S23" s="2">
        <f>SUMIFS(Selections!Z$2:Z$2610,Selections!$D$2:$D$2610,$A23)</f>
        <v>32.703839278168267</v>
      </c>
      <c r="T23" s="2">
        <f>SUMIFS(Selections!AA$2:AA$2610,Selections!$D$2:$D$2610,$A23)</f>
        <v>33.708085224338461</v>
      </c>
      <c r="U23" s="2">
        <f>SUMIFS(Selections!AB$2:AB$2610,Selections!$D$2:$D$2610,$A23)</f>
        <v>34.553033584151578</v>
      </c>
      <c r="V23" s="2">
        <f>SUMIFS(Selections!AC$2:AC$2610,Selections!$D$2:$D$2610,$A23)</f>
        <v>35.300220470615677</v>
      </c>
      <c r="W23" s="2">
        <f>SUMIFS(Selections!AD$2:AD$2610,Selections!$D$2:$D$2610,$A23)</f>
        <v>35.844576344043226</v>
      </c>
      <c r="X23" s="2">
        <f>SUMIFS(Selections!AE$2:AE$2610,Selections!$D$2:$D$2610,$A23)</f>
        <v>36.223271566814084</v>
      </c>
      <c r="Y23" s="2">
        <f>SUMIFS(Selections!AF$2:AF$2610,Selections!$D$2:$D$2610,$A23)</f>
        <v>36.606504818810521</v>
      </c>
      <c r="Z23" s="2">
        <f>SUMIFS(Selections!AG$2:AG$2610,Selections!$D$2:$D$2610,$A23)</f>
        <v>36.959018194345177</v>
      </c>
      <c r="AD23" s="6" t="s">
        <v>32</v>
      </c>
      <c r="AE23" s="7">
        <f t="shared" si="10"/>
        <v>1.9648856236489658</v>
      </c>
      <c r="AF23" s="7">
        <f t="shared" si="11"/>
        <v>1.2724184161937317</v>
      </c>
      <c r="AG23" s="7">
        <f t="shared" si="12"/>
        <v>15.487803944632365</v>
      </c>
      <c r="AH23" s="7">
        <f t="shared" si="13"/>
        <v>9.7015889408633349</v>
      </c>
      <c r="AI23" s="7">
        <f t="shared" si="14"/>
        <v>22.783377508430711</v>
      </c>
      <c r="AJ23" s="7">
        <f t="shared" si="15"/>
        <v>14.175640685914468</v>
      </c>
    </row>
    <row r="24" spans="1:36" x14ac:dyDescent="0.2">
      <c r="A24" s="1" t="s">
        <v>33</v>
      </c>
      <c r="C24" s="2"/>
      <c r="D24" s="2">
        <f>SUMIFS(Selections!K$2:K$2610,Selections!$D$2:$D$2610,$A24)</f>
        <v>3.6281869476570519</v>
      </c>
      <c r="E24" s="2">
        <f>SUMIFS(Selections!L$2:L$2610,Selections!$D$2:$D$2610,$A24)</f>
        <v>7.8081839547216481</v>
      </c>
      <c r="F24" s="2">
        <f>SUMIFS(Selections!M$2:M$2610,Selections!$D$2:$D$2610,$A24)</f>
        <v>12.301291145227399</v>
      </c>
      <c r="G24" s="2">
        <f>SUMIFS(Selections!N$2:N$2610,Selections!$D$2:$D$2610,$A24)</f>
        <v>17.362794871853701</v>
      </c>
      <c r="H24" s="2">
        <f>SUMIFS(Selections!O$2:O$2610,Selections!$D$2:$D$2610,$A24)</f>
        <v>22.533195644431974</v>
      </c>
      <c r="I24" s="2">
        <f>SUMIFS(Selections!P$2:P$2610,Selections!$D$2:$D$2610,$A24)</f>
        <v>27.50746825092115</v>
      </c>
      <c r="J24" s="2">
        <f>SUMIFS(Selections!Q$2:Q$2610,Selections!$D$2:$D$2610,$A24)</f>
        <v>32.313672025559335</v>
      </c>
      <c r="K24" s="2">
        <f>SUMIFS(Selections!R$2:R$2610,Selections!$D$2:$D$2610,$A24)</f>
        <v>36.72634564093098</v>
      </c>
      <c r="L24" s="2">
        <f>SUMIFS(Selections!S$2:S$2610,Selections!$D$2:$D$2610,$A24)</f>
        <v>41.51084689659308</v>
      </c>
      <c r="M24" s="2">
        <f>SUMIFS(Selections!T$2:T$2610,Selections!$D$2:$D$2610,$A24)</f>
        <v>46.359191890910246</v>
      </c>
      <c r="N24" s="2">
        <f>SUMIFS(Selections!U$2:U$2610,Selections!$D$2:$D$2610,$A24)</f>
        <v>50.87780341715969</v>
      </c>
      <c r="O24" s="2">
        <f>SUMIFS(Selections!V$2:V$2610,Selections!$D$2:$D$2610,$A24)</f>
        <v>55.188453165345841</v>
      </c>
      <c r="P24" s="2">
        <f>SUMIFS(Selections!W$2:W$2610,Selections!$D$2:$D$2610,$A24)</f>
        <v>59.304053087938094</v>
      </c>
      <c r="Q24" s="2">
        <f>SUMIFS(Selections!X$2:X$2610,Selections!$D$2:$D$2610,$A24)</f>
        <v>63.316258235495184</v>
      </c>
      <c r="R24" s="2">
        <f>SUMIFS(Selections!Y$2:Y$2610,Selections!$D$2:$D$2610,$A24)</f>
        <v>67.173855648317343</v>
      </c>
      <c r="S24" s="2">
        <f>SUMIFS(Selections!Z$2:Z$2610,Selections!$D$2:$D$2610,$A24)</f>
        <v>69.941072693715057</v>
      </c>
      <c r="T24" s="2">
        <f>SUMIFS(Selections!AA$2:AA$2610,Selections!$D$2:$D$2610,$A24)</f>
        <v>72.465791510564884</v>
      </c>
      <c r="U24" s="2">
        <f>SUMIFS(Selections!AB$2:AB$2610,Selections!$D$2:$D$2610,$A24)</f>
        <v>74.750884189333306</v>
      </c>
      <c r="V24" s="2">
        <f>SUMIFS(Selections!AC$2:AC$2610,Selections!$D$2:$D$2610,$A24)</f>
        <v>77.112173876239538</v>
      </c>
      <c r="W24" s="2">
        <f>SUMIFS(Selections!AD$2:AD$2610,Selections!$D$2:$D$2610,$A24)</f>
        <v>79.57020857336498</v>
      </c>
      <c r="X24" s="2">
        <f>SUMIFS(Selections!AE$2:AE$2610,Selections!$D$2:$D$2610,$A24)</f>
        <v>80.898622659216002</v>
      </c>
      <c r="Y24" s="2">
        <f>SUMIFS(Selections!AF$2:AF$2610,Selections!$D$2:$D$2610,$A24)</f>
        <v>82.43629982949075</v>
      </c>
      <c r="Z24" s="2">
        <f>SUMIFS(Selections!AG$2:AG$2610,Selections!$D$2:$D$2610,$A24)</f>
        <v>83.836561137668255</v>
      </c>
      <c r="AD24" s="6" t="s">
        <v>33</v>
      </c>
      <c r="AE24" s="7">
        <f t="shared" si="10"/>
        <v>4.8043319471252115</v>
      </c>
      <c r="AF24" s="7">
        <f t="shared" si="11"/>
        <v>3.0038520075964357</v>
      </c>
      <c r="AG24" s="7">
        <f t="shared" si="12"/>
        <v>30.299041487305356</v>
      </c>
      <c r="AH24" s="7">
        <f t="shared" si="13"/>
        <v>20.578761929854348</v>
      </c>
      <c r="AI24" s="7">
        <f t="shared" si="14"/>
        <v>51.729059691000721</v>
      </c>
      <c r="AJ24" s="7">
        <f t="shared" si="15"/>
        <v>32.107501446667499</v>
      </c>
    </row>
    <row r="25" spans="1:36" x14ac:dyDescent="0.2">
      <c r="A25" s="1" t="s">
        <v>34</v>
      </c>
      <c r="C25" s="2"/>
      <c r="D25" s="2">
        <f>SUMIFS(Selections!K$2:K$2610,Selections!$D$2:$D$2610,$A25)</f>
        <v>0.94401879134623656</v>
      </c>
      <c r="E25" s="2">
        <f>SUMIFS(Selections!L$2:L$2610,Selections!$D$2:$D$2610,$A25)</f>
        <v>2.121669909290663</v>
      </c>
      <c r="F25" s="2">
        <f>SUMIFS(Selections!M$2:M$2610,Selections!$D$2:$D$2610,$A25)</f>
        <v>3.4760609410300538</v>
      </c>
      <c r="G25" s="2">
        <f>SUMIFS(Selections!N$2:N$2610,Selections!$D$2:$D$2610,$A25)</f>
        <v>4.9134365395011548</v>
      </c>
      <c r="H25" s="2">
        <f>SUMIFS(Selections!O$2:O$2610,Selections!$D$2:$D$2610,$A25)</f>
        <v>6.466093961738312</v>
      </c>
      <c r="I25" s="2">
        <f>SUMIFS(Selections!P$2:P$2610,Selections!$D$2:$D$2610,$A25)</f>
        <v>8.1204816574659233</v>
      </c>
      <c r="J25" s="2">
        <f>SUMIFS(Selections!Q$2:Q$2610,Selections!$D$2:$D$2610,$A25)</f>
        <v>9.8530218800550902</v>
      </c>
      <c r="K25" s="2">
        <f>SUMIFS(Selections!R$2:R$2610,Selections!$D$2:$D$2610,$A25)</f>
        <v>11.452764695402619</v>
      </c>
      <c r="L25" s="2">
        <f>SUMIFS(Selections!S$2:S$2610,Selections!$D$2:$D$2610,$A25)</f>
        <v>13.231455335765421</v>
      </c>
      <c r="M25" s="2">
        <f>SUMIFS(Selections!T$2:T$2610,Selections!$D$2:$D$2610,$A25)</f>
        <v>15.029036789104893</v>
      </c>
      <c r="N25" s="2">
        <f>SUMIFS(Selections!U$2:U$2610,Selections!$D$2:$D$2610,$A25)</f>
        <v>16.785048008429413</v>
      </c>
      <c r="O25" s="2">
        <f>SUMIFS(Selections!V$2:V$2610,Selections!$D$2:$D$2610,$A25)</f>
        <v>18.537974134499237</v>
      </c>
      <c r="P25" s="2">
        <f>SUMIFS(Selections!W$2:W$2610,Selections!$D$2:$D$2610,$A25)</f>
        <v>20.244326005604997</v>
      </c>
      <c r="Q25" s="2">
        <f>SUMIFS(Selections!X$2:X$2610,Selections!$D$2:$D$2610,$A25)</f>
        <v>21.885303082396032</v>
      </c>
      <c r="R25" s="2">
        <f>SUMIFS(Selections!Y$2:Y$2610,Selections!$D$2:$D$2610,$A25)</f>
        <v>23.439847367783901</v>
      </c>
      <c r="S25" s="2">
        <f>SUMIFS(Selections!Z$2:Z$2610,Selections!$D$2:$D$2610,$A25)</f>
        <v>24.835271008712031</v>
      </c>
      <c r="T25" s="2">
        <f>SUMIFS(Selections!AA$2:AA$2610,Selections!$D$2:$D$2610,$A25)</f>
        <v>26.148856426788569</v>
      </c>
      <c r="U25" s="2">
        <f>SUMIFS(Selections!AB$2:AB$2610,Selections!$D$2:$D$2610,$A25)</f>
        <v>27.38080157849177</v>
      </c>
      <c r="V25" s="2">
        <f>SUMIFS(Selections!AC$2:AC$2610,Selections!$D$2:$D$2610,$A25)</f>
        <v>28.519813738778193</v>
      </c>
      <c r="W25" s="2">
        <f>SUMIFS(Selections!AD$2:AD$2610,Selections!$D$2:$D$2610,$A25)</f>
        <v>29.592700640199521</v>
      </c>
      <c r="X25" s="2">
        <f>SUMIFS(Selections!AE$2:AE$2610,Selections!$D$2:$D$2610,$A25)</f>
        <v>30.114364648822612</v>
      </c>
      <c r="Y25" s="2">
        <f>SUMIFS(Selections!AF$2:AF$2610,Selections!$D$2:$D$2610,$A25)</f>
        <v>30.574660689113021</v>
      </c>
      <c r="Z25" s="2">
        <f>SUMIFS(Selections!AG$2:AG$2610,Selections!$D$2:$D$2610,$A25)</f>
        <v>30.892192923898524</v>
      </c>
      <c r="AD25" s="6" t="s">
        <v>34</v>
      </c>
      <c r="AE25" s="7">
        <f t="shared" si="10"/>
        <v>1.9958235329176566</v>
      </c>
      <c r="AF25" s="7">
        <f t="shared" si="11"/>
        <v>0.12584637637300636</v>
      </c>
      <c r="AG25" s="7">
        <f t="shared" si="12"/>
        <v>15.784166028553024</v>
      </c>
      <c r="AH25" s="7">
        <f t="shared" si="13"/>
        <v>1.0008819798763977</v>
      </c>
      <c r="AI25" s="7">
        <f t="shared" si="14"/>
        <v>29.131550267512271</v>
      </c>
      <c r="AJ25" s="7">
        <f t="shared" si="15"/>
        <v>1.7606426563862565</v>
      </c>
    </row>
    <row r="26" spans="1:36" x14ac:dyDescent="0.2">
      <c r="A26" s="1" t="s">
        <v>35</v>
      </c>
      <c r="C26" s="2"/>
      <c r="D26" s="2">
        <f>SUMIFS(Selections!K$2:K$2610,Selections!$D$2:$D$2610,$A26)</f>
        <v>1.4824301733197693</v>
      </c>
      <c r="E26" s="2">
        <f>SUMIFS(Selections!L$2:L$2610,Selections!$D$2:$D$2610,$A26)</f>
        <v>3.5456800622629947</v>
      </c>
      <c r="F26" s="2">
        <f>SUMIFS(Selections!M$2:M$2610,Selections!$D$2:$D$2610,$A26)</f>
        <v>6.3944657895686419</v>
      </c>
      <c r="G26" s="2">
        <f>SUMIFS(Selections!N$2:N$2610,Selections!$D$2:$D$2610,$A26)</f>
        <v>9.9702057614901687</v>
      </c>
      <c r="H26" s="2">
        <f>SUMIFS(Selections!O$2:O$2610,Selections!$D$2:$D$2610,$A26)</f>
        <v>14.286515767784195</v>
      </c>
      <c r="I26" s="2">
        <f>SUMIFS(Selections!P$2:P$2610,Selections!$D$2:$D$2610,$A26)</f>
        <v>19.425232831504012</v>
      </c>
      <c r="J26" s="2">
        <f>SUMIFS(Selections!Q$2:Q$2610,Selections!$D$2:$D$2610,$A26)</f>
        <v>25.218748328240583</v>
      </c>
      <c r="K26" s="2">
        <f>SUMIFS(Selections!R$2:R$2610,Selections!$D$2:$D$2610,$A26)</f>
        <v>31.489402307294359</v>
      </c>
      <c r="L26" s="2">
        <f>SUMIFS(Selections!S$2:S$2610,Selections!$D$2:$D$2610,$A26)</f>
        <v>37.847092311503559</v>
      </c>
      <c r="M26" s="2">
        <f>SUMIFS(Selections!T$2:T$2610,Selections!$D$2:$D$2610,$A26)</f>
        <v>44.150023335335895</v>
      </c>
      <c r="N26" s="2">
        <f>SUMIFS(Selections!U$2:U$2610,Selections!$D$2:$D$2610,$A26)</f>
        <v>50.133507382650791</v>
      </c>
      <c r="O26" s="2">
        <f>SUMIFS(Selections!V$2:V$2610,Selections!$D$2:$D$2610,$A26)</f>
        <v>55.47305182022972</v>
      </c>
      <c r="P26" s="2">
        <f>SUMIFS(Selections!W$2:W$2610,Selections!$D$2:$D$2610,$A26)</f>
        <v>60.188898674401948</v>
      </c>
      <c r="Q26" s="2">
        <f>SUMIFS(Selections!X$2:X$2610,Selections!$D$2:$D$2610,$A26)</f>
        <v>64.290088703963121</v>
      </c>
      <c r="R26" s="2">
        <f>SUMIFS(Selections!Y$2:Y$2610,Selections!$D$2:$D$2610,$A26)</f>
        <v>67.874916348575027</v>
      </c>
      <c r="S26" s="2">
        <f>SUMIFS(Selections!Z$2:Z$2610,Selections!$D$2:$D$2610,$A26)</f>
        <v>70.7605058259918</v>
      </c>
      <c r="T26" s="2">
        <f>SUMIFS(Selections!AA$2:AA$2610,Selections!$D$2:$D$2610,$A26)</f>
        <v>73.543122738796242</v>
      </c>
      <c r="U26" s="2">
        <f>SUMIFS(Selections!AB$2:AB$2610,Selections!$D$2:$D$2610,$A26)</f>
        <v>75.898456619117582</v>
      </c>
      <c r="V26" s="2">
        <f>SUMIFS(Selections!AC$2:AC$2610,Selections!$D$2:$D$2610,$A26)</f>
        <v>78.027294001813686</v>
      </c>
      <c r="W26" s="2">
        <f>SUMIFS(Selections!AD$2:AD$2610,Selections!$D$2:$D$2610,$A26)</f>
        <v>80.0052008958274</v>
      </c>
      <c r="X26" s="2">
        <f>SUMIFS(Selections!AE$2:AE$2610,Selections!$D$2:$D$2610,$A26)</f>
        <v>81.711233471786073</v>
      </c>
      <c r="Y26" s="2">
        <f>SUMIFS(Selections!AF$2:AF$2610,Selections!$D$2:$D$2610,$A26)</f>
        <v>83.301315819239775</v>
      </c>
      <c r="Z26" s="2">
        <f>SUMIFS(Selections!AG$2:AG$2610,Selections!$D$2:$D$2610,$A26)</f>
        <v>84.652920572438589</v>
      </c>
      <c r="AD26" s="6" t="s">
        <v>35</v>
      </c>
      <c r="AE26" s="7">
        <f t="shared" si="10"/>
        <v>3.1286031838383801</v>
      </c>
      <c r="AF26" s="7">
        <f t="shared" si="11"/>
        <v>0.41707687842461522</v>
      </c>
      <c r="AG26" s="7">
        <f t="shared" si="12"/>
        <v>39.006900933825762</v>
      </c>
      <c r="AH26" s="7">
        <f t="shared" si="13"/>
        <v>11.126606448825024</v>
      </c>
      <c r="AI26" s="7">
        <f t="shared" si="14"/>
        <v>59.01897210724772</v>
      </c>
      <c r="AJ26" s="7">
        <f t="shared" si="15"/>
        <v>25.633948465190869</v>
      </c>
    </row>
    <row r="27" spans="1:36" x14ac:dyDescent="0.2">
      <c r="A27" s="1" t="s">
        <v>36</v>
      </c>
      <c r="C27" s="2"/>
      <c r="D27" s="2">
        <f>SUMIFS(Selections!K$2:K$2610,Selections!$D$2:$D$2610,$A27)</f>
        <v>1.1997154239101671</v>
      </c>
      <c r="E27" s="2">
        <f>SUMIFS(Selections!L$2:L$2610,Selections!$D$2:$D$2610,$A27)</f>
        <v>2.6494516243644637</v>
      </c>
      <c r="F27" s="2">
        <f>SUMIFS(Selections!M$2:M$2610,Selections!$D$2:$D$2610,$A27)</f>
        <v>4.3111941990482512</v>
      </c>
      <c r="G27" s="2">
        <f>SUMIFS(Selections!N$2:N$2610,Selections!$D$2:$D$2610,$A27)</f>
        <v>6.0145453397950304</v>
      </c>
      <c r="H27" s="2">
        <f>SUMIFS(Selections!O$2:O$2610,Selections!$D$2:$D$2610,$A27)</f>
        <v>7.8588308757124157</v>
      </c>
      <c r="I27" s="2">
        <f>SUMIFS(Selections!P$2:P$2610,Selections!$D$2:$D$2610,$A27)</f>
        <v>9.8313599763315089</v>
      </c>
      <c r="J27" s="2">
        <f>SUMIFS(Selections!Q$2:Q$2610,Selections!$D$2:$D$2610,$A27)</f>
        <v>11.933669599128828</v>
      </c>
      <c r="K27" s="2">
        <f>SUMIFS(Selections!R$2:R$2610,Selections!$D$2:$D$2610,$A27)</f>
        <v>14.015708207976957</v>
      </c>
      <c r="L27" s="2">
        <f>SUMIFS(Selections!S$2:S$2610,Selections!$D$2:$D$2610,$A27)</f>
        <v>16.29893976121015</v>
      </c>
      <c r="M27" s="2">
        <f>SUMIFS(Selections!T$2:T$2610,Selections!$D$2:$D$2610,$A27)</f>
        <v>18.6838360901268</v>
      </c>
      <c r="N27" s="2">
        <f>SUMIFS(Selections!U$2:U$2610,Selections!$D$2:$D$2610,$A27)</f>
        <v>21.102783229356273</v>
      </c>
      <c r="O27" s="2">
        <f>SUMIFS(Selections!V$2:V$2610,Selections!$D$2:$D$2610,$A27)</f>
        <v>23.571121172687437</v>
      </c>
      <c r="P27" s="2">
        <f>SUMIFS(Selections!W$2:W$2610,Selections!$D$2:$D$2610,$A27)</f>
        <v>26.009348960192497</v>
      </c>
      <c r="Q27" s="2">
        <f>SUMIFS(Selections!X$2:X$2610,Selections!$D$2:$D$2610,$A27)</f>
        <v>28.350990097355623</v>
      </c>
      <c r="R27" s="2">
        <f>SUMIFS(Selections!Y$2:Y$2610,Selections!$D$2:$D$2610,$A27)</f>
        <v>30.509979575950506</v>
      </c>
      <c r="S27" s="2">
        <f>SUMIFS(Selections!Z$2:Z$2610,Selections!$D$2:$D$2610,$A27)</f>
        <v>32.422520559992492</v>
      </c>
      <c r="T27" s="2">
        <f>SUMIFS(Selections!AA$2:AA$2610,Selections!$D$2:$D$2610,$A27)</f>
        <v>34.144435332918938</v>
      </c>
      <c r="U27" s="2">
        <f>SUMIFS(Selections!AB$2:AB$2610,Selections!$D$2:$D$2610,$A27)</f>
        <v>35.683715798750008</v>
      </c>
      <c r="V27" s="2">
        <f>SUMIFS(Selections!AC$2:AC$2610,Selections!$D$2:$D$2610,$A27)</f>
        <v>37.051214165463428</v>
      </c>
      <c r="W27" s="2">
        <f>SUMIFS(Selections!AD$2:AD$2610,Selections!$D$2:$D$2610,$A27)</f>
        <v>38.312859138621036</v>
      </c>
      <c r="X27" s="2">
        <f>SUMIFS(Selections!AE$2:AE$2610,Selections!$D$2:$D$2610,$A27)</f>
        <v>38.856415834761656</v>
      </c>
      <c r="Y27" s="2">
        <f>SUMIFS(Selections!AF$2:AF$2610,Selections!$D$2:$D$2610,$A27)</f>
        <v>39.334300286844972</v>
      </c>
      <c r="Z27" s="2">
        <f>SUMIFS(Selections!AG$2:AG$2610,Selections!$D$2:$D$2610,$A27)</f>
        <v>39.676038649965655</v>
      </c>
      <c r="AD27" s="6" t="s">
        <v>36</v>
      </c>
      <c r="AE27" s="7">
        <f t="shared" si="10"/>
        <v>2.1894090077193025</v>
      </c>
      <c r="AF27" s="7">
        <f t="shared" si="11"/>
        <v>0.46004261664516088</v>
      </c>
      <c r="AG27" s="7">
        <f t="shared" si="12"/>
        <v>17.687429474704395</v>
      </c>
      <c r="AH27" s="7">
        <f t="shared" si="13"/>
        <v>3.4153537546518806</v>
      </c>
      <c r="AI27" s="7">
        <f t="shared" si="14"/>
        <v>33.232981195210868</v>
      </c>
      <c r="AJ27" s="7">
        <f t="shared" si="15"/>
        <v>6.4430574547547916</v>
      </c>
    </row>
    <row r="28" spans="1:36" x14ac:dyDescent="0.2">
      <c r="A28" s="1" t="s">
        <v>37</v>
      </c>
      <c r="C28" s="2"/>
      <c r="D28" s="2">
        <f>SUMIFS(Selections!K$2:K$2610,Selections!$D$2:$D$2610,$A28)</f>
        <v>1.4922496201587809</v>
      </c>
      <c r="E28" s="2">
        <f>SUMIFS(Selections!L$2:L$2610,Selections!$D$2:$D$2610,$A28)</f>
        <v>3.2275675358347216</v>
      </c>
      <c r="F28" s="2">
        <f>SUMIFS(Selections!M$2:M$2610,Selections!$D$2:$D$2610,$A28)</f>
        <v>5.160866766441127</v>
      </c>
      <c r="G28" s="2">
        <f>SUMIFS(Selections!N$2:N$2610,Selections!$D$2:$D$2610,$A28)</f>
        <v>7.1033446851901543</v>
      </c>
      <c r="H28" s="2">
        <f>SUMIFS(Selections!O$2:O$2610,Selections!$D$2:$D$2610,$A28)</f>
        <v>9.1704427666941744</v>
      </c>
      <c r="I28" s="2">
        <f>SUMIFS(Selections!P$2:P$2610,Selections!$D$2:$D$2610,$A28)</f>
        <v>11.334816570974006</v>
      </c>
      <c r="J28" s="2">
        <f>SUMIFS(Selections!Q$2:Q$2610,Selections!$D$2:$D$2610,$A28)</f>
        <v>13.552412945023747</v>
      </c>
      <c r="K28" s="2">
        <f>SUMIFS(Selections!R$2:R$2610,Selections!$D$2:$D$2610,$A28)</f>
        <v>15.643240193513741</v>
      </c>
      <c r="L28" s="2">
        <f>SUMIFS(Selections!S$2:S$2610,Selections!$D$2:$D$2610,$A28)</f>
        <v>17.861251340009307</v>
      </c>
      <c r="M28" s="2">
        <f>SUMIFS(Selections!T$2:T$2610,Selections!$D$2:$D$2610,$A28)</f>
        <v>20.104430012257147</v>
      </c>
      <c r="N28" s="2">
        <f>SUMIFS(Selections!U$2:U$2610,Selections!$D$2:$D$2610,$A28)</f>
        <v>22.304966041682981</v>
      </c>
      <c r="O28" s="2">
        <f>SUMIFS(Selections!V$2:V$2610,Selections!$D$2:$D$2610,$A28)</f>
        <v>24.471494906221906</v>
      </c>
      <c r="P28" s="2">
        <f>SUMIFS(Selections!W$2:W$2610,Selections!$D$2:$D$2610,$A28)</f>
        <v>26.584473061693416</v>
      </c>
      <c r="Q28" s="2">
        <f>SUMIFS(Selections!X$2:X$2610,Selections!$D$2:$D$2610,$A28)</f>
        <v>28.627903391447195</v>
      </c>
      <c r="R28" s="2">
        <f>SUMIFS(Selections!Y$2:Y$2610,Selections!$D$2:$D$2610,$A28)</f>
        <v>30.581220045129104</v>
      </c>
      <c r="S28" s="2">
        <f>SUMIFS(Selections!Z$2:Z$2610,Selections!$D$2:$D$2610,$A28)</f>
        <v>32.187368822445109</v>
      </c>
      <c r="T28" s="2">
        <f>SUMIFS(Selections!AA$2:AA$2610,Selections!$D$2:$D$2610,$A28)</f>
        <v>33.676005316260166</v>
      </c>
      <c r="U28" s="2">
        <f>SUMIFS(Selections!AB$2:AB$2610,Selections!$D$2:$D$2610,$A28)</f>
        <v>35.041382250430914</v>
      </c>
      <c r="V28" s="2">
        <f>SUMIFS(Selections!AC$2:AC$2610,Selections!$D$2:$D$2610,$A28)</f>
        <v>36.244474543288341</v>
      </c>
      <c r="W28" s="2">
        <f>SUMIFS(Selections!AD$2:AD$2610,Selections!$D$2:$D$2610,$A28)</f>
        <v>37.352479219913043</v>
      </c>
      <c r="X28" s="2">
        <f>SUMIFS(Selections!AE$2:AE$2610,Selections!$D$2:$D$2610,$A28)</f>
        <v>37.826815140979015</v>
      </c>
      <c r="Y28" s="2">
        <f>SUMIFS(Selections!AF$2:AF$2610,Selections!$D$2:$D$2610,$A28)</f>
        <v>38.230744673990138</v>
      </c>
      <c r="Z28" s="2">
        <f>SUMIFS(Selections!AG$2:AG$2610,Selections!$D$2:$D$2610,$A28)</f>
        <v>38.470964521854434</v>
      </c>
      <c r="AD28" s="6" t="s">
        <v>37</v>
      </c>
      <c r="AE28" s="7">
        <f t="shared" si="10"/>
        <v>2.5929732785046808</v>
      </c>
      <c r="AF28" s="7">
        <f t="shared" si="11"/>
        <v>0.63459425733003982</v>
      </c>
      <c r="AG28" s="7">
        <f t="shared" si="12"/>
        <v>18.050529543410573</v>
      </c>
      <c r="AH28" s="7">
        <f t="shared" si="13"/>
        <v>4.2544364982724181</v>
      </c>
      <c r="AI28" s="7">
        <f t="shared" si="14"/>
        <v>31.658944160463921</v>
      </c>
      <c r="AJ28" s="7">
        <f t="shared" si="15"/>
        <v>6.8120203613905135</v>
      </c>
    </row>
    <row r="29" spans="1:36" x14ac:dyDescent="0.2">
      <c r="A29" s="1" t="s">
        <v>10</v>
      </c>
      <c r="C29" s="2"/>
      <c r="D29" s="2">
        <f>SUM(D10:D28)</f>
        <v>28.605385055096107</v>
      </c>
      <c r="E29" s="2">
        <f t="shared" ref="E29:Z29" si="16">SUM(E10:E28)</f>
        <v>62.226832859353721</v>
      </c>
      <c r="F29" s="2">
        <f t="shared" si="16"/>
        <v>100.70284591969245</v>
      </c>
      <c r="G29" s="2">
        <f t="shared" si="16"/>
        <v>142.12953798035088</v>
      </c>
      <c r="H29" s="2">
        <f t="shared" si="16"/>
        <v>187.29392681840247</v>
      </c>
      <c r="I29" s="2">
        <f t="shared" si="16"/>
        <v>236.21201919520266</v>
      </c>
      <c r="J29" s="2">
        <f t="shared" si="16"/>
        <v>287.2927165662071</v>
      </c>
      <c r="K29" s="2">
        <f t="shared" si="16"/>
        <v>337.02871714699342</v>
      </c>
      <c r="L29" s="2">
        <f t="shared" si="16"/>
        <v>387.07730057569478</v>
      </c>
      <c r="M29" s="2">
        <f t="shared" si="16"/>
        <v>435.07733340006467</v>
      </c>
      <c r="N29" s="2">
        <f t="shared" si="16"/>
        <v>477.73434673922401</v>
      </c>
      <c r="O29" s="2">
        <f t="shared" si="16"/>
        <v>516.1509437936536</v>
      </c>
      <c r="P29" s="2">
        <f t="shared" si="16"/>
        <v>550.66430985941236</v>
      </c>
      <c r="Q29" s="2">
        <f t="shared" si="16"/>
        <v>581.84598665502779</v>
      </c>
      <c r="R29" s="2">
        <f t="shared" si="16"/>
        <v>610.17982690559052</v>
      </c>
      <c r="S29" s="2">
        <f t="shared" si="16"/>
        <v>632.92735994051827</v>
      </c>
      <c r="T29" s="2">
        <f t="shared" si="16"/>
        <v>653.78681282851198</v>
      </c>
      <c r="U29" s="2">
        <f t="shared" si="16"/>
        <v>672.42882941814582</v>
      </c>
      <c r="V29" s="2">
        <f t="shared" si="16"/>
        <v>690.06269038839775</v>
      </c>
      <c r="W29" s="2">
        <f t="shared" si="16"/>
        <v>706.79620942973111</v>
      </c>
      <c r="X29" s="2">
        <f t="shared" si="16"/>
        <v>716.06266700849426</v>
      </c>
      <c r="Y29" s="2">
        <f t="shared" si="16"/>
        <v>725.07526580766739</v>
      </c>
      <c r="Z29" s="2">
        <f t="shared" si="16"/>
        <v>732.10183415642223</v>
      </c>
      <c r="AD29" s="9" t="s">
        <v>10</v>
      </c>
      <c r="AE29" s="10">
        <f t="shared" ref="AE29:AI29" si="17">SUM(AE10:AE28)</f>
        <v>44.487159040052305</v>
      </c>
      <c r="AF29" s="10">
        <f t="shared" si="17"/>
        <v>17.739673819301402</v>
      </c>
      <c r="AG29" s="10">
        <f t="shared" si="17"/>
        <v>343.75447633319698</v>
      </c>
      <c r="AH29" s="10">
        <f t="shared" si="17"/>
        <v>133.97987040602709</v>
      </c>
      <c r="AI29" s="10">
        <f t="shared" si="17"/>
        <v>519.71354467518813</v>
      </c>
      <c r="AJ29" s="10">
        <f>SUM(AJ10:AJ28)</f>
        <v>212.38828948123418</v>
      </c>
    </row>
    <row r="30" spans="1:36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36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D31" s="6"/>
      <c r="AE31" s="51" t="s">
        <v>604</v>
      </c>
      <c r="AF31" s="51"/>
      <c r="AG31" s="51"/>
      <c r="AH31" s="51" t="s">
        <v>40</v>
      </c>
      <c r="AI31" s="51"/>
      <c r="AJ31" s="51"/>
    </row>
    <row r="32" spans="1:3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D32" s="6" t="s">
        <v>265</v>
      </c>
      <c r="AE32" s="6">
        <v>2024</v>
      </c>
      <c r="AF32" s="6">
        <v>2033</v>
      </c>
      <c r="AG32" s="6">
        <v>2045</v>
      </c>
      <c r="AH32" s="6">
        <v>2024</v>
      </c>
      <c r="AI32" s="6">
        <v>2033</v>
      </c>
      <c r="AJ32" s="6">
        <v>2045</v>
      </c>
    </row>
    <row r="33" spans="1:39" x14ac:dyDescent="0.2">
      <c r="A33" s="1" t="s">
        <v>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D33" s="6" t="s">
        <v>25</v>
      </c>
      <c r="AE33" s="7">
        <f>E101</f>
        <v>0.7334474774084927</v>
      </c>
      <c r="AF33" s="7">
        <f>N101</f>
        <v>7.5153362210445351</v>
      </c>
      <c r="AG33" s="7">
        <f>Z101</f>
        <v>12.227190983948988</v>
      </c>
      <c r="AH33" s="7">
        <f>E126</f>
        <v>0.36201370337929278</v>
      </c>
      <c r="AI33" s="7">
        <f>N126</f>
        <v>3.6631692282142718</v>
      </c>
      <c r="AJ33" s="7">
        <f>Z126</f>
        <v>5.6589158328359463</v>
      </c>
    </row>
    <row r="34" spans="1:39" x14ac:dyDescent="0.2">
      <c r="A34" s="1" t="s">
        <v>7</v>
      </c>
      <c r="B34" s="1" t="s">
        <v>0</v>
      </c>
      <c r="C34" s="2"/>
      <c r="D34" s="2">
        <f>SUMIFS(Selections!K$2:K$2610,Selections!$B$2:$B$2610,$B34,Selections!$C$2:$C$2610,$A34)</f>
        <v>6.5819197916876062</v>
      </c>
      <c r="E34" s="2">
        <f>SUMIFS(Selections!L$2:L$2610,Selections!$B$2:$B$2610,$B34,Selections!$C$2:$C$2610,$A34)</f>
        <v>14.633202553796631</v>
      </c>
      <c r="F34" s="2">
        <f>SUMIFS(Selections!M$2:M$2610,Selections!$B$2:$B$2610,$B34,Selections!$C$2:$C$2610,$A34)</f>
        <v>24.480613023540496</v>
      </c>
      <c r="G34" s="2">
        <f>SUMIFS(Selections!N$2:N$2610,Selections!$B$2:$B$2610,$B34,Selections!$C$2:$C$2610,$A34)</f>
        <v>35.789189592976896</v>
      </c>
      <c r="H34" s="2">
        <f>SUMIFS(Selections!O$2:O$2610,Selections!$B$2:$B$2610,$B34,Selections!$C$2:$C$2610,$A34)</f>
        <v>48.568513929979908</v>
      </c>
      <c r="I34" s="2">
        <f>SUMIFS(Selections!P$2:P$2610,Selections!$B$2:$B$2610,$B34,Selections!$C$2:$C$2610,$A34)</f>
        <v>63.317746030596226</v>
      </c>
      <c r="J34" s="2">
        <f>SUMIFS(Selections!Q$2:Q$2610,Selections!$B$2:$B$2610,$B34,Selections!$C$2:$C$2610,$A34)</f>
        <v>79.341800033214952</v>
      </c>
      <c r="K34" s="2">
        <f>SUMIFS(Selections!R$2:R$2610,Selections!$B$2:$B$2610,$B34,Selections!$C$2:$C$2610,$A34)</f>
        <v>95.75773324506919</v>
      </c>
      <c r="L34" s="2">
        <f>SUMIFS(Selections!S$2:S$2610,Selections!$B$2:$B$2610,$B34,Selections!$C$2:$C$2610,$A34)</f>
        <v>111.37950196460426</v>
      </c>
      <c r="M34" s="2">
        <f>SUMIFS(Selections!T$2:T$2610,Selections!$B$2:$B$2610,$B34,Selections!$C$2:$C$2610,$A34)</f>
        <v>125.63827408222916</v>
      </c>
      <c r="N34" s="2">
        <f>SUMIFS(Selections!U$2:U$2610,Selections!$B$2:$B$2610,$B34,Selections!$C$2:$C$2610,$A34)</f>
        <v>137.87528965735842</v>
      </c>
      <c r="O34" s="2">
        <f>SUMIFS(Selections!V$2:V$2610,Selections!$B$2:$B$2610,$B34,Selections!$C$2:$C$2610,$A34)</f>
        <v>147.56990974042478</v>
      </c>
      <c r="P34" s="2">
        <f>SUMIFS(Selections!W$2:W$2610,Selections!$B$2:$B$2610,$B34,Selections!$C$2:$C$2610,$A34)</f>
        <v>155.23794794664082</v>
      </c>
      <c r="Q34" s="2">
        <f>SUMIFS(Selections!X$2:X$2610,Selections!$B$2:$B$2610,$B34,Selections!$C$2:$C$2610,$A34)</f>
        <v>161.22322090257583</v>
      </c>
      <c r="R34" s="2">
        <f>SUMIFS(Selections!Y$2:Y$2610,Selections!$B$2:$B$2610,$B34,Selections!$C$2:$C$2610,$A34)</f>
        <v>165.96863303322181</v>
      </c>
      <c r="S34" s="2">
        <f>SUMIFS(Selections!Z$2:Z$2610,Selections!$B$2:$B$2610,$B34,Selections!$C$2:$C$2610,$A34)</f>
        <v>169.39885001607061</v>
      </c>
      <c r="T34" s="2">
        <f>SUMIFS(Selections!AA$2:AA$2610,Selections!$B$2:$B$2610,$B34,Selections!$C$2:$C$2610,$A34)</f>
        <v>172.4053875650342</v>
      </c>
      <c r="U34" s="2">
        <f>SUMIFS(Selections!AB$2:AB$2610,Selections!$B$2:$B$2610,$B34,Selections!$C$2:$C$2610,$A34)</f>
        <v>174.785140026595</v>
      </c>
      <c r="V34" s="2">
        <f>SUMIFS(Selections!AC$2:AC$2610,Selections!$B$2:$B$2610,$B34,Selections!$C$2:$C$2610,$A34)</f>
        <v>176.95456444979365</v>
      </c>
      <c r="W34" s="2">
        <f>SUMIFS(Selections!AD$2:AD$2610,Selections!$B$2:$B$2610,$B34,Selections!$C$2:$C$2610,$A34)</f>
        <v>179.04467546005662</v>
      </c>
      <c r="X34" s="2">
        <f>SUMIFS(Selections!AE$2:AE$2610,Selections!$B$2:$B$2610,$B34,Selections!$C$2:$C$2610,$A34)</f>
        <v>180.89062889855245</v>
      </c>
      <c r="Y34" s="2">
        <f>SUMIFS(Selections!AF$2:AF$2610,Selections!$B$2:$B$2610,$B34,Selections!$C$2:$C$2610,$A34)</f>
        <v>182.67432300832039</v>
      </c>
      <c r="Z34" s="2">
        <f>SUMIFS(Selections!AG$2:AG$2610,Selections!$B$2:$B$2610,$B34,Selections!$C$2:$C$2610,$A34)</f>
        <v>184.21842393388792</v>
      </c>
      <c r="AD34" s="6" t="s">
        <v>26</v>
      </c>
      <c r="AE34" s="7">
        <f t="shared" ref="AE34:AE51" si="18">E102</f>
        <v>1.0685217266223908</v>
      </c>
      <c r="AF34" s="7">
        <f t="shared" ref="AF34:AF51" si="19">N102</f>
        <v>15.218607386057851</v>
      </c>
      <c r="AG34" s="7">
        <f t="shared" ref="AG34:AG51" si="20">Z102</f>
        <v>23.854796627285715</v>
      </c>
      <c r="AH34" s="7">
        <f t="shared" ref="AH34:AH51" si="21">E127</f>
        <v>1.1691338370056443</v>
      </c>
      <c r="AI34" s="7">
        <f t="shared" ref="AI34:AI51" si="22">N127</f>
        <v>16.855092985127914</v>
      </c>
      <c r="AJ34" s="7">
        <f t="shared" ref="AJ34:AJ51" si="23">Z127</f>
        <v>26.311940357094674</v>
      </c>
    </row>
    <row r="35" spans="1:39" x14ac:dyDescent="0.2">
      <c r="A35" s="1" t="s">
        <v>8</v>
      </c>
      <c r="B35" s="1" t="s">
        <v>0</v>
      </c>
      <c r="C35" s="2"/>
      <c r="D35" s="2">
        <f>SUMIFS(Selections!K$2:K$2610,Selections!$B$2:$B$2610,$B35,Selections!$C$2:$C$2610,$A35)</f>
        <v>11.14648013032153</v>
      </c>
      <c r="E35" s="2">
        <f>SUMIFS(Selections!L$2:L$2610,Selections!$B$2:$B$2610,$B35,Selections!$C$2:$C$2610,$A35)</f>
        <v>24.119274014117142</v>
      </c>
      <c r="F35" s="2">
        <f>SUMIFS(Selections!M$2:M$2610,Selections!$B$2:$B$2610,$B35,Selections!$C$2:$C$2610,$A35)</f>
        <v>38.349172121971513</v>
      </c>
      <c r="G35" s="2">
        <f>SUMIFS(Selections!N$2:N$2610,Selections!$B$2:$B$2610,$B35,Selections!$C$2:$C$2610,$A35)</f>
        <v>52.906011012228639</v>
      </c>
      <c r="H35" s="2">
        <f>SUMIFS(Selections!O$2:O$2610,Selections!$B$2:$B$2610,$B35,Selections!$C$2:$C$2610,$A35)</f>
        <v>68.388684758377323</v>
      </c>
      <c r="I35" s="2">
        <f>SUMIFS(Selections!P$2:P$2610,Selections!$B$2:$B$2610,$B35,Selections!$C$2:$C$2610,$A35)</f>
        <v>84.432528878164234</v>
      </c>
      <c r="J35" s="2">
        <f>SUMIFS(Selections!Q$2:Q$2610,Selections!$B$2:$B$2610,$B35,Selections!$C$2:$C$2610,$A35)</f>
        <v>100.70391318681351</v>
      </c>
      <c r="K35" s="2">
        <f>SUMIFS(Selections!R$2:R$2610,Selections!$B$2:$B$2610,$B35,Selections!$C$2:$C$2610,$A35)</f>
        <v>115.58848497094317</v>
      </c>
      <c r="L35" s="2">
        <f>SUMIFS(Selections!S$2:S$2610,Selections!$B$2:$B$2610,$B35,Selections!$C$2:$C$2610,$A35)</f>
        <v>131.41405513733179</v>
      </c>
      <c r="M35" s="2">
        <f>SUMIFS(Selections!T$2:T$2610,Selections!$B$2:$B$2610,$B35,Selections!$C$2:$C$2610,$A35)</f>
        <v>147.21428742158537</v>
      </c>
      <c r="N35" s="2">
        <f>SUMIFS(Selections!U$2:U$2610,Selections!$B$2:$B$2610,$B35,Selections!$C$2:$C$2610,$A35)</f>
        <v>162.55909215971249</v>
      </c>
      <c r="O35" s="2">
        <f>SUMIFS(Selections!V$2:V$2610,Selections!$B$2:$B$2610,$B35,Selections!$C$2:$C$2610,$A35)</f>
        <v>177.57805617320849</v>
      </c>
      <c r="P35" s="2">
        <f>SUMIFS(Selections!W$2:W$2610,Selections!$B$2:$B$2610,$B35,Selections!$C$2:$C$2610,$A35)</f>
        <v>191.91481798897814</v>
      </c>
      <c r="Q35" s="2">
        <f>SUMIFS(Selections!X$2:X$2610,Selections!$B$2:$B$2610,$B35,Selections!$C$2:$C$2610,$A35)</f>
        <v>205.55122290228533</v>
      </c>
      <c r="R35" s="2">
        <f>SUMIFS(Selections!Y$2:Y$2610,Selections!$B$2:$B$2610,$B35,Selections!$C$2:$C$2610,$A35)</f>
        <v>218.40925875724403</v>
      </c>
      <c r="S35" s="2">
        <f>SUMIFS(Selections!Z$2:Z$2610,Selections!$B$2:$B$2610,$B35,Selections!$C$2:$C$2610,$A35)</f>
        <v>229.02903541892096</v>
      </c>
      <c r="T35" s="2">
        <f>SUMIFS(Selections!AA$2:AA$2610,Selections!$B$2:$B$2610,$B35,Selections!$C$2:$C$2610,$A35)</f>
        <v>238.81061130167956</v>
      </c>
      <c r="U35" s="2">
        <f>SUMIFS(Selections!AB$2:AB$2610,Selections!$B$2:$B$2610,$B35,Selections!$C$2:$C$2610,$A35)</f>
        <v>247.75224042847975</v>
      </c>
      <c r="V35" s="2">
        <f>SUMIFS(Selections!AC$2:AC$2610,Selections!$B$2:$B$2610,$B35,Selections!$C$2:$C$2610,$A35)</f>
        <v>256.03623667629324</v>
      </c>
      <c r="W35" s="2">
        <f>SUMIFS(Selections!AD$2:AD$2610,Selections!$B$2:$B$2610,$B35,Selections!$C$2:$C$2610,$A35)</f>
        <v>263.83800167895191</v>
      </c>
      <c r="X35" s="2">
        <f>SUMIFS(Selections!AE$2:AE$2610,Selections!$B$2:$B$2610,$B35,Selections!$C$2:$C$2610,$A35)</f>
        <v>267.59932207696835</v>
      </c>
      <c r="Y35" s="2">
        <f>SUMIFS(Selections!AF$2:AF$2610,Selections!$B$2:$B$2610,$B35,Selections!$C$2:$C$2610,$A35)</f>
        <v>271.16342720669832</v>
      </c>
      <c r="Z35" s="2">
        <f>SUMIFS(Selections!AG$2:AG$2610,Selections!$B$2:$B$2610,$B35,Selections!$C$2:$C$2610,$A35)</f>
        <v>273.85048094810213</v>
      </c>
      <c r="AD35" s="6" t="s">
        <v>27</v>
      </c>
      <c r="AE35" s="7">
        <f t="shared" si="18"/>
        <v>0.63626691325062146</v>
      </c>
      <c r="AF35" s="7">
        <f t="shared" si="19"/>
        <v>5.3229979930757345</v>
      </c>
      <c r="AG35" s="7">
        <f t="shared" si="20"/>
        <v>7.4157341973338147</v>
      </c>
      <c r="AH35" s="7">
        <f t="shared" si="21"/>
        <v>4.3591542646597224E-2</v>
      </c>
      <c r="AI35" s="7">
        <f t="shared" si="22"/>
        <v>0.39933223622320796</v>
      </c>
      <c r="AJ35" s="7">
        <f t="shared" si="23"/>
        <v>0.59212203350655834</v>
      </c>
    </row>
    <row r="36" spans="1:39" x14ac:dyDescent="0.2">
      <c r="A36" s="1" t="s">
        <v>9</v>
      </c>
      <c r="B36" s="1" t="s">
        <v>0</v>
      </c>
      <c r="C36" s="2"/>
      <c r="D36" s="2">
        <f>SUMIFS(Selections!K$2:K$2610,Selections!$B$2:$B$2610,$B36,Selections!$C$2:$C$2610,$A36)</f>
        <v>2.6920398002547814</v>
      </c>
      <c r="E36" s="2">
        <f>SUMIFS(Selections!L$2:L$2610,Selections!$B$2:$B$2610,$B36,Selections!$C$2:$C$2610,$A36)</f>
        <v>5.7346824721385508</v>
      </c>
      <c r="F36" s="2">
        <f>SUMIFS(Selections!M$2:M$2610,Selections!$B$2:$B$2610,$B36,Selections!$C$2:$C$2610,$A36)</f>
        <v>9.1902714432632724</v>
      </c>
      <c r="G36" s="2">
        <f>SUMIFS(Selections!N$2:N$2610,Selections!$B$2:$B$2610,$B36,Selections!$C$2:$C$2610,$A36)</f>
        <v>13.030925500029035</v>
      </c>
      <c r="H36" s="2">
        <f>SUMIFS(Selections!O$2:O$2610,Selections!$B$2:$B$2610,$B36,Selections!$C$2:$C$2610,$A36)</f>
        <v>17.206238798932642</v>
      </c>
      <c r="I36" s="2">
        <f>SUMIFS(Selections!P$2:P$2610,Selections!$B$2:$B$2610,$B36,Selections!$C$2:$C$2610,$A36)</f>
        <v>21.722168106323291</v>
      </c>
      <c r="J36" s="2">
        <f>SUMIFS(Selections!Q$2:Q$2610,Selections!$B$2:$B$2610,$B36,Selections!$C$2:$C$2610,$A36)</f>
        <v>26.421062374265659</v>
      </c>
      <c r="K36" s="2">
        <f>SUMIFS(Selections!R$2:R$2610,Selections!$B$2:$B$2610,$B36,Selections!$C$2:$C$2610,$A36)</f>
        <v>31.084448516328603</v>
      </c>
      <c r="L36" s="2">
        <f>SUMIFS(Selections!S$2:S$2610,Selections!$B$2:$B$2610,$B36,Selections!$C$2:$C$2610,$A36)</f>
        <v>35.719843186564077</v>
      </c>
      <c r="M36" s="2">
        <f>SUMIFS(Selections!T$2:T$2610,Selections!$B$2:$B$2610,$B36,Selections!$C$2:$C$2610,$A36)</f>
        <v>40.050285198684456</v>
      </c>
      <c r="N36" s="2">
        <f>SUMIFS(Selections!U$2:U$2610,Selections!$B$2:$B$2610,$B36,Selections!$C$2:$C$2610,$A36)</f>
        <v>43.320094516126098</v>
      </c>
      <c r="O36" s="2">
        <f>SUMIFS(Selections!V$2:V$2610,Selections!$B$2:$B$2610,$B36,Selections!$C$2:$C$2610,$A36)</f>
        <v>46.094404575554357</v>
      </c>
      <c r="P36" s="2">
        <f>SUMIFS(Selections!W$2:W$2610,Selections!$B$2:$B$2610,$B36,Selections!$C$2:$C$2610,$A36)</f>
        <v>48.459955782271052</v>
      </c>
      <c r="Q36" s="2">
        <f>SUMIFS(Selections!X$2:X$2610,Selections!$B$2:$B$2610,$B36,Selections!$C$2:$C$2610,$A36)</f>
        <v>50.563034856864959</v>
      </c>
      <c r="R36" s="2">
        <f>SUMIFS(Selections!Y$2:Y$2610,Selections!$B$2:$B$2610,$B36,Selections!$C$2:$C$2610,$A36)</f>
        <v>52.478357205646759</v>
      </c>
      <c r="S36" s="2">
        <f>SUMIFS(Selections!Z$2:Z$2610,Selections!$B$2:$B$2610,$B36,Selections!$C$2:$C$2610,$A36)</f>
        <v>53.970797139089186</v>
      </c>
      <c r="T36" s="2">
        <f>SUMIFS(Selections!AA$2:AA$2610,Selections!$B$2:$B$2610,$B36,Selections!$C$2:$C$2610,$A36)</f>
        <v>55.332012019247976</v>
      </c>
      <c r="U36" s="2">
        <f>SUMIFS(Selections!AB$2:AB$2610,Selections!$B$2:$B$2610,$B36,Selections!$C$2:$C$2610,$A36)</f>
        <v>56.581445287843636</v>
      </c>
      <c r="V36" s="2">
        <f>SUMIFS(Selections!AC$2:AC$2610,Selections!$B$2:$B$2610,$B36,Selections!$C$2:$C$2610,$A36)</f>
        <v>58.043082829596521</v>
      </c>
      <c r="W36" s="2">
        <f>SUMIFS(Selections!AD$2:AD$2610,Selections!$B$2:$B$2610,$B36,Selections!$C$2:$C$2610,$A36)</f>
        <v>59.421962935679616</v>
      </c>
      <c r="X36" s="2">
        <f>SUMIFS(Selections!AE$2:AE$2610,Selections!$B$2:$B$2610,$B36,Selections!$C$2:$C$2610,$A36)</f>
        <v>60.203285689495473</v>
      </c>
      <c r="Y36" s="2">
        <f>SUMIFS(Selections!AF$2:AF$2610,Selections!$B$2:$B$2610,$B36,Selections!$C$2:$C$2610,$A36)</f>
        <v>61.106407474047785</v>
      </c>
      <c r="Z36" s="2">
        <f>SUMIFS(Selections!AG$2:AG$2610,Selections!$B$2:$B$2610,$B36,Selections!$C$2:$C$2610,$A36)</f>
        <v>61.644639793197989</v>
      </c>
      <c r="AD36" s="6" t="s">
        <v>9</v>
      </c>
      <c r="AE36" s="7">
        <f t="shared" si="18"/>
        <v>2.4808401302312073</v>
      </c>
      <c r="AF36" s="7">
        <f t="shared" si="19"/>
        <v>32.471053939369838</v>
      </c>
      <c r="AG36" s="7">
        <f t="shared" si="20"/>
        <v>48.509472805973125</v>
      </c>
      <c r="AH36" s="7">
        <f t="shared" si="21"/>
        <v>2.0158720343904952</v>
      </c>
      <c r="AI36" s="7">
        <f t="shared" si="22"/>
        <v>25.250755243012392</v>
      </c>
      <c r="AJ36" s="7">
        <f t="shared" si="23"/>
        <v>35.33565731886906</v>
      </c>
    </row>
    <row r="37" spans="1:39" x14ac:dyDescent="0.2">
      <c r="A37" s="1" t="s">
        <v>10</v>
      </c>
      <c r="C37" s="2"/>
      <c r="D37" s="2">
        <f>SUM(D34:D36)</f>
        <v>20.420439722263918</v>
      </c>
      <c r="E37" s="2">
        <f t="shared" ref="E37:Z37" si="24">SUM(E34:E36)</f>
        <v>44.487159040052326</v>
      </c>
      <c r="F37" s="2">
        <f t="shared" si="24"/>
        <v>72.020056588775276</v>
      </c>
      <c r="G37" s="2">
        <f t="shared" si="24"/>
        <v>101.72612610523458</v>
      </c>
      <c r="H37" s="2">
        <f t="shared" si="24"/>
        <v>134.16343748728988</v>
      </c>
      <c r="I37" s="2">
        <f t="shared" si="24"/>
        <v>169.47244301508374</v>
      </c>
      <c r="J37" s="2">
        <f t="shared" si="24"/>
        <v>206.46677559429412</v>
      </c>
      <c r="K37" s="2">
        <f t="shared" si="24"/>
        <v>242.43066673234094</v>
      </c>
      <c r="L37" s="2">
        <f t="shared" si="24"/>
        <v>278.51340028850012</v>
      </c>
      <c r="M37" s="2">
        <f t="shared" si="24"/>
        <v>312.90284670249895</v>
      </c>
      <c r="N37" s="2">
        <f t="shared" si="24"/>
        <v>343.75447633319703</v>
      </c>
      <c r="O37" s="2">
        <f t="shared" si="24"/>
        <v>371.24237048918758</v>
      </c>
      <c r="P37" s="2">
        <f t="shared" si="24"/>
        <v>395.61272171789</v>
      </c>
      <c r="Q37" s="2">
        <f t="shared" si="24"/>
        <v>417.3374786617261</v>
      </c>
      <c r="R37" s="2">
        <f t="shared" si="24"/>
        <v>436.85624899611258</v>
      </c>
      <c r="S37" s="2">
        <f t="shared" si="24"/>
        <v>452.39868257408079</v>
      </c>
      <c r="T37" s="2">
        <f t="shared" si="24"/>
        <v>466.54801088596179</v>
      </c>
      <c r="U37" s="2">
        <f t="shared" si="24"/>
        <v>479.11882574291837</v>
      </c>
      <c r="V37" s="2">
        <f t="shared" si="24"/>
        <v>491.03388395568345</v>
      </c>
      <c r="W37" s="2">
        <f t="shared" si="24"/>
        <v>502.30464007468817</v>
      </c>
      <c r="X37" s="2">
        <f t="shared" si="24"/>
        <v>508.69323666501629</v>
      </c>
      <c r="Y37" s="2">
        <f t="shared" si="24"/>
        <v>514.94415768906651</v>
      </c>
      <c r="Z37" s="2">
        <f t="shared" si="24"/>
        <v>519.71354467518802</v>
      </c>
      <c r="AD37" s="6" t="s">
        <v>28</v>
      </c>
      <c r="AE37" s="7">
        <f t="shared" si="18"/>
        <v>0.74018672937122587</v>
      </c>
      <c r="AF37" s="7">
        <f t="shared" si="19"/>
        <v>7.1939878888228206</v>
      </c>
      <c r="AG37" s="7">
        <f t="shared" si="20"/>
        <v>12.067437441873906</v>
      </c>
      <c r="AH37" s="7">
        <f t="shared" si="21"/>
        <v>0.57593405432593037</v>
      </c>
      <c r="AI37" s="7">
        <f t="shared" si="22"/>
        <v>5.7815871940838139</v>
      </c>
      <c r="AJ37" s="7">
        <f t="shared" si="23"/>
        <v>9.8137751149580055</v>
      </c>
    </row>
    <row r="38" spans="1:39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D38" s="6" t="s">
        <v>43</v>
      </c>
      <c r="AE38" s="7">
        <f t="shared" si="18"/>
        <v>0.30827049044988386</v>
      </c>
      <c r="AF38" s="7">
        <f t="shared" si="19"/>
        <v>4.9629872124975645</v>
      </c>
      <c r="AG38" s="7">
        <f t="shared" si="20"/>
        <v>8.3691080444920587</v>
      </c>
      <c r="AH38" s="7">
        <f t="shared" si="21"/>
        <v>0</v>
      </c>
      <c r="AI38" s="7">
        <f t="shared" si="22"/>
        <v>0</v>
      </c>
      <c r="AJ38" s="7">
        <f t="shared" si="23"/>
        <v>0</v>
      </c>
    </row>
    <row r="39" spans="1:39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B39" s="17"/>
      <c r="AD39" s="6" t="s">
        <v>44</v>
      </c>
      <c r="AE39" s="7">
        <f t="shared" si="18"/>
        <v>0.88842239364937581</v>
      </c>
      <c r="AF39" s="7">
        <f t="shared" si="19"/>
        <v>14.103886398967942</v>
      </c>
      <c r="AG39" s="7">
        <f t="shared" si="20"/>
        <v>20.994693572474521</v>
      </c>
      <c r="AH39" s="7">
        <f t="shared" si="21"/>
        <v>0</v>
      </c>
      <c r="AI39" s="7">
        <f t="shared" si="22"/>
        <v>0</v>
      </c>
      <c r="AJ39" s="7">
        <f t="shared" si="23"/>
        <v>0</v>
      </c>
    </row>
    <row r="40" spans="1:39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D40" s="6" t="s">
        <v>45</v>
      </c>
      <c r="AE40" s="7">
        <f t="shared" si="18"/>
        <v>4.9005086612686286</v>
      </c>
      <c r="AF40" s="7">
        <f t="shared" si="19"/>
        <v>69.134521182469655</v>
      </c>
      <c r="AG40" s="7">
        <f t="shared" si="20"/>
        <v>79.413042521203678</v>
      </c>
      <c r="AH40" s="7">
        <f t="shared" si="21"/>
        <v>0</v>
      </c>
      <c r="AI40" s="7">
        <f t="shared" si="22"/>
        <v>0</v>
      </c>
      <c r="AJ40" s="7">
        <f t="shared" si="23"/>
        <v>0</v>
      </c>
    </row>
    <row r="41" spans="1:39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D41" s="6" t="s">
        <v>29</v>
      </c>
      <c r="AE41" s="7">
        <f t="shared" si="18"/>
        <v>1.0718894205257188</v>
      </c>
      <c r="AF41" s="7">
        <f t="shared" si="19"/>
        <v>8.9445184703346303</v>
      </c>
      <c r="AG41" s="7">
        <f t="shared" si="20"/>
        <v>14.222441354838519</v>
      </c>
      <c r="AH41" s="7">
        <f t="shared" si="21"/>
        <v>0.52296124359689689</v>
      </c>
      <c r="AI41" s="7">
        <f t="shared" si="22"/>
        <v>4.9626672340637192</v>
      </c>
      <c r="AJ41" s="7">
        <f t="shared" si="23"/>
        <v>6.8068079085462063</v>
      </c>
      <c r="AM41" s="19"/>
    </row>
    <row r="42" spans="1:39" x14ac:dyDescent="0.2">
      <c r="A42" s="1" t="s">
        <v>25</v>
      </c>
      <c r="B42" s="1" t="s">
        <v>0</v>
      </c>
      <c r="C42" s="2"/>
      <c r="D42" s="2">
        <f>SUMIFS(Selections!K$2:K$2610,Selections!$B$2:$B$2610,$B42,Selections!$D$2:$D$2610,$A42)</f>
        <v>0.6676602003634371</v>
      </c>
      <c r="E42" s="2">
        <f>SUMIFS(Selections!L$2:L$2610,Selections!$B$2:$B$2610,$B42,Selections!$D$2:$D$2610,$A42)</f>
        <v>1.4011076777719298</v>
      </c>
      <c r="F42" s="2">
        <f>SUMIFS(Selections!M$2:M$2610,Selections!$B$2:$B$2610,$B42,Selections!$D$2:$D$2610,$A42)</f>
        <v>2.1677066227521187</v>
      </c>
      <c r="G42" s="2">
        <f>SUMIFS(Selections!N$2:N$2610,Selections!$B$2:$B$2610,$B42,Selections!$D$2:$D$2610,$A42)</f>
        <v>2.9269070907633048</v>
      </c>
      <c r="H42" s="2">
        <f>SUMIFS(Selections!O$2:O$2610,Selections!$B$2:$B$2610,$B42,Selections!$D$2:$D$2610,$A42)</f>
        <v>3.7268836267079193</v>
      </c>
      <c r="I42" s="2">
        <f>SUMIFS(Selections!P$2:P$2610,Selections!$B$2:$B$2610,$B42,Selections!$D$2:$D$2610,$A42)</f>
        <v>4.5459516473140402</v>
      </c>
      <c r="J42" s="2">
        <f>SUMIFS(Selections!Q$2:Q$2610,Selections!$B$2:$B$2610,$B42,Selections!$D$2:$D$2610,$A42)</f>
        <v>5.3483411323710479</v>
      </c>
      <c r="K42" s="2">
        <f>SUMIFS(Selections!R$2:R$2610,Selections!$B$2:$B$2610,$B42,Selections!$D$2:$D$2610,$A42)</f>
        <v>6.0666458822379683</v>
      </c>
      <c r="L42" s="2">
        <f>SUMIFS(Selections!S$2:S$2610,Selections!$B$2:$B$2610,$B42,Selections!$D$2:$D$2610,$A42)</f>
        <v>6.8018115459646049</v>
      </c>
      <c r="M42" s="2">
        <f>SUMIFS(Selections!T$2:T$2610,Selections!$B$2:$B$2610,$B42,Selections!$D$2:$D$2610,$A42)</f>
        <v>7.5193670090071381</v>
      </c>
      <c r="N42" s="2">
        <f>SUMIFS(Selections!U$2:U$2610,Selections!$B$2:$B$2610,$B42,Selections!$D$2:$D$2610,$A42)</f>
        <v>8.1829964214079727</v>
      </c>
      <c r="O42" s="2">
        <f>SUMIFS(Selections!V$2:V$2610,Selections!$B$2:$B$2610,$B42,Selections!$D$2:$D$2610,$A42)</f>
        <v>8.8339807776313819</v>
      </c>
      <c r="P42" s="2">
        <f>SUMIFS(Selections!W$2:W$2610,Selections!$B$2:$B$2610,$B42,Selections!$D$2:$D$2610,$A42)</f>
        <v>9.46554097683787</v>
      </c>
      <c r="Q42" s="2">
        <f>SUMIFS(Selections!X$2:X$2610,Selections!$B$2:$B$2610,$B42,Selections!$D$2:$D$2610,$A42)</f>
        <v>10.072879991579377</v>
      </c>
      <c r="R42" s="2">
        <f>SUMIFS(Selections!Y$2:Y$2610,Selections!$B$2:$B$2610,$B42,Selections!$D$2:$D$2610,$A42)</f>
        <v>10.659374883432939</v>
      </c>
      <c r="S42" s="2">
        <f>SUMIFS(Selections!Z$2:Z$2610,Selections!$B$2:$B$2610,$B42,Selections!$D$2:$D$2610,$A42)</f>
        <v>11.098428133070833</v>
      </c>
      <c r="T42" s="2">
        <f>SUMIFS(Selections!AA$2:AA$2610,Selections!$B$2:$B$2610,$B42,Selections!$D$2:$D$2610,$A42)</f>
        <v>11.506554087214436</v>
      </c>
      <c r="U42" s="2">
        <f>SUMIFS(Selections!AB$2:AB$2610,Selections!$B$2:$B$2610,$B42,Selections!$D$2:$D$2610,$A42)</f>
        <v>11.881139731363458</v>
      </c>
      <c r="V42" s="2">
        <f>SUMIFS(Selections!AC$2:AC$2610,Selections!$B$2:$B$2610,$B42,Selections!$D$2:$D$2610,$A42)</f>
        <v>12.220159525671594</v>
      </c>
      <c r="W42" s="2">
        <f>SUMIFS(Selections!AD$2:AD$2610,Selections!$B$2:$B$2610,$B42,Selections!$D$2:$D$2610,$A42)</f>
        <v>12.533613561453308</v>
      </c>
      <c r="X42" s="2">
        <f>SUMIFS(Selections!AE$2:AE$2610,Selections!$B$2:$B$2610,$B42,Selections!$D$2:$D$2610,$A42)</f>
        <v>12.673126097321864</v>
      </c>
      <c r="Y42" s="2">
        <f>SUMIFS(Selections!AF$2:AF$2610,Selections!$B$2:$B$2610,$B42,Selections!$D$2:$D$2610,$A42)</f>
        <v>12.805509327056976</v>
      </c>
      <c r="Z42" s="2">
        <f>SUMIFS(Selections!AG$2:AG$2610,Selections!$B$2:$B$2610,$B42,Selections!$D$2:$D$2610,$A42)</f>
        <v>12.894851184312426</v>
      </c>
      <c r="AD42" s="6" t="s">
        <v>17</v>
      </c>
      <c r="AE42" s="7">
        <f t="shared" si="18"/>
        <v>1.350631157753613</v>
      </c>
      <c r="AF42" s="7">
        <f t="shared" si="19"/>
        <v>16.083766522501982</v>
      </c>
      <c r="AG42" s="7">
        <f t="shared" si="20"/>
        <v>30.556060320933483</v>
      </c>
      <c r="AH42" s="7">
        <f t="shared" si="21"/>
        <v>1.2203045656195424</v>
      </c>
      <c r="AI42" s="7">
        <f t="shared" si="22"/>
        <v>16.217374990812516</v>
      </c>
      <c r="AJ42" s="7">
        <f t="shared" si="23"/>
        <v>29.299969859013459</v>
      </c>
      <c r="AM42" s="19"/>
    </row>
    <row r="43" spans="1:39" x14ac:dyDescent="0.2">
      <c r="A43" s="1" t="s">
        <v>26</v>
      </c>
      <c r="B43" s="1" t="s">
        <v>0</v>
      </c>
      <c r="C43" s="2"/>
      <c r="D43" s="2">
        <f>SUMIFS(Selections!K$2:K$2610,Selections!$B$2:$B$2610,$B43,Selections!$D$2:$D$2610,$A43)</f>
        <v>0.90644835618844433</v>
      </c>
      <c r="E43" s="2">
        <f>SUMIFS(Selections!L$2:L$2610,Selections!$B$2:$B$2610,$B43,Selections!$D$2:$D$2610,$A43)</f>
        <v>1.974970082810835</v>
      </c>
      <c r="F43" s="2">
        <f>SUMIFS(Selections!M$2:M$2610,Selections!$B$2:$B$2610,$B43,Selections!$D$2:$D$2610,$A43)</f>
        <v>3.1548956621919362</v>
      </c>
      <c r="G43" s="2">
        <f>SUMIFS(Selections!N$2:N$2610,Selections!$B$2:$B$2610,$B43,Selections!$D$2:$D$2610,$A43)</f>
        <v>4.55832876004248</v>
      </c>
      <c r="H43" s="2">
        <f>SUMIFS(Selections!O$2:O$2610,Selections!$B$2:$B$2610,$B43,Selections!$D$2:$D$2610,$A43)</f>
        <v>6.1118132239171725</v>
      </c>
      <c r="I43" s="2">
        <f>SUMIFS(Selections!P$2:P$2610,Selections!$B$2:$B$2610,$B43,Selections!$D$2:$D$2610,$A43)</f>
        <v>7.8081409161580728</v>
      </c>
      <c r="J43" s="2">
        <f>SUMIFS(Selections!Q$2:Q$2610,Selections!$B$2:$B$2610,$B43,Selections!$D$2:$D$2610,$A43)</f>
        <v>9.592978001358798</v>
      </c>
      <c r="K43" s="2">
        <f>SUMIFS(Selections!R$2:R$2610,Selections!$B$2:$B$2610,$B43,Selections!$D$2:$D$2610,$A43)</f>
        <v>11.176491672416223</v>
      </c>
      <c r="L43" s="2">
        <f>SUMIFS(Selections!S$2:S$2610,Selections!$B$2:$B$2610,$B43,Selections!$D$2:$D$2610,$A43)</f>
        <v>12.93058274966843</v>
      </c>
      <c r="M43" s="2">
        <f>SUMIFS(Selections!T$2:T$2610,Selections!$B$2:$B$2610,$B43,Selections!$D$2:$D$2610,$A43)</f>
        <v>14.605869035078449</v>
      </c>
      <c r="N43" s="2">
        <f>SUMIFS(Selections!U$2:U$2610,Selections!$B$2:$B$2610,$B43,Selections!$D$2:$D$2610,$A43)</f>
        <v>16.125055742246296</v>
      </c>
      <c r="O43" s="2">
        <f>SUMIFS(Selections!V$2:V$2610,Selections!$B$2:$B$2610,$B43,Selections!$D$2:$D$2610,$A43)</f>
        <v>17.448953937269717</v>
      </c>
      <c r="P43" s="2">
        <f>SUMIFS(Selections!W$2:W$2610,Selections!$B$2:$B$2610,$B43,Selections!$D$2:$D$2610,$A43)</f>
        <v>18.584955376715417</v>
      </c>
      <c r="Q43" s="2">
        <f>SUMIFS(Selections!X$2:X$2610,Selections!$B$2:$B$2610,$B43,Selections!$D$2:$D$2610,$A43)</f>
        <v>19.591341875208066</v>
      </c>
      <c r="R43" s="2">
        <f>SUMIFS(Selections!Y$2:Y$2610,Selections!$B$2:$B$2610,$B43,Selections!$D$2:$D$2610,$A43)</f>
        <v>20.48837570749475</v>
      </c>
      <c r="S43" s="2">
        <f>SUMIFS(Selections!Z$2:Z$2610,Selections!$B$2:$B$2610,$B43,Selections!$D$2:$D$2610,$A43)</f>
        <v>21.265905030097212</v>
      </c>
      <c r="T43" s="2">
        <f>SUMIFS(Selections!AA$2:AA$2610,Selections!$B$2:$B$2610,$B43,Selections!$D$2:$D$2610,$A43)</f>
        <v>22.015219340081217</v>
      </c>
      <c r="U43" s="2">
        <f>SUMIFS(Selections!AB$2:AB$2610,Selections!$B$2:$B$2610,$B43,Selections!$D$2:$D$2610,$A43)</f>
        <v>22.735211137206907</v>
      </c>
      <c r="V43" s="2">
        <f>SUMIFS(Selections!AC$2:AC$2610,Selections!$B$2:$B$2610,$B43,Selections!$D$2:$D$2610,$A43)</f>
        <v>23.411103045434171</v>
      </c>
      <c r="W43" s="2">
        <f>SUMIFS(Selections!AD$2:AD$2610,Selections!$B$2:$B$2610,$B43,Selections!$D$2:$D$2610,$A43)</f>
        <v>24.063547734590866</v>
      </c>
      <c r="X43" s="2">
        <f>SUMIFS(Selections!AE$2:AE$2610,Selections!$B$2:$B$2610,$B43,Selections!$D$2:$D$2610,$A43)</f>
        <v>24.363912296972128</v>
      </c>
      <c r="Y43" s="2">
        <f>SUMIFS(Selections!AF$2:AF$2610,Selections!$B$2:$B$2610,$B43,Selections!$D$2:$D$2610,$A43)</f>
        <v>24.608684133863868</v>
      </c>
      <c r="Z43" s="2">
        <f>SUMIFS(Selections!AG$2:AG$2610,Selections!$B$2:$B$2610,$B43,Selections!$D$2:$D$2610,$A43)</f>
        <v>24.76124498347416</v>
      </c>
      <c r="AD43" s="6" t="s">
        <v>30</v>
      </c>
      <c r="AE43" s="7">
        <f t="shared" si="18"/>
        <v>0.12620845900209152</v>
      </c>
      <c r="AF43" s="7">
        <f t="shared" si="19"/>
        <v>3.8727785435547162</v>
      </c>
      <c r="AG43" s="7">
        <f t="shared" si="20"/>
        <v>8.4624294868135319</v>
      </c>
      <c r="AH43" s="7">
        <f t="shared" si="21"/>
        <v>0</v>
      </c>
      <c r="AI43" s="7">
        <f t="shared" si="22"/>
        <v>0</v>
      </c>
      <c r="AJ43" s="7">
        <f t="shared" si="23"/>
        <v>0</v>
      </c>
      <c r="AM43" s="19"/>
    </row>
    <row r="44" spans="1:39" x14ac:dyDescent="0.2">
      <c r="A44" s="1" t="s">
        <v>27</v>
      </c>
      <c r="B44" s="1" t="s">
        <v>0</v>
      </c>
      <c r="C44" s="2"/>
      <c r="D44" s="2">
        <f>SUMIFS(Selections!K$2:K$2610,Selections!$B$2:$B$2610,$B44,Selections!$D$2:$D$2610,$A44)</f>
        <v>0.61811136031785929</v>
      </c>
      <c r="E44" s="2">
        <f>SUMIFS(Selections!L$2:L$2610,Selections!$B$2:$B$2610,$B44,Selections!$D$2:$D$2610,$A44)</f>
        <v>1.2543782735684808</v>
      </c>
      <c r="F44" s="2">
        <f>SUMIFS(Selections!M$2:M$2610,Selections!$B$2:$B$2610,$B44,Selections!$D$2:$D$2610,$A44)</f>
        <v>1.9006804374539712</v>
      </c>
      <c r="G44" s="2">
        <f>SUMIFS(Selections!N$2:N$2610,Selections!$B$2:$B$2610,$B44,Selections!$D$2:$D$2610,$A44)</f>
        <v>2.5249324687711163</v>
      </c>
      <c r="H44" s="2">
        <f>SUMIFS(Selections!O$2:O$2610,Selections!$B$2:$B$2610,$B44,Selections!$D$2:$D$2610,$A44)</f>
        <v>3.1471323371739559</v>
      </c>
      <c r="I44" s="2">
        <f>SUMIFS(Selections!P$2:P$2610,Selections!$B$2:$B$2610,$B44,Selections!$D$2:$D$2610,$A44)</f>
        <v>3.7343434170384593</v>
      </c>
      <c r="J44" s="2">
        <f>SUMIFS(Selections!Q$2:Q$2610,Selections!$B$2:$B$2610,$B44,Selections!$D$2:$D$2610,$A44)</f>
        <v>4.2628839819189395</v>
      </c>
      <c r="K44" s="2">
        <f>SUMIFS(Selections!R$2:R$2610,Selections!$B$2:$B$2610,$B44,Selections!$D$2:$D$2610,$A44)</f>
        <v>4.7252994830027042</v>
      </c>
      <c r="L44" s="2">
        <f>SUMIFS(Selections!S$2:S$2610,Selections!$B$2:$B$2610,$B44,Selections!$D$2:$D$2610,$A44)</f>
        <v>5.1691721460289335</v>
      </c>
      <c r="M44" s="2">
        <f>SUMIFS(Selections!T$2:T$2610,Selections!$B$2:$B$2610,$B44,Selections!$D$2:$D$2610,$A44)</f>
        <v>5.5878761977139844</v>
      </c>
      <c r="N44" s="2">
        <f>SUMIFS(Selections!U$2:U$2610,Selections!$B$2:$B$2610,$B44,Selections!$D$2:$D$2610,$A44)</f>
        <v>5.9411093533935935</v>
      </c>
      <c r="O44" s="2">
        <f>SUMIFS(Selections!V$2:V$2610,Selections!$B$2:$B$2610,$B44,Selections!$D$2:$D$2610,$A44)</f>
        <v>6.2792507410166651</v>
      </c>
      <c r="P44" s="2">
        <f>SUMIFS(Selections!W$2:W$2610,Selections!$B$2:$B$2610,$B44,Selections!$D$2:$D$2610,$A44)</f>
        <v>6.6026214933990763</v>
      </c>
      <c r="Q44" s="2">
        <f>SUMIFS(Selections!X$2:X$2610,Selections!$B$2:$B$2610,$B44,Selections!$D$2:$D$2610,$A44)</f>
        <v>6.9094503323274123</v>
      </c>
      <c r="R44" s="2">
        <f>SUMIFS(Selections!Y$2:Y$2610,Selections!$B$2:$B$2610,$B44,Selections!$D$2:$D$2610,$A44)</f>
        <v>7.19805850528879</v>
      </c>
      <c r="S44" s="2">
        <f>SUMIFS(Selections!Z$2:Z$2610,Selections!$B$2:$B$2610,$B44,Selections!$D$2:$D$2610,$A44)</f>
        <v>7.399476019731523</v>
      </c>
      <c r="T44" s="2">
        <f>SUMIFS(Selections!AA$2:AA$2610,Selections!$B$2:$B$2610,$B44,Selections!$D$2:$D$2610,$A44)</f>
        <v>7.5801440243887175</v>
      </c>
      <c r="U44" s="2">
        <f>SUMIFS(Selections!AB$2:AB$2610,Selections!$B$2:$B$2610,$B44,Selections!$D$2:$D$2610,$A44)</f>
        <v>7.7430545792586933</v>
      </c>
      <c r="V44" s="2">
        <f>SUMIFS(Selections!AC$2:AC$2610,Selections!$B$2:$B$2610,$B44,Selections!$D$2:$D$2610,$A44)</f>
        <v>7.8811492221676041</v>
      </c>
      <c r="W44" s="2">
        <f>SUMIFS(Selections!AD$2:AD$2610,Selections!$B$2:$B$2610,$B44,Selections!$D$2:$D$2610,$A44)</f>
        <v>8.0024839379936701</v>
      </c>
      <c r="X44" s="2">
        <f>SUMIFS(Selections!AE$2:AE$2610,Selections!$B$2:$B$2610,$B44,Selections!$D$2:$D$2610,$A44)</f>
        <v>8.0274829408390946</v>
      </c>
      <c r="Y44" s="2">
        <f>SUMIFS(Selections!AF$2:AF$2610,Selections!$B$2:$B$2610,$B44,Selections!$D$2:$D$2610,$A44)</f>
        <v>8.0357327227646991</v>
      </c>
      <c r="Z44" s="2">
        <f>SUMIFS(Selections!AG$2:AG$2610,Selections!$B$2:$B$2610,$B44,Selections!$D$2:$D$2610,$A44)</f>
        <v>8.0338455576516736</v>
      </c>
      <c r="AD44" s="6" t="s">
        <v>31</v>
      </c>
      <c r="AE44" s="7">
        <f t="shared" si="18"/>
        <v>4.3456958491394977E-2</v>
      </c>
      <c r="AF44" s="7">
        <f t="shared" si="19"/>
        <v>1.5564829789458865</v>
      </c>
      <c r="AG44" s="7">
        <f t="shared" si="20"/>
        <v>2.7224457945595804</v>
      </c>
      <c r="AH44" s="7">
        <f t="shared" si="21"/>
        <v>0</v>
      </c>
      <c r="AI44" s="7">
        <f t="shared" si="22"/>
        <v>0</v>
      </c>
      <c r="AJ44" s="7">
        <f t="shared" si="23"/>
        <v>0</v>
      </c>
      <c r="AM44" s="19"/>
    </row>
    <row r="45" spans="1:39" x14ac:dyDescent="0.2">
      <c r="A45" s="1" t="s">
        <v>9</v>
      </c>
      <c r="B45" s="1" t="s">
        <v>0</v>
      </c>
      <c r="C45" s="2"/>
      <c r="D45" s="2">
        <f>SUMIFS(Selections!K$2:K$2610,Selections!$B$2:$B$2610,$B45,Selections!$D$2:$D$2610,$A45)</f>
        <v>2.1813428045498804</v>
      </c>
      <c r="E45" s="2">
        <f>SUMIFS(Selections!L$2:L$2610,Selections!$B$2:$B$2610,$B45,Selections!$D$2:$D$2610,$A45)</f>
        <v>4.6621829347810877</v>
      </c>
      <c r="F45" s="2">
        <f>SUMIFS(Selections!M$2:M$2610,Selections!$B$2:$B$2610,$B45,Selections!$D$2:$D$2610,$A45)</f>
        <v>7.4342616644479236</v>
      </c>
      <c r="G45" s="2">
        <f>SUMIFS(Selections!N$2:N$2610,Selections!$B$2:$B$2610,$B45,Selections!$D$2:$D$2610,$A45)</f>
        <v>10.509125759789447</v>
      </c>
      <c r="H45" s="2">
        <f>SUMIFS(Selections!O$2:O$2610,Selections!$B$2:$B$2610,$B45,Selections!$D$2:$D$2610,$A45)</f>
        <v>13.851302198913491</v>
      </c>
      <c r="I45" s="2">
        <f>SUMIFS(Selections!P$2:P$2610,Selections!$B$2:$B$2610,$B45,Selections!$D$2:$D$2610,$A45)</f>
        <v>17.448044909058726</v>
      </c>
      <c r="J45" s="2">
        <f>SUMIFS(Selections!Q$2:Q$2610,Selections!$B$2:$B$2610,$B45,Selections!$D$2:$D$2610,$A45)</f>
        <v>21.165602822548788</v>
      </c>
      <c r="K45" s="2">
        <f>SUMIFS(Selections!R$2:R$2610,Selections!$B$2:$B$2610,$B45,Selections!$D$2:$D$2610,$A45)</f>
        <v>24.82808488730349</v>
      </c>
      <c r="L45" s="2">
        <f>SUMIFS(Selections!S$2:S$2610,Selections!$B$2:$B$2610,$B45,Selections!$D$2:$D$2610,$A45)</f>
        <v>28.470390354316702</v>
      </c>
      <c r="M45" s="2">
        <f>SUMIFS(Selections!T$2:T$2610,Selections!$B$2:$B$2610,$B45,Selections!$D$2:$D$2610,$A45)</f>
        <v>31.865903031388616</v>
      </c>
      <c r="N45" s="2">
        <f>SUMIFS(Selections!U$2:U$2610,Selections!$B$2:$B$2610,$B45,Selections!$D$2:$D$2610,$A45)</f>
        <v>34.652396743919716</v>
      </c>
      <c r="O45" s="2">
        <f>SUMIFS(Selections!V$2:V$2610,Selections!$B$2:$B$2610,$B45,Selections!$D$2:$D$2610,$A45)</f>
        <v>37.045089679730758</v>
      </c>
      <c r="P45" s="2">
        <f>SUMIFS(Selections!W$2:W$2610,Selections!$B$2:$B$2610,$B45,Selections!$D$2:$D$2610,$A45)</f>
        <v>39.098846676006715</v>
      </c>
      <c r="Q45" s="2">
        <f>SUMIFS(Selections!X$2:X$2610,Selections!$B$2:$B$2610,$B45,Selections!$D$2:$D$2610,$A45)</f>
        <v>40.928446908458191</v>
      </c>
      <c r="R45" s="2">
        <f>SUMIFS(Selections!Y$2:Y$2610,Selections!$B$2:$B$2610,$B45,Selections!$D$2:$D$2610,$A45)</f>
        <v>42.596621810373705</v>
      </c>
      <c r="S45" s="2">
        <f>SUMIFS(Selections!Z$2:Z$2610,Selections!$B$2:$B$2610,$B45,Selections!$D$2:$D$2610,$A45)</f>
        <v>43.880323890302805</v>
      </c>
      <c r="T45" s="2">
        <f>SUMIFS(Selections!AA$2:AA$2610,Selections!$B$2:$B$2610,$B45,Selections!$D$2:$D$2610,$A45)</f>
        <v>45.05350555430072</v>
      </c>
      <c r="U45" s="2">
        <f>SUMIFS(Selections!AB$2:AB$2610,Selections!$B$2:$B$2610,$B45,Selections!$D$2:$D$2610,$A45)</f>
        <v>46.132543999590212</v>
      </c>
      <c r="V45" s="2">
        <f>SUMIFS(Selections!AC$2:AC$2610,Selections!$B$2:$B$2610,$B45,Selections!$D$2:$D$2610,$A45)</f>
        <v>47.434157572896567</v>
      </c>
      <c r="W45" s="2">
        <f>SUMIFS(Selections!AD$2:AD$2610,Selections!$B$2:$B$2610,$B45,Selections!$D$2:$D$2610,$A45)</f>
        <v>48.656774527011009</v>
      </c>
      <c r="X45" s="2">
        <f>SUMIFS(Selections!AE$2:AE$2610,Selections!$B$2:$B$2610,$B45,Selections!$D$2:$D$2610,$A45)</f>
        <v>49.36044364290796</v>
      </c>
      <c r="Y45" s="2">
        <f>SUMIFS(Selections!AF$2:AF$2610,Selections!$B$2:$B$2610,$B45,Selections!$D$2:$D$2610,$A45)</f>
        <v>50.189217571951971</v>
      </c>
      <c r="Z45" s="2">
        <f>SUMIFS(Selections!AG$2:AG$2610,Selections!$B$2:$B$2610,$B45,Selections!$D$2:$D$2610,$A45)</f>
        <v>50.690815610523003</v>
      </c>
      <c r="AD45" s="6" t="s">
        <v>46</v>
      </c>
      <c r="AE45" s="7">
        <f t="shared" si="18"/>
        <v>0.56180254165256027</v>
      </c>
      <c r="AF45" s="7">
        <f t="shared" si="19"/>
        <v>8.1570007765014729</v>
      </c>
      <c r="AG45" s="7">
        <f t="shared" si="20"/>
        <v>10.443127186970106</v>
      </c>
      <c r="AH45" s="7">
        <f t="shared" si="21"/>
        <v>0.39131999751917096</v>
      </c>
      <c r="AI45" s="7">
        <f t="shared" si="22"/>
        <v>5.2475494538910183</v>
      </c>
      <c r="AJ45" s="7">
        <f t="shared" si="23"/>
        <v>6.1115776978510219</v>
      </c>
      <c r="AM45" s="19"/>
    </row>
    <row r="46" spans="1:39" x14ac:dyDescent="0.2">
      <c r="A46" s="1" t="s">
        <v>28</v>
      </c>
      <c r="B46" s="1" t="s">
        <v>0</v>
      </c>
      <c r="C46" s="2"/>
      <c r="D46" s="2">
        <f>SUMIFS(Selections!K$2:K$2610,Selections!$B$2:$B$2610,$B46,Selections!$D$2:$D$2610,$A46)</f>
        <v>0.67130187848257949</v>
      </c>
      <c r="E46" s="2">
        <f>SUMIFS(Selections!L$2:L$2610,Selections!$B$2:$B$2610,$B46,Selections!$D$2:$D$2610,$A46)</f>
        <v>1.4114886078538054</v>
      </c>
      <c r="F46" s="2">
        <f>SUMIFS(Selections!M$2:M$2610,Selections!$B$2:$B$2610,$B46,Selections!$D$2:$D$2610,$A46)</f>
        <v>2.181330768185815</v>
      </c>
      <c r="G46" s="2">
        <f>SUMIFS(Selections!N$2:N$2610,Selections!$B$2:$B$2610,$B46,Selections!$D$2:$D$2610,$A46)</f>
        <v>2.9382477046255606</v>
      </c>
      <c r="H46" s="2">
        <f>SUMIFS(Selections!O$2:O$2610,Selections!$B$2:$B$2610,$B46,Selections!$D$2:$D$2610,$A46)</f>
        <v>3.7159070132963419</v>
      </c>
      <c r="I46" s="2">
        <f>SUMIFS(Selections!P$2:P$2610,Selections!$B$2:$B$2610,$B46,Selections!$D$2:$D$2610,$A46)</f>
        <v>4.4948442871172851</v>
      </c>
      <c r="J46" s="2">
        <f>SUMIFS(Selections!Q$2:Q$2610,Selections!$B$2:$B$2610,$B46,Selections!$D$2:$D$2610,$A46)</f>
        <v>5.2506576765266999</v>
      </c>
      <c r="K46" s="2">
        <f>SUMIFS(Selections!R$2:R$2610,Selections!$B$2:$B$2610,$B46,Selections!$D$2:$D$2610,$A46)</f>
        <v>5.8850059990909234</v>
      </c>
      <c r="L46" s="2">
        <f>SUMIFS(Selections!S$2:S$2610,Selections!$B$2:$B$2610,$B46,Selections!$D$2:$D$2610,$A46)</f>
        <v>6.564255806943434</v>
      </c>
      <c r="M46" s="2">
        <f>SUMIFS(Selections!T$2:T$2610,Selections!$B$2:$B$2610,$B46,Selections!$D$2:$D$2610,$A46)</f>
        <v>7.2326698596764585</v>
      </c>
      <c r="N46" s="2">
        <f>SUMIFS(Selections!U$2:U$2610,Selections!$B$2:$B$2610,$B46,Selections!$D$2:$D$2610,$A46)</f>
        <v>7.8652897673054003</v>
      </c>
      <c r="O46" s="2">
        <f>SUMIFS(Selections!V$2:V$2610,Selections!$B$2:$B$2610,$B46,Selections!$D$2:$D$2610,$A46)</f>
        <v>8.485703443774014</v>
      </c>
      <c r="P46" s="2">
        <f>SUMIFS(Selections!W$2:W$2610,Selections!$B$2:$B$2610,$B46,Selections!$D$2:$D$2610,$A46)</f>
        <v>9.0883773086793731</v>
      </c>
      <c r="Q46" s="2">
        <f>SUMIFS(Selections!X$2:X$2610,Selections!$B$2:$B$2610,$B46,Selections!$D$2:$D$2610,$A46)</f>
        <v>9.6754687863091728</v>
      </c>
      <c r="R46" s="2">
        <f>SUMIFS(Selections!Y$2:Y$2610,Selections!$B$2:$B$2610,$B46,Selections!$D$2:$D$2610,$A46)</f>
        <v>10.243641526461397</v>
      </c>
      <c r="S46" s="2">
        <f>SUMIFS(Selections!Z$2:Z$2610,Selections!$B$2:$B$2610,$B46,Selections!$D$2:$D$2610,$A46)</f>
        <v>10.71433206878511</v>
      </c>
      <c r="T46" s="2">
        <f>SUMIFS(Selections!AA$2:AA$2610,Selections!$B$2:$B$2610,$B46,Selections!$D$2:$D$2610,$A46)</f>
        <v>11.162217832465775</v>
      </c>
      <c r="U46" s="2">
        <f>SUMIFS(Selections!AB$2:AB$2610,Selections!$B$2:$B$2610,$B46,Selections!$D$2:$D$2610,$A46)</f>
        <v>11.591616545882488</v>
      </c>
      <c r="V46" s="2">
        <f>SUMIFS(Selections!AC$2:AC$2610,Selections!$B$2:$B$2610,$B46,Selections!$D$2:$D$2610,$A46)</f>
        <v>12.003165618699503</v>
      </c>
      <c r="W46" s="2">
        <f>SUMIFS(Selections!AD$2:AD$2610,Selections!$B$2:$B$2610,$B46,Selections!$D$2:$D$2610,$A46)</f>
        <v>12.406740746916681</v>
      </c>
      <c r="X46" s="2">
        <f>SUMIFS(Selections!AE$2:AE$2610,Selections!$B$2:$B$2610,$B46,Selections!$D$2:$D$2610,$A46)</f>
        <v>12.551985862193765</v>
      </c>
      <c r="Y46" s="2">
        <f>SUMIFS(Selections!AF$2:AF$2610,Selections!$B$2:$B$2610,$B46,Selections!$D$2:$D$2610,$A46)</f>
        <v>12.659849971101874</v>
      </c>
      <c r="Z46" s="2">
        <f>SUMIFS(Selections!AG$2:AG$2610,Selections!$B$2:$B$2610,$B46,Selections!$D$2:$D$2610,$A46)</f>
        <v>12.738739320356485</v>
      </c>
      <c r="AD46" s="6" t="s">
        <v>32</v>
      </c>
      <c r="AE46" s="7">
        <f t="shared" si="18"/>
        <v>1.0989885294013682</v>
      </c>
      <c r="AF46" s="7">
        <f t="shared" si="19"/>
        <v>14.621906850384768</v>
      </c>
      <c r="AG46" s="7">
        <f t="shared" si="20"/>
        <v>21.917480414183114</v>
      </c>
      <c r="AH46" s="7">
        <f t="shared" si="21"/>
        <v>0.70492310661298174</v>
      </c>
      <c r="AI46" s="7">
        <f t="shared" si="22"/>
        <v>9.1340936312825853</v>
      </c>
      <c r="AJ46" s="7">
        <f t="shared" si="23"/>
        <v>13.608145376333718</v>
      </c>
      <c r="AM46" s="19"/>
    </row>
    <row r="47" spans="1:39" x14ac:dyDescent="0.2">
      <c r="A47" s="1" t="s">
        <v>43</v>
      </c>
      <c r="B47" s="1" t="s">
        <v>0</v>
      </c>
      <c r="C47" s="2"/>
      <c r="D47" s="2">
        <f>SUMIFS(Selections!K$2:K$2610,Selections!$B$2:$B$2610,$B47,Selections!$D$2:$D$2610,$A47)</f>
        <v>0.25811500278954069</v>
      </c>
      <c r="E47" s="2">
        <f>SUMIFS(Selections!L$2:L$2610,Selections!$B$2:$B$2610,$B47,Selections!$D$2:$D$2610,$A47)</f>
        <v>0.56638549323942455</v>
      </c>
      <c r="F47" s="2">
        <f>SUMIFS(Selections!M$2:M$2610,Selections!$B$2:$B$2610,$B47,Selections!$D$2:$D$2610,$A47)</f>
        <v>0.9468076686415382</v>
      </c>
      <c r="G47" s="2">
        <f>SUMIFS(Selections!N$2:N$2610,Selections!$B$2:$B$2610,$B47,Selections!$D$2:$D$2610,$A47)</f>
        <v>1.3831900099017436</v>
      </c>
      <c r="H47" s="2">
        <f>SUMIFS(Selections!O$2:O$2610,Selections!$B$2:$B$2610,$B47,Selections!$D$2:$D$2610,$A47)</f>
        <v>1.8742293655046125</v>
      </c>
      <c r="I47" s="2">
        <f>SUMIFS(Selections!P$2:P$2610,Selections!$B$2:$B$2610,$B47,Selections!$D$2:$D$2610,$A47)</f>
        <v>2.43208418943611</v>
      </c>
      <c r="J47" s="2">
        <f>SUMIFS(Selections!Q$2:Q$2610,Selections!$B$2:$B$2610,$B47,Selections!$D$2:$D$2610,$A47)</f>
        <v>3.0207611191532591</v>
      </c>
      <c r="K47" s="2">
        <f>SUMIFS(Selections!R$2:R$2610,Selections!$B$2:$B$2610,$B47,Selections!$D$2:$D$2610,$A47)</f>
        <v>3.6111871917959308</v>
      </c>
      <c r="L47" s="2">
        <f>SUMIFS(Selections!S$2:S$2610,Selections!$B$2:$B$2610,$B47,Selections!$D$2:$D$2610,$A47)</f>
        <v>4.1750846981777681</v>
      </c>
      <c r="M47" s="2">
        <f>SUMIFS(Selections!T$2:T$2610,Selections!$B$2:$B$2610,$B47,Selections!$D$2:$D$2610,$A47)</f>
        <v>4.7128856628421332</v>
      </c>
      <c r="N47" s="2">
        <f>SUMIFS(Selections!U$2:U$2610,Selections!$B$2:$B$2610,$B47,Selections!$D$2:$D$2610,$A47)</f>
        <v>5.2211022152871056</v>
      </c>
      <c r="O47" s="2">
        <f>SUMIFS(Selections!V$2:V$2610,Selections!$B$2:$B$2610,$B47,Selections!$D$2:$D$2610,$A47)</f>
        <v>5.6949342027288594</v>
      </c>
      <c r="P47" s="2">
        <f>SUMIFS(Selections!W$2:W$2610,Selections!$B$2:$B$2610,$B47,Selections!$D$2:$D$2610,$A47)</f>
        <v>6.1350841848193198</v>
      </c>
      <c r="Q47" s="2">
        <f>SUMIFS(Selections!X$2:X$2610,Selections!$B$2:$B$2610,$B47,Selections!$D$2:$D$2610,$A47)</f>
        <v>6.5359832503078792</v>
      </c>
      <c r="R47" s="2">
        <f>SUMIFS(Selections!Y$2:Y$2610,Selections!$B$2:$B$2610,$B47,Selections!$D$2:$D$2610,$A47)</f>
        <v>6.8922801264217881</v>
      </c>
      <c r="S47" s="2">
        <f>SUMIFS(Selections!Z$2:Z$2610,Selections!$B$2:$B$2610,$B47,Selections!$D$2:$D$2610,$A47)</f>
        <v>7.1905329789446348</v>
      </c>
      <c r="T47" s="2">
        <f>SUMIFS(Selections!AA$2:AA$2610,Selections!$B$2:$B$2610,$B47,Selections!$D$2:$D$2610,$A47)</f>
        <v>7.4479658325056217</v>
      </c>
      <c r="U47" s="2">
        <f>SUMIFS(Selections!AB$2:AB$2610,Selections!$B$2:$B$2610,$B47,Selections!$D$2:$D$2610,$A47)</f>
        <v>7.6686265947108359</v>
      </c>
      <c r="V47" s="2">
        <f>SUMIFS(Selections!AC$2:AC$2610,Selections!$B$2:$B$2610,$B47,Selections!$D$2:$D$2610,$A47)</f>
        <v>7.8743353263586489</v>
      </c>
      <c r="W47" s="2">
        <f>SUMIFS(Selections!AD$2:AD$2610,Selections!$B$2:$B$2610,$B47,Selections!$D$2:$D$2610,$A47)</f>
        <v>8.0729996673814703</v>
      </c>
      <c r="X47" s="2">
        <f>SUMIFS(Selections!AE$2:AE$2610,Selections!$B$2:$B$2610,$B47,Selections!$D$2:$D$2610,$A47)</f>
        <v>8.2606185496407729</v>
      </c>
      <c r="Y47" s="2">
        <f>SUMIFS(Selections!AF$2:AF$2610,Selections!$B$2:$B$2610,$B47,Selections!$D$2:$D$2610,$A47)</f>
        <v>8.447859501341485</v>
      </c>
      <c r="Z47" s="2">
        <f>SUMIFS(Selections!AG$2:AG$2610,Selections!$B$2:$B$2610,$B47,Selections!$D$2:$D$2610,$A47)</f>
        <v>8.6272230472815998</v>
      </c>
      <c r="AD47" s="6" t="s">
        <v>33</v>
      </c>
      <c r="AE47" s="7">
        <f t="shared" si="18"/>
        <v>2.5705603418233789</v>
      </c>
      <c r="AF47" s="7">
        <f t="shared" si="19"/>
        <v>28.065269882003523</v>
      </c>
      <c r="AG47" s="7">
        <f t="shared" si="20"/>
        <v>49.495288085698888</v>
      </c>
      <c r="AH47" s="7">
        <f t="shared" si="21"/>
        <v>1.6094366652412169</v>
      </c>
      <c r="AI47" s="7">
        <f t="shared" si="22"/>
        <v>19.184346587499128</v>
      </c>
      <c r="AJ47" s="7">
        <f t="shared" si="23"/>
        <v>30.713086104312278</v>
      </c>
      <c r="AM47" s="19"/>
    </row>
    <row r="48" spans="1:39" x14ac:dyDescent="0.2">
      <c r="A48" s="1" t="s">
        <v>44</v>
      </c>
      <c r="B48" s="1" t="s">
        <v>0</v>
      </c>
      <c r="C48" s="2"/>
      <c r="D48" s="2">
        <f>SUMIFS(Selections!K$2:K$2610,Selections!$B$2:$B$2610,$B48,Selections!$D$2:$D$2610,$A48)</f>
        <v>0.71940630995766841</v>
      </c>
      <c r="E48" s="2">
        <f>SUMIFS(Selections!L$2:L$2610,Selections!$B$2:$B$2610,$B48,Selections!$D$2:$D$2610,$A48)</f>
        <v>1.6078287036070442</v>
      </c>
      <c r="F48" s="2">
        <f>SUMIFS(Selections!M$2:M$2610,Selections!$B$2:$B$2610,$B48,Selections!$D$2:$D$2610,$A48)</f>
        <v>2.6887730629903546</v>
      </c>
      <c r="G48" s="2">
        <f>SUMIFS(Selections!N$2:N$2610,Selections!$B$2:$B$2610,$B48,Selections!$D$2:$D$2610,$A48)</f>
        <v>3.9093497884174719</v>
      </c>
      <c r="H48" s="2">
        <f>SUMIFS(Selections!O$2:O$2610,Selections!$B$2:$B$2610,$B48,Selections!$D$2:$D$2610,$A48)</f>
        <v>5.2705167199316376</v>
      </c>
      <c r="I48" s="2">
        <f>SUMIFS(Selections!P$2:P$2610,Selections!$B$2:$B$2610,$B48,Selections!$D$2:$D$2610,$A48)</f>
        <v>6.8193679321013381</v>
      </c>
      <c r="J48" s="2">
        <f>SUMIFS(Selections!Q$2:Q$2610,Selections!$B$2:$B$2610,$B48,Selections!$D$2:$D$2610,$A48)</f>
        <v>8.4845212763108435</v>
      </c>
      <c r="K48" s="2">
        <f>SUMIFS(Selections!R$2:R$2610,Selections!$B$2:$B$2610,$B48,Selections!$D$2:$D$2610,$A48)</f>
        <v>10.178300510909514</v>
      </c>
      <c r="L48" s="2">
        <f>SUMIFS(Selections!S$2:S$2610,Selections!$B$2:$B$2610,$B48,Selections!$D$2:$D$2610,$A48)</f>
        <v>11.812676933763807</v>
      </c>
      <c r="M48" s="2">
        <f>SUMIFS(Selections!T$2:T$2610,Selections!$B$2:$B$2610,$B48,Selections!$D$2:$D$2610,$A48)</f>
        <v>13.37315189300376</v>
      </c>
      <c r="N48" s="2">
        <f>SUMIFS(Selections!U$2:U$2610,Selections!$B$2:$B$2610,$B48,Selections!$D$2:$D$2610,$A48)</f>
        <v>14.82329270892561</v>
      </c>
      <c r="O48" s="2">
        <f>SUMIFS(Selections!V$2:V$2610,Selections!$B$2:$B$2610,$B48,Selections!$D$2:$D$2610,$A48)</f>
        <v>16.110510097007765</v>
      </c>
      <c r="P48" s="2">
        <f>SUMIFS(Selections!W$2:W$2610,Selections!$B$2:$B$2610,$B48,Selections!$D$2:$D$2610,$A48)</f>
        <v>17.274787498404692</v>
      </c>
      <c r="Q48" s="2">
        <f>SUMIFS(Selections!X$2:X$2610,Selections!$B$2:$B$2610,$B48,Selections!$D$2:$D$2610,$A48)</f>
        <v>18.311444186096082</v>
      </c>
      <c r="R48" s="2">
        <f>SUMIFS(Selections!Y$2:Y$2610,Selections!$B$2:$B$2610,$B48,Selections!$D$2:$D$2610,$A48)</f>
        <v>19.183587120946619</v>
      </c>
      <c r="S48" s="2">
        <f>SUMIFS(Selections!Z$2:Z$2610,Selections!$B$2:$B$2610,$B48,Selections!$D$2:$D$2610,$A48)</f>
        <v>19.83941666043912</v>
      </c>
      <c r="T48" s="2">
        <f>SUMIFS(Selections!AA$2:AA$2610,Selections!$B$2:$B$2610,$B48,Selections!$D$2:$D$2610,$A48)</f>
        <v>20.310653845755823</v>
      </c>
      <c r="U48" s="2">
        <f>SUMIFS(Selections!AB$2:AB$2610,Selections!$B$2:$B$2610,$B48,Selections!$D$2:$D$2610,$A48)</f>
        <v>20.590843635696622</v>
      </c>
      <c r="V48" s="2">
        <f>SUMIFS(Selections!AC$2:AC$2610,Selections!$B$2:$B$2610,$B48,Selections!$D$2:$D$2610,$A48)</f>
        <v>20.83693579904519</v>
      </c>
      <c r="W48" s="2">
        <f>SUMIFS(Selections!AD$2:AD$2610,Selections!$B$2:$B$2610,$B48,Selections!$D$2:$D$2610,$A48)</f>
        <v>21.078473239267815</v>
      </c>
      <c r="X48" s="2">
        <f>SUMIFS(Selections!AE$2:AE$2610,Selections!$B$2:$B$2610,$B48,Selections!$D$2:$D$2610,$A48)</f>
        <v>21.300590338480255</v>
      </c>
      <c r="Y48" s="2">
        <f>SUMIFS(Selections!AF$2:AF$2610,Selections!$B$2:$B$2610,$B48,Selections!$D$2:$D$2610,$A48)</f>
        <v>21.521035026540115</v>
      </c>
      <c r="Z48" s="2">
        <f>SUMIFS(Selections!AG$2:AG$2610,Selections!$B$2:$B$2610,$B48,Selections!$D$2:$D$2610,$A48)</f>
        <v>21.71409988243219</v>
      </c>
      <c r="AD48" s="6" t="s">
        <v>34</v>
      </c>
      <c r="AE48" s="7">
        <f t="shared" si="18"/>
        <v>1.1080939525711364</v>
      </c>
      <c r="AF48" s="7">
        <f t="shared" si="19"/>
        <v>14.896436448206504</v>
      </c>
      <c r="AG48" s="7">
        <f t="shared" si="20"/>
        <v>28.243820687165751</v>
      </c>
      <c r="AH48" s="7">
        <f t="shared" si="21"/>
        <v>6.9557165373289903E-2</v>
      </c>
      <c r="AI48" s="7">
        <f t="shared" si="22"/>
        <v>0.94459276887668131</v>
      </c>
      <c r="AJ48" s="7">
        <f t="shared" si="23"/>
        <v>1.7043534453865401</v>
      </c>
      <c r="AM48" s="19"/>
    </row>
    <row r="49" spans="1:39" x14ac:dyDescent="0.2">
      <c r="A49" s="1" t="s">
        <v>45</v>
      </c>
      <c r="B49" s="1" t="s">
        <v>0</v>
      </c>
      <c r="C49" s="2"/>
      <c r="D49" s="2">
        <f>SUMIFS(Selections!K$2:K$2610,Selections!$B$2:$B$2610,$B49,Selections!$D$2:$D$2610,$A49)</f>
        <v>4.1373573257278133</v>
      </c>
      <c r="E49" s="2">
        <f>SUMIFS(Selections!L$2:L$2610,Selections!$B$2:$B$2610,$B49,Selections!$D$2:$D$2610,$A49)</f>
        <v>9.0378659869964419</v>
      </c>
      <c r="F49" s="2">
        <f>SUMIFS(Selections!M$2:M$2610,Selections!$B$2:$B$2610,$B49,Selections!$D$2:$D$2610,$A49)</f>
        <v>14.822661584346674</v>
      </c>
      <c r="G49" s="2">
        <f>SUMIFS(Selections!N$2:N$2610,Selections!$B$2:$B$2610,$B49,Selections!$D$2:$D$2610,$A49)</f>
        <v>21.256437661197463</v>
      </c>
      <c r="H49" s="2">
        <f>SUMIFS(Selections!O$2:O$2610,Selections!$B$2:$B$2610,$B49,Selections!$D$2:$D$2610,$A49)</f>
        <v>28.316433816295131</v>
      </c>
      <c r="I49" s="2">
        <f>SUMIFS(Selections!P$2:P$2610,Selections!$B$2:$B$2610,$B49,Selections!$D$2:$D$2610,$A49)</f>
        <v>36.340901624140052</v>
      </c>
      <c r="J49" s="2">
        <f>SUMIFS(Selections!Q$2:Q$2610,Selections!$B$2:$B$2610,$B49,Selections!$D$2:$D$2610,$A49)</f>
        <v>44.896941103787718</v>
      </c>
      <c r="K49" s="2">
        <f>SUMIFS(Selections!R$2:R$2610,Selections!$B$2:$B$2610,$B49,Selections!$D$2:$D$2610,$A49)</f>
        <v>53.4385161630913</v>
      </c>
      <c r="L49" s="2">
        <f>SUMIFS(Selections!S$2:S$2610,Selections!$B$2:$B$2610,$B49,Selections!$D$2:$D$2610,$A49)</f>
        <v>61.255757889466402</v>
      </c>
      <c r="M49" s="2">
        <f>SUMIFS(Selections!T$2:T$2610,Selections!$B$2:$B$2610,$B49,Selections!$D$2:$D$2610,$A49)</f>
        <v>67.985394856981429</v>
      </c>
      <c r="N49" s="2">
        <f>SUMIFS(Selections!U$2:U$2610,Selections!$B$2:$B$2610,$B49,Selections!$D$2:$D$2610,$A49)</f>
        <v>73.271878508197474</v>
      </c>
      <c r="O49" s="2">
        <f>SUMIFS(Selections!V$2:V$2610,Selections!$B$2:$B$2610,$B49,Selections!$D$2:$D$2610,$A49)</f>
        <v>76.929159949842585</v>
      </c>
      <c r="P49" s="2">
        <f>SUMIFS(Selections!W$2:W$2610,Selections!$B$2:$B$2610,$B49,Selections!$D$2:$D$2610,$A49)</f>
        <v>79.360219241002099</v>
      </c>
      <c r="Q49" s="2">
        <f>SUMIFS(Selections!X$2:X$2610,Selections!$B$2:$B$2610,$B49,Selections!$D$2:$D$2610,$A49)</f>
        <v>80.860008124416737</v>
      </c>
      <c r="R49" s="2">
        <f>SUMIFS(Selections!Y$2:Y$2610,Selections!$B$2:$B$2610,$B49,Selections!$D$2:$D$2610,$A49)</f>
        <v>81.772265803648295</v>
      </c>
      <c r="S49" s="2">
        <f>SUMIFS(Selections!Z$2:Z$2610,Selections!$B$2:$B$2610,$B49,Selections!$D$2:$D$2610,$A49)</f>
        <v>82.198602722941857</v>
      </c>
      <c r="T49" s="2">
        <f>SUMIFS(Selections!AA$2:AA$2610,Selections!$B$2:$B$2610,$B49,Selections!$D$2:$D$2610,$A49)</f>
        <v>82.532389145546702</v>
      </c>
      <c r="U49" s="2">
        <f>SUMIFS(Selections!AB$2:AB$2610,Selections!$B$2:$B$2610,$B49,Selections!$D$2:$D$2610,$A49)</f>
        <v>82.751687489850553</v>
      </c>
      <c r="V49" s="2">
        <f>SUMIFS(Selections!AC$2:AC$2610,Selections!$B$2:$B$2610,$B49,Selections!$D$2:$D$2610,$A49)</f>
        <v>82.945290157509802</v>
      </c>
      <c r="W49" s="2">
        <f>SUMIFS(Selections!AD$2:AD$2610,Selections!$B$2:$B$2610,$B49,Selections!$D$2:$D$2610,$A49)</f>
        <v>83.151535278624351</v>
      </c>
      <c r="X49" s="2">
        <f>SUMIFS(Selections!AE$2:AE$2610,Selections!$B$2:$B$2610,$B49,Selections!$D$2:$D$2610,$A49)</f>
        <v>83.305759011248313</v>
      </c>
      <c r="Y49" s="2">
        <f>SUMIFS(Selections!AF$2:AF$2610,Selections!$B$2:$B$2610,$B49,Selections!$D$2:$D$2610,$A49)</f>
        <v>83.455699732074279</v>
      </c>
      <c r="Z49" s="2">
        <f>SUMIFS(Selections!AG$2:AG$2610,Selections!$B$2:$B$2610,$B49,Selections!$D$2:$D$2610,$A49)</f>
        <v>83.550399846931498</v>
      </c>
      <c r="AD49" s="6" t="s">
        <v>35</v>
      </c>
      <c r="AE49" s="7">
        <f t="shared" si="18"/>
        <v>1.7844157992476526</v>
      </c>
      <c r="AF49" s="7">
        <f t="shared" si="19"/>
        <v>37.662713549235036</v>
      </c>
      <c r="AG49" s="7">
        <f t="shared" si="20"/>
        <v>57.674784722656995</v>
      </c>
      <c r="AH49" s="7">
        <f t="shared" si="21"/>
        <v>0.27883408969557355</v>
      </c>
      <c r="AI49" s="7">
        <f t="shared" si="22"/>
        <v>10.988363660095983</v>
      </c>
      <c r="AJ49" s="7">
        <f t="shared" si="23"/>
        <v>25.495705676461828</v>
      </c>
      <c r="AM49" s="19"/>
    </row>
    <row r="50" spans="1:39" x14ac:dyDescent="0.2">
      <c r="A50" s="1" t="s">
        <v>29</v>
      </c>
      <c r="B50" s="1" t="s">
        <v>0</v>
      </c>
      <c r="C50" s="2"/>
      <c r="D50" s="2">
        <f>SUMIFS(Selections!K$2:K$2610,Selections!$B$2:$B$2610,$B50,Selections!$D$2:$D$2610,$A50)</f>
        <v>0.96030686164929746</v>
      </c>
      <c r="E50" s="2">
        <f>SUMIFS(Selections!L$2:L$2610,Selections!$B$2:$B$2610,$B50,Selections!$D$2:$D$2610,$A50)</f>
        <v>2.0321962821750161</v>
      </c>
      <c r="F50" s="2">
        <f>SUMIFS(Selections!M$2:M$2610,Selections!$B$2:$B$2610,$B50,Selections!$D$2:$D$2610,$A50)</f>
        <v>3.2363703352899083</v>
      </c>
      <c r="G50" s="2">
        <f>SUMIFS(Selections!N$2:N$2610,Selections!$B$2:$B$2610,$B50,Selections!$D$2:$D$2610,$A50)</f>
        <v>4.0622176638113832</v>
      </c>
      <c r="H50" s="2">
        <f>SUMIFS(Selections!O$2:O$2610,Selections!$B$2:$B$2610,$B50,Selections!$D$2:$D$2610,$A50)</f>
        <v>4.9359286668131954</v>
      </c>
      <c r="I50" s="2">
        <f>SUMIFS(Selections!P$2:P$2610,Selections!$B$2:$B$2610,$B50,Selections!$D$2:$D$2610,$A50)</f>
        <v>5.8485142205005864</v>
      </c>
      <c r="J50" s="2">
        <f>SUMIFS(Selections!Q$2:Q$2610,Selections!$B$2:$B$2610,$B50,Selections!$D$2:$D$2610,$A50)</f>
        <v>6.8082573229640335</v>
      </c>
      <c r="K50" s="2">
        <f>SUMIFS(Selections!R$2:R$2610,Selections!$B$2:$B$2610,$B50,Selections!$D$2:$D$2610,$A50)</f>
        <v>7.7082338421863614</v>
      </c>
      <c r="L50" s="2">
        <f>SUMIFS(Selections!S$2:S$2610,Selections!$B$2:$B$2610,$B50,Selections!$D$2:$D$2610,$A50)</f>
        <v>8.4465195123369661</v>
      </c>
      <c r="M50" s="2">
        <f>SUMIFS(Selections!T$2:T$2610,Selections!$B$2:$B$2610,$B50,Selections!$D$2:$D$2610,$A50)</f>
        <v>9.1625022283758106</v>
      </c>
      <c r="N50" s="2">
        <f>SUMIFS(Selections!U$2:U$2610,Selections!$B$2:$B$2610,$B50,Selections!$D$2:$D$2610,$A50)</f>
        <v>9.9048253319839272</v>
      </c>
      <c r="O50" s="2">
        <f>SUMIFS(Selections!V$2:V$2610,Selections!$B$2:$B$2610,$B50,Selections!$D$2:$D$2610,$A50)</f>
        <v>10.671173077762278</v>
      </c>
      <c r="P50" s="2">
        <f>SUMIFS(Selections!W$2:W$2610,Selections!$B$2:$B$2610,$B50,Selections!$D$2:$D$2610,$A50)</f>
        <v>11.419344220559937</v>
      </c>
      <c r="Q50" s="2">
        <f>SUMIFS(Selections!X$2:X$2610,Selections!$B$2:$B$2610,$B50,Selections!$D$2:$D$2610,$A50)</f>
        <v>12.131428085569963</v>
      </c>
      <c r="R50" s="2">
        <f>SUMIFS(Selections!Y$2:Y$2610,Selections!$B$2:$B$2610,$B50,Selections!$D$2:$D$2610,$A50)</f>
        <v>12.788586393180623</v>
      </c>
      <c r="S50" s="2">
        <f>SUMIFS(Selections!Z$2:Z$2610,Selections!$B$2:$B$2610,$B50,Selections!$D$2:$D$2610,$A50)</f>
        <v>13.312410733865818</v>
      </c>
      <c r="T50" s="2">
        <f>SUMIFS(Selections!AA$2:AA$2610,Selections!$B$2:$B$2610,$B50,Selections!$D$2:$D$2610,$A50)</f>
        <v>13.76405167742212</v>
      </c>
      <c r="U50" s="2">
        <f>SUMIFS(Selections!AB$2:AB$2610,Selections!$B$2:$B$2610,$B50,Selections!$D$2:$D$2610,$A50)</f>
        <v>14.148013585527933</v>
      </c>
      <c r="V50" s="2">
        <f>SUMIFS(Selections!AC$2:AC$2610,Selections!$B$2:$B$2610,$B50,Selections!$D$2:$D$2610,$A50)</f>
        <v>14.481018213908778</v>
      </c>
      <c r="W50" s="2">
        <f>SUMIFS(Selections!AD$2:AD$2610,Selections!$B$2:$B$2610,$B50,Selections!$D$2:$D$2610,$A50)</f>
        <v>14.765821761503787</v>
      </c>
      <c r="X50" s="2">
        <f>SUMIFS(Selections!AE$2:AE$2610,Selections!$B$2:$B$2610,$B50,Selections!$D$2:$D$2610,$A50)</f>
        <v>14.913648301190687</v>
      </c>
      <c r="Y50" s="2">
        <f>SUMIFS(Selections!AF$2:AF$2610,Selections!$B$2:$B$2610,$B50,Selections!$D$2:$D$2610,$A50)</f>
        <v>15.064315641992879</v>
      </c>
      <c r="Z50" s="2">
        <f>SUMIFS(Selections!AG$2:AG$2610,Selections!$B$2:$B$2610,$B50,Selections!$D$2:$D$2610,$A50)</f>
        <v>15.182748216487816</v>
      </c>
      <c r="AD50" s="6" t="s">
        <v>36</v>
      </c>
      <c r="AE50" s="7">
        <f t="shared" si="18"/>
        <v>1.1989557780648159</v>
      </c>
      <c r="AF50" s="7">
        <f t="shared" si="19"/>
        <v>16.696976245049907</v>
      </c>
      <c r="AG50" s="7">
        <f t="shared" si="20"/>
        <v>32.242527965556384</v>
      </c>
      <c r="AH50" s="7">
        <f t="shared" si="21"/>
        <v>0.25078042238948006</v>
      </c>
      <c r="AI50" s="7">
        <f t="shared" si="22"/>
        <v>3.2060915603961999</v>
      </c>
      <c r="AJ50" s="7">
        <f t="shared" si="23"/>
        <v>6.2337952604991109</v>
      </c>
      <c r="AM50" s="19"/>
    </row>
    <row r="51" spans="1:39" ht="13.5" x14ac:dyDescent="0.2">
      <c r="A51" s="1" t="s">
        <v>17</v>
      </c>
      <c r="B51" s="1" t="s">
        <v>0</v>
      </c>
      <c r="C51" s="2"/>
      <c r="D51" s="2">
        <f>SUMIFS(Selections!K$2:K$2610,Selections!$B$2:$B$2610,$B51,Selections!$D$2:$D$2610,$A51)</f>
        <v>1.1470785422676351</v>
      </c>
      <c r="E51" s="2">
        <f>SUMIFS(Selections!L$2:L$2610,Selections!$B$2:$B$2610,$B51,Selections!$D$2:$D$2610,$A51)</f>
        <v>2.497709700021248</v>
      </c>
      <c r="F51" s="2">
        <f>SUMIFS(Selections!M$2:M$2610,Selections!$B$2:$B$2610,$B51,Selections!$D$2:$D$2610,$A51)</f>
        <v>3.9196345972253788</v>
      </c>
      <c r="G51" s="2">
        <f>SUMIFS(Selections!N$2:N$2610,Selections!$B$2:$B$2610,$B51,Selections!$D$2:$D$2610,$A51)</f>
        <v>5.4334624006805674</v>
      </c>
      <c r="H51" s="2">
        <f>SUMIFS(Selections!O$2:O$2610,Selections!$B$2:$B$2610,$B51,Selections!$D$2:$D$2610,$A51)</f>
        <v>7.0543628281218869</v>
      </c>
      <c r="I51" s="2">
        <f>SUMIFS(Selections!P$2:P$2610,Selections!$B$2:$B$2610,$B51,Selections!$D$2:$D$2610,$A51)</f>
        <v>8.7561861485461758</v>
      </c>
      <c r="J51" s="2">
        <f>SUMIFS(Selections!Q$2:Q$2610,Selections!$B$2:$B$2610,$B51,Selections!$D$2:$D$2610,$A51)</f>
        <v>10.499030242847647</v>
      </c>
      <c r="K51" s="2">
        <f>SUMIFS(Selections!R$2:R$2610,Selections!$B$2:$B$2610,$B51,Selections!$D$2:$D$2610,$A51)</f>
        <v>11.970349021322972</v>
      </c>
      <c r="L51" s="2">
        <f>SUMIFS(Selections!S$2:S$2610,Selections!$B$2:$B$2610,$B51,Selections!$D$2:$D$2610,$A51)</f>
        <v>13.709338340022754</v>
      </c>
      <c r="M51" s="2">
        <f>SUMIFS(Selections!T$2:T$2610,Selections!$B$2:$B$2610,$B51,Selections!$D$2:$D$2610,$A51)</f>
        <v>15.471926343678252</v>
      </c>
      <c r="N51" s="2">
        <f>SUMIFS(Selections!U$2:U$2610,Selections!$B$2:$B$2610,$B51,Selections!$D$2:$D$2610,$A51)</f>
        <v>17.230845064769618</v>
      </c>
      <c r="O51" s="2">
        <f>SUMIFS(Selections!V$2:V$2610,Selections!$B$2:$B$2610,$B51,Selections!$D$2:$D$2610,$A51)</f>
        <v>18.990095069453925</v>
      </c>
      <c r="P51" s="2">
        <f>SUMIFS(Selections!W$2:W$2610,Selections!$B$2:$B$2610,$B51,Selections!$D$2:$D$2610,$A51)</f>
        <v>20.718390472128206</v>
      </c>
      <c r="Q51" s="2">
        <f>SUMIFS(Selections!X$2:X$2610,Selections!$B$2:$B$2610,$B51,Selections!$D$2:$D$2610,$A51)</f>
        <v>22.398785426183192</v>
      </c>
      <c r="R51" s="2">
        <f>SUMIFS(Selections!Y$2:Y$2610,Selections!$B$2:$B$2610,$B51,Selections!$D$2:$D$2610,$A51)</f>
        <v>24.016829764407468</v>
      </c>
      <c r="S51" s="2">
        <f>SUMIFS(Selections!Z$2:Z$2610,Selections!$B$2:$B$2610,$B51,Selections!$D$2:$D$2610,$A51)</f>
        <v>25.446981053843793</v>
      </c>
      <c r="T51" s="2">
        <f>SUMIFS(Selections!AA$2:AA$2610,Selections!$B$2:$B$2610,$B51,Selections!$D$2:$D$2610,$A51)</f>
        <v>26.796320762802498</v>
      </c>
      <c r="U51" s="2">
        <f>SUMIFS(Selections!AB$2:AB$2610,Selections!$B$2:$B$2610,$B51,Selections!$D$2:$D$2610,$A51)</f>
        <v>28.063046459556336</v>
      </c>
      <c r="V51" s="2">
        <f>SUMIFS(Selections!AC$2:AC$2610,Selections!$B$2:$B$2610,$B51,Selections!$D$2:$D$2610,$A51)</f>
        <v>29.234474185108578</v>
      </c>
      <c r="W51" s="2">
        <f>SUMIFS(Selections!AD$2:AD$2610,Selections!$B$2:$B$2610,$B51,Selections!$D$2:$D$2610,$A51)</f>
        <v>30.346803825260682</v>
      </c>
      <c r="X51" s="2">
        <f>SUMIFS(Selections!AE$2:AE$2610,Selections!$B$2:$B$2610,$B51,Selections!$D$2:$D$2610,$A51)</f>
        <v>30.891852085398767</v>
      </c>
      <c r="Y51" s="2">
        <f>SUMIFS(Selections!AF$2:AF$2610,Selections!$B$2:$B$2610,$B51,Selections!$D$2:$D$2610,$A51)</f>
        <v>31.378157429571715</v>
      </c>
      <c r="Z51" s="2">
        <f>SUMIFS(Selections!AG$2:AG$2610,Selections!$B$2:$B$2610,$B51,Selections!$D$2:$D$2610,$A51)</f>
        <v>31.703138863201119</v>
      </c>
      <c r="AD51" s="6" t="s">
        <v>37</v>
      </c>
      <c r="AE51" s="7">
        <f t="shared" si="18"/>
        <v>1.3952518570028358</v>
      </c>
      <c r="AF51" s="7">
        <f t="shared" si="19"/>
        <v>16.852808121908726</v>
      </c>
      <c r="AG51" s="7">
        <f t="shared" si="20"/>
        <v>30.461222738962075</v>
      </c>
      <c r="AH51" s="7">
        <f t="shared" si="21"/>
        <v>0.34006605867310369</v>
      </c>
      <c r="AI51" s="7">
        <f t="shared" si="22"/>
        <v>3.9599082996154822</v>
      </c>
      <c r="AJ51" s="7">
        <f t="shared" si="23"/>
        <v>6.5174921627335776</v>
      </c>
      <c r="AM51" s="20"/>
    </row>
    <row r="52" spans="1:39" x14ac:dyDescent="0.2">
      <c r="A52" s="1" t="s">
        <v>30</v>
      </c>
      <c r="B52" s="1" t="s">
        <v>0</v>
      </c>
      <c r="C52" s="2"/>
      <c r="D52" s="2">
        <f>SUMIFS(Selections!K$2:K$2610,Selections!$B$2:$B$2610,$B52,Selections!$D$2:$D$2610,$A52)</f>
        <v>9.4569404432473109E-2</v>
      </c>
      <c r="E52" s="2">
        <f>SUMIFS(Selections!L$2:L$2610,Selections!$B$2:$B$2610,$B52,Selections!$D$2:$D$2610,$A52)</f>
        <v>0.22077786343456463</v>
      </c>
      <c r="F52" s="2">
        <f>SUMIFS(Selections!M$2:M$2610,Selections!$B$2:$B$2610,$B52,Selections!$D$2:$D$2610,$A52)</f>
        <v>0.39746792718728041</v>
      </c>
      <c r="G52" s="2">
        <f>SUMIFS(Selections!N$2:N$2610,Selections!$B$2:$B$2610,$B52,Selections!$D$2:$D$2610,$A52)</f>
        <v>0.62937543519817019</v>
      </c>
      <c r="H52" s="2">
        <f>SUMIFS(Selections!O$2:O$2610,Selections!$B$2:$B$2610,$B52,Selections!$D$2:$D$2610,$A52)</f>
        <v>0.92858180990243278</v>
      </c>
      <c r="I52" s="2">
        <f>SUMIFS(Selections!P$2:P$2610,Selections!$B$2:$B$2610,$B52,Selections!$D$2:$D$2610,$A52)</f>
        <v>1.3033697317275594</v>
      </c>
      <c r="J52" s="2">
        <f>SUMIFS(Selections!Q$2:Q$2610,Selections!$B$2:$B$2610,$B52,Selections!$D$2:$D$2610,$A52)</f>
        <v>1.7502382804407433</v>
      </c>
      <c r="K52" s="2">
        <f>SUMIFS(Selections!R$2:R$2610,Selections!$B$2:$B$2610,$B52,Selections!$D$2:$D$2610,$A52)</f>
        <v>2.2629321725755882</v>
      </c>
      <c r="L52" s="2">
        <f>SUMIFS(Selections!S$2:S$2610,Selections!$B$2:$B$2610,$B52,Selections!$D$2:$D$2610,$A52)</f>
        <v>2.8161239769806303</v>
      </c>
      <c r="M52" s="2">
        <f>SUMIFS(Selections!T$2:T$2610,Selections!$B$2:$B$2610,$B52,Selections!$D$2:$D$2610,$A52)</f>
        <v>3.395703995679384</v>
      </c>
      <c r="N52" s="2">
        <f>SUMIFS(Selections!U$2:U$2610,Selections!$B$2:$B$2610,$B52,Selections!$D$2:$D$2610,$A52)</f>
        <v>3.9673479479871894</v>
      </c>
      <c r="O52" s="2">
        <f>SUMIFS(Selections!V$2:V$2610,Selections!$B$2:$B$2610,$B52,Selections!$D$2:$D$2610,$A52)</f>
        <v>4.50669848933794</v>
      </c>
      <c r="P52" s="2">
        <f>SUMIFS(Selections!W$2:W$2610,Selections!$B$2:$B$2610,$B52,Selections!$D$2:$D$2610,$A52)</f>
        <v>5.0005256382851968</v>
      </c>
      <c r="Q52" s="2">
        <f>SUMIFS(Selections!X$2:X$2610,Selections!$B$2:$B$2610,$B52,Selections!$D$2:$D$2610,$A52)</f>
        <v>5.4454266584502005</v>
      </c>
      <c r="R52" s="2">
        <f>SUMIFS(Selections!Y$2:Y$2610,Selections!$B$2:$B$2610,$B52,Selections!$D$2:$D$2610,$A52)</f>
        <v>5.8512309909431552</v>
      </c>
      <c r="S52" s="2">
        <f>SUMIFS(Selections!Z$2:Z$2610,Selections!$B$2:$B$2610,$B52,Selections!$D$2:$D$2610,$A52)</f>
        <v>6.2221493390929101</v>
      </c>
      <c r="T52" s="2">
        <f>SUMIFS(Selections!AA$2:AA$2610,Selections!$B$2:$B$2610,$B52,Selections!$D$2:$D$2610,$A52)</f>
        <v>6.5806912297261286</v>
      </c>
      <c r="U52" s="2">
        <f>SUMIFS(Selections!AB$2:AB$2610,Selections!$B$2:$B$2610,$B52,Selections!$D$2:$D$2610,$A52)</f>
        <v>6.9257916302931548</v>
      </c>
      <c r="V52" s="2">
        <f>SUMIFS(Selections!AC$2:AC$2610,Selections!$B$2:$B$2610,$B52,Selections!$D$2:$D$2610,$A52)</f>
        <v>7.2644399568390536</v>
      </c>
      <c r="W52" s="2">
        <f>SUMIFS(Selections!AD$2:AD$2610,Selections!$B$2:$B$2610,$B52,Selections!$D$2:$D$2610,$A52)</f>
        <v>7.6003670009908291</v>
      </c>
      <c r="X52" s="2">
        <f>SUMIFS(Selections!AE$2:AE$2610,Selections!$B$2:$B$2610,$B52,Selections!$D$2:$D$2610,$A52)</f>
        <v>7.9263515324801261</v>
      </c>
      <c r="Y52" s="2">
        <f>SUMIFS(Selections!AF$2:AF$2610,Selections!$B$2:$B$2610,$B52,Selections!$D$2:$D$2610,$A52)</f>
        <v>8.2479706531095296</v>
      </c>
      <c r="Z52" s="2">
        <f>SUMIFS(Selections!AG$2:AG$2610,Selections!$B$2:$B$2610,$B52,Selections!$D$2:$D$2610,$A52)</f>
        <v>8.5569988912460051</v>
      </c>
      <c r="AD52" s="9" t="s">
        <v>10</v>
      </c>
      <c r="AE52" s="7">
        <f>SUM(AE33:AE51)</f>
        <v>24.066719317788394</v>
      </c>
      <c r="AF52" s="7">
        <f t="shared" ref="AF52:AJ52" si="25">SUM(AF33:AF51)</f>
        <v>323.33403661093303</v>
      </c>
      <c r="AG52" s="7">
        <f t="shared" si="25"/>
        <v>499.29310495292418</v>
      </c>
      <c r="AH52" s="7">
        <f>SUM(AH33:AH51)</f>
        <v>9.5547284864692159</v>
      </c>
      <c r="AI52" s="7">
        <f t="shared" si="25"/>
        <v>125.79492507319492</v>
      </c>
      <c r="AJ52" s="7">
        <f t="shared" si="25"/>
        <v>204.20334414840198</v>
      </c>
      <c r="AM52" s="19"/>
    </row>
    <row r="53" spans="1:39" x14ac:dyDescent="0.2">
      <c r="A53" s="1" t="s">
        <v>31</v>
      </c>
      <c r="B53" s="1" t="s">
        <v>0</v>
      </c>
      <c r="C53" s="2"/>
      <c r="D53" s="2">
        <f>SUMIFS(Selections!K$2:K$2610,Selections!$B$2:$B$2610,$B53,Selections!$D$2:$D$2610,$A53)</f>
        <v>2.8284364189380594E-2</v>
      </c>
      <c r="E53" s="2">
        <f>SUMIFS(Selections!L$2:L$2610,Selections!$B$2:$B$2610,$B53,Selections!$D$2:$D$2610,$A53)</f>
        <v>7.1741322680775571E-2</v>
      </c>
      <c r="F53" s="2">
        <f>SUMIFS(Selections!M$2:M$2610,Selections!$B$2:$B$2610,$B53,Selections!$D$2:$D$2610,$A53)</f>
        <v>0.13884107987381195</v>
      </c>
      <c r="G53" s="2">
        <f>SUMIFS(Selections!N$2:N$2610,Selections!$B$2:$B$2610,$B53,Selections!$D$2:$D$2610,$A53)</f>
        <v>0.23148725906953641</v>
      </c>
      <c r="H53" s="2">
        <f>SUMIFS(Selections!O$2:O$2610,Selections!$B$2:$B$2610,$B53,Selections!$D$2:$D$2610,$A53)</f>
        <v>0.35249255511728622</v>
      </c>
      <c r="I53" s="2">
        <f>SUMIFS(Selections!P$2:P$2610,Selections!$B$2:$B$2610,$B53,Selections!$D$2:$D$2610,$A53)</f>
        <v>0.50346924418665784</v>
      </c>
      <c r="J53" s="2">
        <f>SUMIFS(Selections!Q$2:Q$2610,Selections!$B$2:$B$2610,$B53,Selections!$D$2:$D$2610,$A53)</f>
        <v>0.6839542236066869</v>
      </c>
      <c r="K53" s="2">
        <f>SUMIFS(Selections!R$2:R$2610,Selections!$B$2:$B$2610,$B53,Selections!$D$2:$D$2610,$A53)</f>
        <v>0.89019456522498908</v>
      </c>
      <c r="L53" s="2">
        <f>SUMIFS(Selections!S$2:S$2610,Selections!$B$2:$B$2610,$B53,Selections!$D$2:$D$2610,$A53)</f>
        <v>1.1111701484454586</v>
      </c>
      <c r="M53" s="2">
        <f>SUMIFS(Selections!T$2:T$2610,Selections!$B$2:$B$2610,$B53,Selections!$D$2:$D$2610,$A53)</f>
        <v>1.347090272878225</v>
      </c>
      <c r="N53" s="2">
        <f>SUMIFS(Selections!U$2:U$2610,Selections!$B$2:$B$2610,$B53,Selections!$D$2:$D$2610,$A53)</f>
        <v>1.5847673431352671</v>
      </c>
      <c r="O53" s="2">
        <f>SUMIFS(Selections!V$2:V$2610,Selections!$B$2:$B$2610,$B53,Selections!$D$2:$D$2610,$A53)</f>
        <v>1.8051589785572952</v>
      </c>
      <c r="P53" s="2">
        <f>SUMIFS(Selections!W$2:W$2610,Selections!$B$2:$B$2610,$B53,Selections!$D$2:$D$2610,$A53)</f>
        <v>2.0087218814076819</v>
      </c>
      <c r="Q53" s="2">
        <f>SUMIFS(Selections!X$2:X$2610,Selections!$B$2:$B$2610,$B53,Selections!$D$2:$D$2610,$A53)</f>
        <v>2.1887885006465742</v>
      </c>
      <c r="R53" s="2">
        <f>SUMIFS(Selections!Y$2:Y$2610,Selections!$B$2:$B$2610,$B53,Selections!$D$2:$D$2610,$A53)</f>
        <v>2.3393209676803597</v>
      </c>
      <c r="S53" s="2">
        <f>SUMIFS(Selections!Z$2:Z$2610,Selections!$B$2:$B$2610,$B53,Selections!$D$2:$D$2610,$A53)</f>
        <v>2.4479207883170604</v>
      </c>
      <c r="T53" s="2">
        <f>SUMIFS(Selections!AA$2:AA$2610,Selections!$B$2:$B$2610,$B53,Selections!$D$2:$D$2610,$A53)</f>
        <v>2.526608988545382</v>
      </c>
      <c r="U53" s="2">
        <f>SUMIFS(Selections!AB$2:AB$2610,Selections!$B$2:$B$2610,$B53,Selections!$D$2:$D$2610,$A53)</f>
        <v>2.5761050121476572</v>
      </c>
      <c r="V53" s="2">
        <f>SUMIFS(Selections!AC$2:AC$2610,Selections!$B$2:$B$2610,$B53,Selections!$D$2:$D$2610,$A53)</f>
        <v>2.6167031593997896</v>
      </c>
      <c r="W53" s="2">
        <f>SUMIFS(Selections!AD$2:AD$2610,Selections!$B$2:$B$2610,$B53,Selections!$D$2:$D$2610,$A53)</f>
        <v>2.6557586507877611</v>
      </c>
      <c r="X53" s="2">
        <f>SUMIFS(Selections!AE$2:AE$2610,Selections!$B$2:$B$2610,$B53,Selections!$D$2:$D$2610,$A53)</f>
        <v>2.6900298504382492</v>
      </c>
      <c r="Y53" s="2">
        <f>SUMIFS(Selections!AF$2:AF$2610,Selections!$B$2:$B$2610,$B53,Selections!$D$2:$D$2610,$A53)</f>
        <v>2.7240709743364451</v>
      </c>
      <c r="Z53" s="2">
        <f>SUMIFS(Selections!AG$2:AG$2610,Selections!$B$2:$B$2610,$B53,Selections!$D$2:$D$2610,$A53)</f>
        <v>2.750730158748961</v>
      </c>
    </row>
    <row r="54" spans="1:39" x14ac:dyDescent="0.2">
      <c r="A54" s="1" t="s">
        <v>46</v>
      </c>
      <c r="B54" s="1" t="s">
        <v>0</v>
      </c>
      <c r="C54" s="2"/>
      <c r="D54" s="2">
        <f>SUMIFS(Selections!K$2:K$2610,Selections!$B$2:$B$2610,$B54,Selections!$D$2:$D$2610,$A54)</f>
        <v>0.51069699570490146</v>
      </c>
      <c r="E54" s="2">
        <f>SUMIFS(Selections!L$2:L$2610,Selections!$B$2:$B$2610,$B54,Selections!$D$2:$D$2610,$A54)</f>
        <v>1.0724995373574617</v>
      </c>
      <c r="F54" s="2">
        <f>SUMIFS(Selections!M$2:M$2610,Selections!$B$2:$B$2610,$B54,Selections!$D$2:$D$2610,$A54)</f>
        <v>1.7560097788153504</v>
      </c>
      <c r="G54" s="2">
        <f>SUMIFS(Selections!N$2:N$2610,Selections!$B$2:$B$2610,$B54,Selections!$D$2:$D$2610,$A54)</f>
        <v>2.5217997402395849</v>
      </c>
      <c r="H54" s="2">
        <f>SUMIFS(Selections!O$2:O$2610,Selections!$B$2:$B$2610,$B54,Selections!$D$2:$D$2610,$A54)</f>
        <v>3.3549366000191556</v>
      </c>
      <c r="I54" s="2">
        <f>SUMIFS(Selections!P$2:P$2610,Selections!$B$2:$B$2610,$B54,Selections!$D$2:$D$2610,$A54)</f>
        <v>4.2741231972645579</v>
      </c>
      <c r="J54" s="2">
        <f>SUMIFS(Selections!Q$2:Q$2610,Selections!$B$2:$B$2610,$B54,Selections!$D$2:$D$2610,$A54)</f>
        <v>5.2554595517168678</v>
      </c>
      <c r="K54" s="2">
        <f>SUMIFS(Selections!R$2:R$2610,Selections!$B$2:$B$2610,$B54,Selections!$D$2:$D$2610,$A54)</f>
        <v>6.2563636290251168</v>
      </c>
      <c r="L54" s="2">
        <f>SUMIFS(Selections!S$2:S$2610,Selections!$B$2:$B$2610,$B54,Selections!$D$2:$D$2610,$A54)</f>
        <v>7.249452832247373</v>
      </c>
      <c r="M54" s="2">
        <f>SUMIFS(Selections!T$2:T$2610,Selections!$B$2:$B$2610,$B54,Selections!$D$2:$D$2610,$A54)</f>
        <v>8.1843821672958406</v>
      </c>
      <c r="N54" s="2">
        <f>SUMIFS(Selections!U$2:U$2610,Selections!$B$2:$B$2610,$B54,Selections!$D$2:$D$2610,$A54)</f>
        <v>8.6676977722063739</v>
      </c>
      <c r="O54" s="2">
        <f>SUMIFS(Selections!V$2:V$2610,Selections!$B$2:$B$2610,$B54,Selections!$D$2:$D$2610,$A54)</f>
        <v>9.0493148958235938</v>
      </c>
      <c r="P54" s="2">
        <f>SUMIFS(Selections!W$2:W$2610,Selections!$B$2:$B$2610,$B54,Selections!$D$2:$D$2610,$A54)</f>
        <v>9.3611091062643315</v>
      </c>
      <c r="Q54" s="2">
        <f>SUMIFS(Selections!X$2:X$2610,Selections!$B$2:$B$2610,$B54,Selections!$D$2:$D$2610,$A54)</f>
        <v>9.6345879484067716</v>
      </c>
      <c r="R54" s="2">
        <f>SUMIFS(Selections!Y$2:Y$2610,Selections!$B$2:$B$2610,$B54,Selections!$D$2:$D$2610,$A54)</f>
        <v>9.881735395273056</v>
      </c>
      <c r="S54" s="2">
        <f>SUMIFS(Selections!Z$2:Z$2610,Selections!$B$2:$B$2610,$B54,Selections!$D$2:$D$2610,$A54)</f>
        <v>10.090473248786386</v>
      </c>
      <c r="T54" s="2">
        <f>SUMIFS(Selections!AA$2:AA$2610,Selections!$B$2:$B$2610,$B54,Selections!$D$2:$D$2610,$A54)</f>
        <v>10.278506464947249</v>
      </c>
      <c r="U54" s="2">
        <f>SUMIFS(Selections!AB$2:AB$2610,Selections!$B$2:$B$2610,$B54,Selections!$D$2:$D$2610,$A54)</f>
        <v>10.448901288253404</v>
      </c>
      <c r="V54" s="2">
        <f>SUMIFS(Selections!AC$2:AC$2610,Selections!$B$2:$B$2610,$B54,Selections!$D$2:$D$2610,$A54)</f>
        <v>10.60892525669996</v>
      </c>
      <c r="W54" s="2">
        <f>SUMIFS(Selections!AD$2:AD$2610,Selections!$B$2:$B$2610,$B54,Selections!$D$2:$D$2610,$A54)</f>
        <v>10.76518840866861</v>
      </c>
      <c r="X54" s="2">
        <f>SUMIFS(Selections!AE$2:AE$2610,Selections!$B$2:$B$2610,$B54,Selections!$D$2:$D$2610,$A54)</f>
        <v>10.842842046587522</v>
      </c>
      <c r="Y54" s="2">
        <f>SUMIFS(Selections!AF$2:AF$2610,Selections!$B$2:$B$2610,$B54,Selections!$D$2:$D$2610,$A54)</f>
        <v>10.917189902095819</v>
      </c>
      <c r="Z54" s="2">
        <f>SUMIFS(Selections!AG$2:AG$2610,Selections!$B$2:$B$2610,$B54,Selections!$D$2:$D$2610,$A54)</f>
        <v>10.953824182675007</v>
      </c>
      <c r="AE54" s="50">
        <f>AE52-'Measures to End Use'!D336</f>
        <v>0</v>
      </c>
      <c r="AF54" s="50">
        <f>AF52-'Measures to End Use'!E336</f>
        <v>0</v>
      </c>
      <c r="AG54" s="50">
        <f>AG52-'Measures to End Use'!F336</f>
        <v>0</v>
      </c>
      <c r="AH54" s="17">
        <f>AH52-'Measures to End Use'!G336</f>
        <v>0</v>
      </c>
      <c r="AI54" s="17">
        <f>AI52-'Measures to End Use'!H336</f>
        <v>0</v>
      </c>
      <c r="AJ54" s="17">
        <f>AJ52-'Measures to End Use'!I336</f>
        <v>0</v>
      </c>
    </row>
    <row r="55" spans="1:39" x14ac:dyDescent="0.2">
      <c r="A55" s="1" t="s">
        <v>32</v>
      </c>
      <c r="B55" s="1" t="s">
        <v>0</v>
      </c>
      <c r="C55" s="2"/>
      <c r="D55" s="2">
        <f>SUMIFS(Selections!K$2:K$2610,Selections!$B$2:$B$2610,$B55,Selections!$D$2:$D$2610,$A55)</f>
        <v>0.86589709424759764</v>
      </c>
      <c r="E55" s="2">
        <f>SUMIFS(Selections!L$2:L$2610,Selections!$B$2:$B$2610,$B55,Selections!$D$2:$D$2610,$A55)</f>
        <v>1.9648856236489658</v>
      </c>
      <c r="F55" s="2">
        <f>SUMIFS(Selections!M$2:M$2610,Selections!$B$2:$B$2610,$B55,Selections!$D$2:$D$2610,$A55)</f>
        <v>3.2977262747262008</v>
      </c>
      <c r="G55" s="2">
        <f>SUMIFS(Selections!N$2:N$2610,Selections!$B$2:$B$2610,$B55,Selections!$D$2:$D$2610,$A55)</f>
        <v>4.5701000948869392</v>
      </c>
      <c r="H55" s="2">
        <f>SUMIFS(Selections!O$2:O$2610,Selections!$B$2:$B$2610,$B55,Selections!$D$2:$D$2610,$A55)</f>
        <v>6.0395870287938012</v>
      </c>
      <c r="I55" s="2">
        <f>SUMIFS(Selections!P$2:P$2610,Selections!$B$2:$B$2610,$B55,Selections!$D$2:$D$2610,$A55)</f>
        <v>7.7180652905079894</v>
      </c>
      <c r="J55" s="2">
        <f>SUMIFS(Selections!Q$2:Q$2610,Selections!$B$2:$B$2610,$B55,Selections!$D$2:$D$2610,$A55)</f>
        <v>9.4574264203483054</v>
      </c>
      <c r="K55" s="2">
        <f>SUMIFS(Selections!R$2:R$2610,Selections!$B$2:$B$2610,$B55,Selections!$D$2:$D$2610,$A55)</f>
        <v>11.193305144128965</v>
      </c>
      <c r="L55" s="2">
        <f>SUMIFS(Selections!S$2:S$2610,Selections!$B$2:$B$2610,$B55,Selections!$D$2:$D$2610,$A55)</f>
        <v>12.760329760411869</v>
      </c>
      <c r="M55" s="2">
        <f>SUMIFS(Selections!T$2:T$2610,Selections!$B$2:$B$2610,$B55,Selections!$D$2:$D$2610,$A55)</f>
        <v>14.200373065422788</v>
      </c>
      <c r="N55" s="2">
        <f>SUMIFS(Selections!U$2:U$2610,Selections!$B$2:$B$2610,$B55,Selections!$D$2:$D$2610,$A55)</f>
        <v>15.487803944632365</v>
      </c>
      <c r="O55" s="2">
        <f>SUMIFS(Selections!V$2:V$2610,Selections!$B$2:$B$2610,$B55,Selections!$D$2:$D$2610,$A55)</f>
        <v>16.694708099978318</v>
      </c>
      <c r="P55" s="2">
        <f>SUMIFS(Selections!W$2:W$2610,Selections!$B$2:$B$2610,$B55,Selections!$D$2:$D$2610,$A55)</f>
        <v>17.74057247020227</v>
      </c>
      <c r="Q55" s="2">
        <f>SUMIFS(Selections!X$2:X$2610,Selections!$B$2:$B$2610,$B55,Selections!$D$2:$D$2610,$A55)</f>
        <v>18.619006602114887</v>
      </c>
      <c r="R55" s="2">
        <f>SUMIFS(Selections!Y$2:Y$2610,Selections!$B$2:$B$2610,$B55,Selections!$D$2:$D$2610,$A55)</f>
        <v>19.417752323719039</v>
      </c>
      <c r="S55" s="2">
        <f>SUMIFS(Selections!Z$2:Z$2610,Selections!$B$2:$B$2610,$B55,Selections!$D$2:$D$2610,$A55)</f>
        <v>20.122284693984174</v>
      </c>
      <c r="T55" s="2">
        <f>SUMIFS(Selections!AA$2:AA$2610,Selections!$B$2:$B$2610,$B55,Selections!$D$2:$D$2610,$A55)</f>
        <v>20.742950697697353</v>
      </c>
      <c r="U55" s="2">
        <f>SUMIFS(Selections!AB$2:AB$2610,Selections!$B$2:$B$2610,$B55,Selections!$D$2:$D$2610,$A55)</f>
        <v>21.266864520784228</v>
      </c>
      <c r="V55" s="2">
        <f>SUMIFS(Selections!AC$2:AC$2610,Selections!$B$2:$B$2610,$B55,Selections!$D$2:$D$2610,$A55)</f>
        <v>21.733221435417274</v>
      </c>
      <c r="W55" s="2">
        <f>SUMIFS(Selections!AD$2:AD$2610,Selections!$B$2:$B$2610,$B55,Selections!$D$2:$D$2610,$A55)</f>
        <v>22.073580548398137</v>
      </c>
      <c r="X55" s="2">
        <f>SUMIFS(Selections!AE$2:AE$2610,Selections!$B$2:$B$2610,$B55,Selections!$D$2:$D$2610,$A55)</f>
        <v>22.315192484197642</v>
      </c>
      <c r="Y55" s="2">
        <f>SUMIFS(Selections!AF$2:AF$2610,Selections!$B$2:$B$2610,$B55,Selections!$D$2:$D$2610,$A55)</f>
        <v>22.55908315207709</v>
      </c>
      <c r="Z55" s="2">
        <f>SUMIFS(Selections!AG$2:AG$2610,Selections!$B$2:$B$2610,$B55,Selections!$D$2:$D$2610,$A55)</f>
        <v>22.783377508430711</v>
      </c>
    </row>
    <row r="56" spans="1:39" x14ac:dyDescent="0.2">
      <c r="A56" s="1" t="s">
        <v>33</v>
      </c>
      <c r="B56" s="1" t="s">
        <v>0</v>
      </c>
      <c r="C56" s="2"/>
      <c r="D56" s="2">
        <f>SUMIFS(Selections!K$2:K$2610,Selections!$B$2:$B$2610,$B56,Selections!$D$2:$D$2610,$A56)</f>
        <v>2.2337716053018326</v>
      </c>
      <c r="E56" s="2">
        <f>SUMIFS(Selections!L$2:L$2610,Selections!$B$2:$B$2610,$B56,Selections!$D$2:$D$2610,$A56)</f>
        <v>4.8043319471252115</v>
      </c>
      <c r="F56" s="2">
        <f>SUMIFS(Selections!M$2:M$2610,Selections!$B$2:$B$2610,$B56,Selections!$D$2:$D$2610,$A56)</f>
        <v>7.5064254506915837</v>
      </c>
      <c r="G56" s="2">
        <f>SUMIFS(Selections!N$2:N$2610,Selections!$B$2:$B$2610,$B56,Selections!$D$2:$D$2610,$A56)</f>
        <v>10.578814856358308</v>
      </c>
      <c r="H56" s="2">
        <f>SUMIFS(Selections!O$2:O$2610,Selections!$B$2:$B$2610,$B56,Selections!$D$2:$D$2610,$A56)</f>
        <v>13.6836940262246</v>
      </c>
      <c r="I56" s="2">
        <f>SUMIFS(Selections!P$2:P$2610,Selections!$B$2:$B$2610,$B56,Selections!$D$2:$D$2610,$A56)</f>
        <v>16.604400674422116</v>
      </c>
      <c r="J56" s="2">
        <f>SUMIFS(Selections!Q$2:Q$2610,Selections!$B$2:$B$2610,$B56,Selections!$D$2:$D$2610,$A56)</f>
        <v>19.378627978015995</v>
      </c>
      <c r="K56" s="2">
        <f>SUMIFS(Selections!R$2:R$2610,Selections!$B$2:$B$2610,$B56,Selections!$D$2:$D$2610,$A56)</f>
        <v>21.810297718228036</v>
      </c>
      <c r="L56" s="2">
        <f>SUMIFS(Selections!S$2:S$2610,Selections!$B$2:$B$2610,$B56,Selections!$D$2:$D$2610,$A56)</f>
        <v>24.576661861297769</v>
      </c>
      <c r="M56" s="2">
        <f>SUMIFS(Selections!T$2:T$2610,Selections!$B$2:$B$2610,$B56,Selections!$D$2:$D$2610,$A56)</f>
        <v>27.438820288992972</v>
      </c>
      <c r="N56" s="2">
        <f>SUMIFS(Selections!U$2:U$2610,Selections!$B$2:$B$2610,$B56,Selections!$D$2:$D$2610,$A56)</f>
        <v>30.299041487305356</v>
      </c>
      <c r="O56" s="2">
        <f>SUMIFS(Selections!V$2:V$2610,Selections!$B$2:$B$2610,$B56,Selections!$D$2:$D$2610,$A56)</f>
        <v>33.103450991545621</v>
      </c>
      <c r="P56" s="2">
        <f>SUMIFS(Selections!W$2:W$2610,Selections!$B$2:$B$2610,$B56,Selections!$D$2:$D$2610,$A56)</f>
        <v>35.786610748332684</v>
      </c>
      <c r="Q56" s="2">
        <f>SUMIFS(Selections!X$2:X$2610,Selections!$B$2:$B$2610,$B56,Selections!$D$2:$D$2610,$A56)</f>
        <v>38.408229347888962</v>
      </c>
      <c r="R56" s="2">
        <f>SUMIFS(Selections!Y$2:Y$2610,Selections!$B$2:$B$2610,$B56,Selections!$D$2:$D$2610,$A56)</f>
        <v>40.928470967591565</v>
      </c>
      <c r="S56" s="2">
        <f>SUMIFS(Selections!Z$2:Z$2610,Selections!$B$2:$B$2610,$B56,Selections!$D$2:$D$2610,$A56)</f>
        <v>42.725029892252088</v>
      </c>
      <c r="T56" s="2">
        <f>SUMIFS(Selections!AA$2:AA$2610,Selections!$B$2:$B$2610,$B56,Selections!$D$2:$D$2610,$A56)</f>
        <v>44.361134581119842</v>
      </c>
      <c r="U56" s="2">
        <f>SUMIFS(Selections!AB$2:AB$2610,Selections!$B$2:$B$2610,$B56,Selections!$D$2:$D$2610,$A56)</f>
        <v>45.840276899218743</v>
      </c>
      <c r="V56" s="2">
        <f>SUMIFS(Selections!AC$2:AC$2610,Selections!$B$2:$B$2610,$B56,Selections!$D$2:$D$2610,$A56)</f>
        <v>47.365060024581624</v>
      </c>
      <c r="W56" s="2">
        <f>SUMIFS(Selections!AD$2:AD$2610,Selections!$B$2:$B$2610,$B56,Selections!$D$2:$D$2610,$A56)</f>
        <v>48.951866934796698</v>
      </c>
      <c r="X56" s="2">
        <f>SUMIFS(Selections!AE$2:AE$2610,Selections!$B$2:$B$2610,$B56,Selections!$D$2:$D$2610,$A56)</f>
        <v>49.818769811679033</v>
      </c>
      <c r="Y56" s="2">
        <f>SUMIFS(Selections!AF$2:AF$2610,Selections!$B$2:$B$2610,$B56,Selections!$D$2:$D$2610,$A56)</f>
        <v>50.820436634665072</v>
      </c>
      <c r="Z56" s="2">
        <f>SUMIFS(Selections!AG$2:AG$2610,Selections!$B$2:$B$2610,$B56,Selections!$D$2:$D$2610,$A56)</f>
        <v>51.729059691000721</v>
      </c>
    </row>
    <row r="57" spans="1:39" x14ac:dyDescent="0.2">
      <c r="A57" s="1" t="s">
        <v>34</v>
      </c>
      <c r="B57" s="1" t="s">
        <v>0</v>
      </c>
      <c r="C57" s="2"/>
      <c r="D57" s="2">
        <f>SUMIFS(Selections!K$2:K$2610,Selections!$B$2:$B$2610,$B57,Selections!$D$2:$D$2610,$A57)</f>
        <v>0.88772958034652016</v>
      </c>
      <c r="E57" s="2">
        <f>SUMIFS(Selections!L$2:L$2610,Selections!$B$2:$B$2610,$B57,Selections!$D$2:$D$2610,$A57)</f>
        <v>1.9958235329176566</v>
      </c>
      <c r="F57" s="2">
        <f>SUMIFS(Selections!M$2:M$2610,Selections!$B$2:$B$2610,$B57,Selections!$D$2:$D$2610,$A57)</f>
        <v>3.2683970958694863</v>
      </c>
      <c r="G57" s="2">
        <f>SUMIFS(Selections!N$2:N$2610,Selections!$B$2:$B$2610,$B57,Selections!$D$2:$D$2610,$A57)</f>
        <v>4.6201730151143812</v>
      </c>
      <c r="H57" s="2">
        <f>SUMIFS(Selections!O$2:O$2610,Selections!$B$2:$B$2610,$B57,Selections!$D$2:$D$2610,$A57)</f>
        <v>6.0805059620277948</v>
      </c>
      <c r="I57" s="2">
        <f>SUMIFS(Selections!P$2:P$2610,Selections!$B$2:$B$2610,$B57,Selections!$D$2:$D$2610,$A57)</f>
        <v>7.6363483811554786</v>
      </c>
      <c r="J57" s="2">
        <f>SUMIFS(Selections!Q$2:Q$2610,Selections!$B$2:$B$2610,$B57,Selections!$D$2:$D$2610,$A57)</f>
        <v>9.2656222335077114</v>
      </c>
      <c r="K57" s="2">
        <f>SUMIFS(Selections!R$2:R$2610,Selections!$B$2:$B$2610,$B57,Selections!$D$2:$D$2610,$A57)</f>
        <v>10.76579322403262</v>
      </c>
      <c r="L57" s="2">
        <f>SUMIFS(Selections!S$2:S$2610,Selections!$B$2:$B$2610,$B57,Selections!$D$2:$D$2610,$A57)</f>
        <v>12.438141210863051</v>
      </c>
      <c r="M57" s="2">
        <f>SUMIFS(Selections!T$2:T$2610,Selections!$B$2:$B$2610,$B57,Selections!$D$2:$D$2610,$A57)</f>
        <v>14.128678457453876</v>
      </c>
      <c r="N57" s="2">
        <f>SUMIFS(Selections!U$2:U$2610,Selections!$B$2:$B$2610,$B57,Selections!$D$2:$D$2610,$A57)</f>
        <v>15.784166028553024</v>
      </c>
      <c r="O57" s="2">
        <f>SUMIFS(Selections!V$2:V$2610,Selections!$B$2:$B$2610,$B57,Selections!$D$2:$D$2610,$A57)</f>
        <v>17.438195280484166</v>
      </c>
      <c r="P57" s="2">
        <f>SUMIFS(Selections!W$2:W$2610,Selections!$B$2:$B$2610,$B57,Selections!$D$2:$D$2610,$A57)</f>
        <v>19.048629141706954</v>
      </c>
      <c r="Q57" s="2">
        <f>SUMIFS(Selections!X$2:X$2610,Selections!$B$2:$B$2610,$B57,Selections!$D$2:$D$2610,$A57)</f>
        <v>20.597975145939159</v>
      </c>
      <c r="R57" s="2">
        <f>SUMIFS(Selections!Y$2:Y$2610,Selections!$B$2:$B$2610,$B57,Selections!$D$2:$D$2610,$A57)</f>
        <v>22.066470068948817</v>
      </c>
      <c r="S57" s="2">
        <f>SUMIFS(Selections!Z$2:Z$2610,Selections!$B$2:$B$2610,$B57,Selections!$D$2:$D$2610,$A57)</f>
        <v>23.385151394618596</v>
      </c>
      <c r="T57" s="2">
        <f>SUMIFS(Selections!AA$2:AA$2610,Selections!$B$2:$B$2610,$B57,Selections!$D$2:$D$2610,$A57)</f>
        <v>24.627650489135394</v>
      </c>
      <c r="U57" s="2">
        <f>SUMIFS(Selections!AB$2:AB$2610,Selections!$B$2:$B$2610,$B57,Selections!$D$2:$D$2610,$A57)</f>
        <v>25.794279706715063</v>
      </c>
      <c r="V57" s="2">
        <f>SUMIFS(Selections!AC$2:AC$2610,Selections!$B$2:$B$2610,$B57,Selections!$D$2:$D$2610,$A57)</f>
        <v>26.873088689403421</v>
      </c>
      <c r="W57" s="2">
        <f>SUMIFS(Selections!AD$2:AD$2610,Selections!$B$2:$B$2610,$B57,Selections!$D$2:$D$2610,$A57)</f>
        <v>27.888933925312184</v>
      </c>
      <c r="X57" s="2">
        <f>SUMIFS(Selections!AE$2:AE$2610,Selections!$B$2:$B$2610,$B57,Selections!$D$2:$D$2610,$A57)</f>
        <v>28.386623574362375</v>
      </c>
      <c r="Y57" s="2">
        <f>SUMIFS(Selections!AF$2:AF$2610,Selections!$B$2:$B$2610,$B57,Selections!$D$2:$D$2610,$A57)</f>
        <v>28.827057865642551</v>
      </c>
      <c r="Z57" s="2">
        <f>SUMIFS(Selections!AG$2:AG$2610,Selections!$B$2:$B$2610,$B57,Selections!$D$2:$D$2610,$A57)</f>
        <v>29.131550267512271</v>
      </c>
    </row>
    <row r="58" spans="1:39" x14ac:dyDescent="0.2">
      <c r="A58" s="1" t="s">
        <v>35</v>
      </c>
      <c r="B58" s="1" t="s">
        <v>0</v>
      </c>
      <c r="C58" s="2"/>
      <c r="D58" s="2">
        <f>SUMIFS(Selections!K$2:K$2610,Selections!$B$2:$B$2610,$B58,Selections!$D$2:$D$2610,$A58)</f>
        <v>1.3441873845907275</v>
      </c>
      <c r="E58" s="2">
        <f>SUMIFS(Selections!L$2:L$2610,Selections!$B$2:$B$2610,$B58,Selections!$D$2:$D$2610,$A58)</f>
        <v>3.1286031838383801</v>
      </c>
      <c r="F58" s="2">
        <f>SUMIFS(Selections!M$2:M$2610,Selections!$B$2:$B$2610,$B58,Selections!$D$2:$D$2610,$A58)</f>
        <v>5.4860617005008319</v>
      </c>
      <c r="G58" s="2">
        <f>SUMIFS(Selections!N$2:N$2610,Selections!$B$2:$B$2610,$B58,Selections!$D$2:$D$2610,$A58)</f>
        <v>8.379349439192497</v>
      </c>
      <c r="H58" s="2">
        <f>SUMIFS(Selections!O$2:O$2610,Selections!$B$2:$B$2610,$B58,Selections!$D$2:$D$2610,$A58)</f>
        <v>11.826259663228809</v>
      </c>
      <c r="I58" s="2">
        <f>SUMIFS(Selections!P$2:P$2610,Selections!$B$2:$B$2610,$B58,Selections!$D$2:$D$2610,$A58)</f>
        <v>15.918553309004501</v>
      </c>
      <c r="J58" s="2">
        <f>SUMIFS(Selections!Q$2:Q$2610,Selections!$B$2:$B$2610,$B58,Selections!$D$2:$D$2610,$A58)</f>
        <v>20.505384029915678</v>
      </c>
      <c r="K58" s="2">
        <f>SUMIFS(Selections!R$2:R$2610,Selections!$B$2:$B$2610,$B58,Selections!$D$2:$D$2610,$A58)</f>
        <v>25.376602641471894</v>
      </c>
      <c r="L58" s="2">
        <f>SUMIFS(Selections!S$2:S$2610,Selections!$B$2:$B$2610,$B58,Selections!$D$2:$D$2610,$A58)</f>
        <v>30.208688317770136</v>
      </c>
      <c r="M58" s="2">
        <f>SUMIFS(Selections!T$2:T$2610,Selections!$B$2:$B$2610,$B58,Selections!$D$2:$D$2610,$A58)</f>
        <v>34.824047400844265</v>
      </c>
      <c r="N58" s="2">
        <f>SUMIFS(Selections!U$2:U$2610,Selections!$B$2:$B$2610,$B58,Selections!$D$2:$D$2610,$A58)</f>
        <v>39.006900933825762</v>
      </c>
      <c r="O58" s="2">
        <f>SUMIFS(Selections!V$2:V$2610,Selections!$B$2:$B$2610,$B58,Selections!$D$2:$D$2610,$A58)</f>
        <v>42.523448022950326</v>
      </c>
      <c r="P58" s="2">
        <f>SUMIFS(Selections!W$2:W$2610,Selections!$B$2:$B$2610,$B58,Selections!$D$2:$D$2610,$A58)</f>
        <v>45.458609502721863</v>
      </c>
      <c r="Q58" s="2">
        <f>SUMIFS(Selections!X$2:X$2610,Selections!$B$2:$B$2610,$B58,Selections!$D$2:$D$2610,$A58)</f>
        <v>47.881570182658336</v>
      </c>
      <c r="R58" s="2">
        <f>SUMIFS(Selections!Y$2:Y$2610,Selections!$B$2:$B$2610,$B58,Selections!$D$2:$D$2610,$A58)</f>
        <v>49.929948023581588</v>
      </c>
      <c r="S58" s="2">
        <f>SUMIFS(Selections!Z$2:Z$2610,Selections!$B$2:$B$2610,$B58,Selections!$D$2:$D$2610,$A58)</f>
        <v>51.50022752633506</v>
      </c>
      <c r="T58" s="2">
        <f>SUMIFS(Selections!AA$2:AA$2610,Selections!$B$2:$B$2610,$B58,Selections!$D$2:$D$2610,$A58)</f>
        <v>53.007078522954487</v>
      </c>
      <c r="U58" s="2">
        <f>SUMIFS(Selections!AB$2:AB$2610,Selections!$B$2:$B$2610,$B58,Selections!$D$2:$D$2610,$A58)</f>
        <v>54.272085663896107</v>
      </c>
      <c r="V58" s="2">
        <f>SUMIFS(Selections!AC$2:AC$2610,Selections!$B$2:$B$2610,$B58,Selections!$D$2:$D$2610,$A58)</f>
        <v>55.416860050641155</v>
      </c>
      <c r="W58" s="2">
        <f>SUMIFS(Selections!AD$2:AD$2610,Selections!$B$2:$B$2610,$B58,Selections!$D$2:$D$2610,$A58)</f>
        <v>56.485541623004373</v>
      </c>
      <c r="X58" s="2">
        <f>SUMIFS(Selections!AE$2:AE$2610,Selections!$B$2:$B$2610,$B58,Selections!$D$2:$D$2610,$A58)</f>
        <v>57.407279616264681</v>
      </c>
      <c r="Y58" s="2">
        <f>SUMIFS(Selections!AF$2:AF$2610,Selections!$B$2:$B$2610,$B58,Selections!$D$2:$D$2610,$A58)</f>
        <v>58.277687120918507</v>
      </c>
      <c r="Z58" s="2">
        <f>SUMIFS(Selections!AG$2:AG$2610,Selections!$B$2:$B$2610,$B58,Selections!$D$2:$D$2610,$A58)</f>
        <v>59.01897210724772</v>
      </c>
    </row>
    <row r="59" spans="1:39" x14ac:dyDescent="0.2">
      <c r="A59" s="1" t="s">
        <v>36</v>
      </c>
      <c r="B59" s="1" t="s">
        <v>0</v>
      </c>
      <c r="C59" s="2"/>
      <c r="D59" s="2">
        <f>SUMIFS(Selections!K$2:K$2610,Selections!$B$2:$B$2610,$B59,Selections!$D$2:$D$2610,$A59)</f>
        <v>0.99045322965448657</v>
      </c>
      <c r="E59" s="2">
        <f>SUMIFS(Selections!L$2:L$2610,Selections!$B$2:$B$2610,$B59,Selections!$D$2:$D$2610,$A59)</f>
        <v>2.1894090077193025</v>
      </c>
      <c r="F59" s="2">
        <f>SUMIFS(Selections!M$2:M$2610,Selections!$B$2:$B$2610,$B59,Selections!$D$2:$D$2610,$A59)</f>
        <v>3.5667818427122127</v>
      </c>
      <c r="G59" s="2">
        <f>SUMIFS(Selections!N$2:N$2610,Selections!$B$2:$B$2610,$B59,Selections!$D$2:$D$2610,$A59)</f>
        <v>4.9793656675593621</v>
      </c>
      <c r="H59" s="2">
        <f>SUMIFS(Selections!O$2:O$2610,Selections!$B$2:$B$2610,$B59,Selections!$D$2:$D$2610,$A59)</f>
        <v>6.5130230044650137</v>
      </c>
      <c r="I59" s="2">
        <f>SUMIFS(Selections!P$2:P$2610,Selections!$B$2:$B$2610,$B59,Selections!$D$2:$D$2610,$A59)</f>
        <v>8.1599540732496063</v>
      </c>
      <c r="J59" s="2">
        <f>SUMIFS(Selections!Q$2:Q$2610,Selections!$B$2:$B$2610,$B59,Selections!$D$2:$D$2610,$A59)</f>
        <v>9.9231102906407305</v>
      </c>
      <c r="K59" s="2">
        <f>SUMIFS(Selections!R$2:R$2610,Selections!$B$2:$B$2610,$B59,Selections!$D$2:$D$2610,$A59)</f>
        <v>11.679042948710686</v>
      </c>
      <c r="L59" s="2">
        <f>SUMIFS(Selections!S$2:S$2610,Selections!$B$2:$B$2610,$B59,Selections!$D$2:$D$2610,$A59)</f>
        <v>13.608667650777109</v>
      </c>
      <c r="M59" s="2">
        <f>SUMIFS(Selections!T$2:T$2610,Selections!$B$2:$B$2610,$B59,Selections!$D$2:$D$2610,$A59)</f>
        <v>15.630473843235283</v>
      </c>
      <c r="N59" s="2">
        <f>SUMIFS(Selections!U$2:U$2610,Selections!$B$2:$B$2610,$B59,Selections!$D$2:$D$2610,$A59)</f>
        <v>17.687429474704395</v>
      </c>
      <c r="O59" s="2">
        <f>SUMIFS(Selections!V$2:V$2610,Selections!$B$2:$B$2610,$B59,Selections!$D$2:$D$2610,$A59)</f>
        <v>19.78605567737117</v>
      </c>
      <c r="P59" s="2">
        <f>SUMIFS(Selections!W$2:W$2610,Selections!$B$2:$B$2610,$B59,Selections!$D$2:$D$2610,$A59)</f>
        <v>21.856944806519472</v>
      </c>
      <c r="Q59" s="2">
        <f>SUMIFS(Selections!X$2:X$2610,Selections!$B$2:$B$2610,$B59,Selections!$D$2:$D$2610,$A59)</f>
        <v>23.841177029143754</v>
      </c>
      <c r="R59" s="2">
        <f>SUMIFS(Selections!Y$2:Y$2610,Selections!$B$2:$B$2610,$B59,Selections!$D$2:$D$2610,$A59)</f>
        <v>25.664887401638989</v>
      </c>
      <c r="S59" s="2">
        <f>SUMIFS(Selections!Z$2:Z$2610,Selections!$B$2:$B$2610,$B59,Selections!$D$2:$D$2610,$A59)</f>
        <v>27.27444568370662</v>
      </c>
      <c r="T59" s="2">
        <f>SUMIFS(Selections!AA$2:AA$2610,Selections!$B$2:$B$2610,$B59,Selections!$D$2:$D$2610,$A59)</f>
        <v>28.71623363420446</v>
      </c>
      <c r="U59" s="2">
        <f>SUMIFS(Selections!AB$2:AB$2610,Selections!$B$2:$B$2610,$B59,Selections!$D$2:$D$2610,$A59)</f>
        <v>29.995807549001189</v>
      </c>
      <c r="V59" s="2">
        <f>SUMIFS(Selections!AC$2:AC$2610,Selections!$B$2:$B$2610,$B59,Selections!$D$2:$D$2610,$A59)</f>
        <v>31.123368814199182</v>
      </c>
      <c r="W59" s="2">
        <f>SUMIFS(Selections!AD$2:AD$2610,Selections!$B$2:$B$2610,$B59,Selections!$D$2:$D$2610,$A59)</f>
        <v>32.157935922302684</v>
      </c>
      <c r="X59" s="2">
        <f>SUMIFS(Selections!AE$2:AE$2610,Selections!$B$2:$B$2610,$B59,Selections!$D$2:$D$2610,$A59)</f>
        <v>32.590567161953174</v>
      </c>
      <c r="Y59" s="2">
        <f>SUMIFS(Selections!AF$2:AF$2610,Selections!$B$2:$B$2610,$B59,Selections!$D$2:$D$2610,$A59)</f>
        <v>32.96816385967071</v>
      </c>
      <c r="Z59" s="2">
        <f>SUMIFS(Selections!AG$2:AG$2610,Selections!$B$2:$B$2610,$B59,Selections!$D$2:$D$2610,$A59)</f>
        <v>33.232981195210868</v>
      </c>
    </row>
    <row r="60" spans="1:39" x14ac:dyDescent="0.2">
      <c r="A60" s="1" t="s">
        <v>37</v>
      </c>
      <c r="B60" s="1" t="s">
        <v>0</v>
      </c>
      <c r="C60" s="2"/>
      <c r="D60" s="2">
        <f>SUMIFS(Selections!K$2:K$2610,Selections!$B$2:$B$2610,$B60,Selections!$D$2:$D$2610,$A60)</f>
        <v>1.197721421501845</v>
      </c>
      <c r="E60" s="2">
        <f>SUMIFS(Selections!L$2:L$2610,Selections!$B$2:$B$2610,$B60,Selections!$D$2:$D$2610,$A60)</f>
        <v>2.5929732785046808</v>
      </c>
      <c r="F60" s="2">
        <f>SUMIFS(Selections!M$2:M$2610,Selections!$B$2:$B$2610,$B60,Selections!$D$2:$D$2610,$A60)</f>
        <v>4.1492230348729162</v>
      </c>
      <c r="G60" s="2">
        <f>SUMIFS(Selections!N$2:N$2610,Selections!$B$2:$B$2610,$B60,Selections!$D$2:$D$2610,$A60)</f>
        <v>5.7134612896152168</v>
      </c>
      <c r="H60" s="2">
        <f>SUMIFS(Selections!O$2:O$2610,Selections!$B$2:$B$2610,$B60,Selections!$D$2:$D$2610,$A60)</f>
        <v>7.3798470408356485</v>
      </c>
      <c r="I60" s="2">
        <f>SUMIFS(Selections!P$2:P$2610,Selections!$B$2:$B$2610,$B60,Selections!$D$2:$D$2610,$A60)</f>
        <v>9.1257798221544419</v>
      </c>
      <c r="J60" s="2">
        <f>SUMIFS(Selections!Q$2:Q$2610,Selections!$B$2:$B$2610,$B60,Selections!$D$2:$D$2610,$A60)</f>
        <v>10.916977906313607</v>
      </c>
      <c r="K60" s="2">
        <f>SUMIFS(Selections!R$2:R$2610,Selections!$B$2:$B$2610,$B60,Selections!$D$2:$D$2610,$A60)</f>
        <v>12.60802003558574</v>
      </c>
      <c r="L60" s="2">
        <f>SUMIFS(Selections!S$2:S$2610,Selections!$B$2:$B$2610,$B60,Selections!$D$2:$D$2610,$A60)</f>
        <v>14.408574553016798</v>
      </c>
      <c r="M60" s="2">
        <f>SUMIFS(Selections!T$2:T$2610,Selections!$B$2:$B$2610,$B60,Selections!$D$2:$D$2610,$A60)</f>
        <v>16.235731092950427</v>
      </c>
      <c r="N60" s="2">
        <f>SUMIFS(Selections!U$2:U$2610,Selections!$B$2:$B$2610,$B60,Selections!$D$2:$D$2610,$A60)</f>
        <v>18.050529543410573</v>
      </c>
      <c r="O60" s="2">
        <f>SUMIFS(Selections!V$2:V$2610,Selections!$B$2:$B$2610,$B60,Selections!$D$2:$D$2610,$A60)</f>
        <v>19.84648907692111</v>
      </c>
      <c r="P60" s="2">
        <f>SUMIFS(Selections!W$2:W$2610,Selections!$B$2:$B$2610,$B60,Selections!$D$2:$D$2610,$A60)</f>
        <v>21.602830973896822</v>
      </c>
      <c r="Q60" s="2">
        <f>SUMIFS(Selections!X$2:X$2610,Selections!$B$2:$B$2610,$B60,Selections!$D$2:$D$2610,$A60)</f>
        <v>23.305480280021381</v>
      </c>
      <c r="R60" s="2">
        <f>SUMIFS(Selections!Y$2:Y$2610,Selections!$B$2:$B$2610,$B60,Selections!$D$2:$D$2610,$A60)</f>
        <v>24.936811215079796</v>
      </c>
      <c r="S60" s="2">
        <f>SUMIFS(Selections!Z$2:Z$2610,Selections!$B$2:$B$2610,$B60,Selections!$D$2:$D$2610,$A60)</f>
        <v>26.284590714965134</v>
      </c>
      <c r="T60" s="2">
        <f>SUMIFS(Selections!AA$2:AA$2610,Selections!$B$2:$B$2610,$B60,Selections!$D$2:$D$2610,$A60)</f>
        <v>27.538134175147789</v>
      </c>
      <c r="U60" s="2">
        <f>SUMIFS(Selections!AB$2:AB$2610,Selections!$B$2:$B$2610,$B60,Selections!$D$2:$D$2610,$A60)</f>
        <v>28.692929713964887</v>
      </c>
      <c r="V60" s="2">
        <f>SUMIFS(Selections!AC$2:AC$2610,Selections!$B$2:$B$2610,$B60,Selections!$D$2:$D$2610,$A60)</f>
        <v>29.710427901701394</v>
      </c>
      <c r="W60" s="2">
        <f>SUMIFS(Selections!AD$2:AD$2610,Selections!$B$2:$B$2610,$B60,Selections!$D$2:$D$2610,$A60)</f>
        <v>30.64667278042322</v>
      </c>
      <c r="X60" s="2">
        <f>SUMIFS(Selections!AE$2:AE$2610,Selections!$B$2:$B$2610,$B60,Selections!$D$2:$D$2610,$A60)</f>
        <v>31.066161460859639</v>
      </c>
      <c r="Y60" s="2">
        <f>SUMIFS(Selections!AF$2:AF$2610,Selections!$B$2:$B$2610,$B60,Selections!$D$2:$D$2610,$A60)</f>
        <v>31.436436468291085</v>
      </c>
      <c r="Z60" s="2">
        <f>SUMIFS(Selections!AG$2:AG$2610,Selections!$B$2:$B$2610,$B60,Selections!$D$2:$D$2610,$A60)</f>
        <v>31.658944160463921</v>
      </c>
    </row>
    <row r="61" spans="1:39" x14ac:dyDescent="0.2">
      <c r="A61" s="1" t="s">
        <v>10</v>
      </c>
      <c r="C61" s="18"/>
      <c r="D61" s="2">
        <f>SUM(D42:D60)</f>
        <v>20.420439722263922</v>
      </c>
      <c r="E61" s="2">
        <f t="shared" ref="E61:Z61" si="26">SUM(E42:E60)</f>
        <v>44.487159040052305</v>
      </c>
      <c r="F61" s="2">
        <f t="shared" si="26"/>
        <v>72.02005658877529</v>
      </c>
      <c r="G61" s="2">
        <f t="shared" si="26"/>
        <v>101.72612610523451</v>
      </c>
      <c r="H61" s="2">
        <f t="shared" si="26"/>
        <v>134.16343748728988</v>
      </c>
      <c r="I61" s="2">
        <f t="shared" si="26"/>
        <v>169.47244301508374</v>
      </c>
      <c r="J61" s="2">
        <f t="shared" si="26"/>
        <v>206.46677559429412</v>
      </c>
      <c r="K61" s="2">
        <f t="shared" si="26"/>
        <v>242.430666732341</v>
      </c>
      <c r="L61" s="2">
        <f t="shared" si="26"/>
        <v>278.51340028850007</v>
      </c>
      <c r="M61" s="2">
        <f t="shared" si="26"/>
        <v>312.90284670249906</v>
      </c>
      <c r="N61" s="2">
        <f t="shared" si="26"/>
        <v>343.75447633319698</v>
      </c>
      <c r="O61" s="2">
        <f t="shared" si="26"/>
        <v>371.24237048918752</v>
      </c>
      <c r="P61" s="2">
        <f t="shared" si="26"/>
        <v>395.61272171788994</v>
      </c>
      <c r="Q61" s="2">
        <f t="shared" si="26"/>
        <v>417.33747866172604</v>
      </c>
      <c r="R61" s="2">
        <f t="shared" si="26"/>
        <v>436.8562489961127</v>
      </c>
      <c r="S61" s="2">
        <f t="shared" si="26"/>
        <v>452.39868257408074</v>
      </c>
      <c r="T61" s="2">
        <f t="shared" si="26"/>
        <v>466.54801088596167</v>
      </c>
      <c r="U61" s="2">
        <f t="shared" si="26"/>
        <v>479.11882574291849</v>
      </c>
      <c r="V61" s="2">
        <f t="shared" si="26"/>
        <v>491.03388395568322</v>
      </c>
      <c r="W61" s="2">
        <f t="shared" si="26"/>
        <v>502.30464007468822</v>
      </c>
      <c r="X61" s="2">
        <f t="shared" si="26"/>
        <v>508.69323666501606</v>
      </c>
      <c r="Y61" s="2">
        <f t="shared" si="26"/>
        <v>514.94415768906674</v>
      </c>
      <c r="Z61" s="2">
        <f t="shared" si="26"/>
        <v>519.71354467518813</v>
      </c>
    </row>
    <row r="62" spans="1:39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39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39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" t="s">
        <v>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" t="s">
        <v>7</v>
      </c>
      <c r="B67" s="1" t="s">
        <v>1</v>
      </c>
      <c r="C67" s="2"/>
      <c r="D67" s="2">
        <f>SUMIFS(Selections!K$2:K$2610,Selections!$B$2:$B$2610,$B67,Selections!$C$2:$C$2610,$A67)</f>
        <v>0.13824278872904169</v>
      </c>
      <c r="E67" s="2">
        <f>SUMIFS(Selections!L$2:L$2610,Selections!$B$2:$B$2610,$B67,Selections!$C$2:$C$2610,$A67)</f>
        <v>0.41707687842461522</v>
      </c>
      <c r="F67" s="2">
        <f>SUMIFS(Selections!M$2:M$2610,Selections!$B$2:$B$2610,$B67,Selections!$C$2:$C$2610,$A67)</f>
        <v>0.90840408906780945</v>
      </c>
      <c r="G67" s="2">
        <f>SUMIFS(Selections!N$2:N$2610,Selections!$B$2:$B$2610,$B67,Selections!$C$2:$C$2610,$A67)</f>
        <v>1.5908563222976757</v>
      </c>
      <c r="H67" s="2">
        <f>SUMIFS(Selections!O$2:O$2610,Selections!$B$2:$B$2610,$B67,Selections!$C$2:$C$2610,$A67)</f>
        <v>2.4602561045553859</v>
      </c>
      <c r="I67" s="2">
        <f>SUMIFS(Selections!P$2:P$2610,Selections!$B$2:$B$2610,$B67,Selections!$C$2:$C$2610,$A67)</f>
        <v>3.5066795224995095</v>
      </c>
      <c r="J67" s="2">
        <f>SUMIFS(Selections!Q$2:Q$2610,Selections!$B$2:$B$2610,$B67,Selections!$C$2:$C$2610,$A67)</f>
        <v>4.7133642983249029</v>
      </c>
      <c r="K67" s="2">
        <f>SUMIFS(Selections!R$2:R$2610,Selections!$B$2:$B$2610,$B67,Selections!$C$2:$C$2610,$A67)</f>
        <v>6.1127996658224681</v>
      </c>
      <c r="L67" s="2">
        <f>SUMIFS(Selections!S$2:S$2610,Selections!$B$2:$B$2610,$B67,Selections!$C$2:$C$2610,$A67)</f>
        <v>7.6384039937334345</v>
      </c>
      <c r="M67" s="2">
        <f>SUMIFS(Selections!T$2:T$2610,Selections!$B$2:$B$2610,$B67,Selections!$C$2:$C$2610,$A67)</f>
        <v>9.3259759344916251</v>
      </c>
      <c r="N67" s="2">
        <f>SUMIFS(Selections!U$2:U$2610,Selections!$B$2:$B$2610,$B67,Selections!$C$2:$C$2610,$A67)</f>
        <v>11.126606448825024</v>
      </c>
      <c r="O67" s="2">
        <f>SUMIFS(Selections!V$2:V$2610,Selections!$B$2:$B$2610,$B67,Selections!$C$2:$C$2610,$A67)</f>
        <v>12.949603797279387</v>
      </c>
      <c r="P67" s="2">
        <f>SUMIFS(Selections!W$2:W$2610,Selections!$B$2:$B$2610,$B67,Selections!$C$2:$C$2610,$A67)</f>
        <v>14.73028917168009</v>
      </c>
      <c r="Q67" s="2">
        <f>SUMIFS(Selections!X$2:X$2610,Selections!$B$2:$B$2610,$B67,Selections!$C$2:$C$2610,$A67)</f>
        <v>16.408518521304796</v>
      </c>
      <c r="R67" s="2">
        <f>SUMIFS(Selections!Y$2:Y$2610,Selections!$B$2:$B$2610,$B67,Selections!$C$2:$C$2610,$A67)</f>
        <v>17.944968324993457</v>
      </c>
      <c r="S67" s="2">
        <f>SUMIFS(Selections!Z$2:Z$2610,Selections!$B$2:$B$2610,$B67,Selections!$C$2:$C$2610,$A67)</f>
        <v>19.260278299656747</v>
      </c>
      <c r="T67" s="2">
        <f>SUMIFS(Selections!AA$2:AA$2610,Selections!$B$2:$B$2610,$B67,Selections!$C$2:$C$2610,$A67)</f>
        <v>20.536044215841763</v>
      </c>
      <c r="U67" s="2">
        <f>SUMIFS(Selections!AB$2:AB$2610,Selections!$B$2:$B$2610,$B67,Selections!$C$2:$C$2610,$A67)</f>
        <v>21.626370955221475</v>
      </c>
      <c r="V67" s="2">
        <f>SUMIFS(Selections!AC$2:AC$2610,Selections!$B$2:$B$2610,$B67,Selections!$C$2:$C$2610,$A67)</f>
        <v>22.610433951172546</v>
      </c>
      <c r="W67" s="2">
        <f>SUMIFS(Selections!AD$2:AD$2610,Selections!$B$2:$B$2610,$B67,Selections!$C$2:$C$2610,$A67)</f>
        <v>23.51965927282302</v>
      </c>
      <c r="X67" s="2">
        <f>SUMIFS(Selections!AE$2:AE$2610,Selections!$B$2:$B$2610,$B67,Selections!$C$2:$C$2610,$A67)</f>
        <v>24.303953855521403</v>
      </c>
      <c r="Y67" s="2">
        <f>SUMIFS(Selections!AF$2:AF$2610,Selections!$B$2:$B$2610,$B67,Selections!$C$2:$C$2610,$A67)</f>
        <v>25.023628698321279</v>
      </c>
      <c r="Z67" s="2">
        <f>SUMIFS(Selections!AG$2:AG$2610,Selections!$B$2:$B$2610,$B67,Selections!$C$2:$C$2610,$A67)</f>
        <v>25.633948465190869</v>
      </c>
    </row>
    <row r="68" spans="1:26" x14ac:dyDescent="0.2">
      <c r="A68" s="1" t="s">
        <v>8</v>
      </c>
      <c r="B68" s="1" t="s">
        <v>1</v>
      </c>
      <c r="C68" s="2"/>
      <c r="D68" s="2">
        <f>SUMIFS(Selections!K$2:K$2610,Selections!$B$2:$B$2610,$B68,Selections!$C$2:$C$2610,$A68)</f>
        <v>5.8970298611481109</v>
      </c>
      <c r="E68" s="2">
        <f>SUMIFS(Selections!L$2:L$2610,Selections!$B$2:$B$2610,$B68,Selections!$C$2:$C$2610,$A68)</f>
        <v>12.765732226012087</v>
      </c>
      <c r="F68" s="2">
        <f>SUMIFS(Selections!M$2:M$2610,Selections!$B$2:$B$2610,$B68,Selections!$C$2:$C$2610,$A68)</f>
        <v>20.496482215029094</v>
      </c>
      <c r="G68" s="2">
        <f>SUMIFS(Selections!N$2:N$2610,Selections!$B$2:$B$2610,$B68,Selections!$C$2:$C$2610,$A68)</f>
        <v>28.535846833596803</v>
      </c>
      <c r="H68" s="2">
        <f>SUMIFS(Selections!O$2:O$2610,Selections!$B$2:$B$2610,$B68,Selections!$C$2:$C$2610,$A68)</f>
        <v>37.18149856377017</v>
      </c>
      <c r="I68" s="2">
        <f>SUMIFS(Selections!P$2:P$2610,Selections!$B$2:$B$2610,$B68,Selections!$C$2:$C$2610,$A68)</f>
        <v>46.305443981775547</v>
      </c>
      <c r="J68" s="2">
        <f>SUMIFS(Selections!Q$2:Q$2610,Selections!$B$2:$B$2610,$B68,Selections!$C$2:$C$2610,$A68)</f>
        <v>55.647919442360141</v>
      </c>
      <c r="K68" s="2">
        <f>SUMIFS(Selections!R$2:R$2610,Selections!$B$2:$B$2610,$B68,Selections!$C$2:$C$2610,$A68)</f>
        <v>64.557846868118631</v>
      </c>
      <c r="L68" s="2">
        <f>SUMIFS(Selections!S$2:S$2610,Selections!$B$2:$B$2610,$B68,Selections!$C$2:$C$2610,$A68)</f>
        <v>73.596494926912484</v>
      </c>
      <c r="M68" s="2">
        <f>SUMIFS(Selections!T$2:T$2610,Selections!$B$2:$B$2610,$B68,Selections!$C$2:$C$2610,$A68)</f>
        <v>82.382942938683001</v>
      </c>
      <c r="N68" s="2">
        <f>SUMIFS(Selections!U$2:U$2610,Selections!$B$2:$B$2610,$B68,Selections!$C$2:$C$2610,$A68)</f>
        <v>90.205286577343728</v>
      </c>
      <c r="O68" s="2">
        <f>SUMIFS(Selections!V$2:V$2610,Selections!$B$2:$B$2610,$B68,Selections!$C$2:$C$2610,$A68)</f>
        <v>97.479809425890693</v>
      </c>
      <c r="P68" s="2">
        <f>SUMIFS(Selections!W$2:W$2610,Selections!$B$2:$B$2610,$B68,Selections!$C$2:$C$2610,$A68)</f>
        <v>104.27349416248396</v>
      </c>
      <c r="Q68" s="2">
        <f>SUMIFS(Selections!X$2:X$2610,Selections!$B$2:$B$2610,$B68,Selections!$C$2:$C$2610,$A68)</f>
        <v>110.64606109681796</v>
      </c>
      <c r="R68" s="2">
        <f>SUMIFS(Selections!Y$2:Y$2610,Selections!$B$2:$B$2610,$B68,Selections!$C$2:$C$2610,$A68)</f>
        <v>116.63576357845679</v>
      </c>
      <c r="S68" s="2">
        <f>SUMIFS(Selections!Z$2:Z$2610,Selections!$B$2:$B$2610,$B68,Selections!$C$2:$C$2610,$A68)</f>
        <v>121.58627441252369</v>
      </c>
      <c r="T68" s="2">
        <f>SUMIFS(Selections!AA$2:AA$2610,Selections!$B$2:$B$2610,$B68,Selections!$C$2:$C$2610,$A68)</f>
        <v>126.17070083095375</v>
      </c>
      <c r="U68" s="2">
        <f>SUMIFS(Selections!AB$2:AB$2610,Selections!$B$2:$B$2610,$B68,Selections!$C$2:$C$2610,$A68)</f>
        <v>130.37405401649761</v>
      </c>
      <c r="V68" s="2">
        <f>SUMIFS(Selections!AC$2:AC$2610,Selections!$B$2:$B$2610,$B68,Selections!$C$2:$C$2610,$A68)</f>
        <v>134.37804685735836</v>
      </c>
      <c r="W68" s="2">
        <f>SUMIFS(Selections!AD$2:AD$2610,Selections!$B$2:$B$2610,$B68,Selections!$C$2:$C$2610,$A68)</f>
        <v>138.22056738319975</v>
      </c>
      <c r="X68" s="2">
        <f>SUMIFS(Selections!AE$2:AE$2610,Selections!$B$2:$B$2610,$B68,Selections!$C$2:$C$2610,$A68)</f>
        <v>140.02034729706381</v>
      </c>
      <c r="Y68" s="2">
        <f>SUMIFS(Selections!AF$2:AF$2610,Selections!$B$2:$B$2610,$B68,Selections!$C$2:$C$2610,$A68)</f>
        <v>141.74333085121023</v>
      </c>
      <c r="Z68" s="2">
        <f>SUMIFS(Selections!AG$2:AG$2610,Selections!$B$2:$B$2610,$B68,Selections!$C$2:$C$2610,$A68)</f>
        <v>143.15743331636816</v>
      </c>
    </row>
    <row r="69" spans="1:26" x14ac:dyDescent="0.2">
      <c r="A69" s="1" t="s">
        <v>9</v>
      </c>
      <c r="B69" s="1" t="s">
        <v>1</v>
      </c>
      <c r="C69" s="2"/>
      <c r="D69" s="2">
        <f>SUMIFS(Selections!K$2:K$2610,Selections!$B$2:$B$2610,$B69,Selections!$C$2:$C$2610,$A69)</f>
        <v>2.1496726829550354</v>
      </c>
      <c r="E69" s="2">
        <f>SUMIFS(Selections!L$2:L$2610,Selections!$B$2:$B$2610,$B69,Selections!$C$2:$C$2610,$A69)</f>
        <v>4.5568647148647008</v>
      </c>
      <c r="F69" s="2">
        <f>SUMIFS(Selections!M$2:M$2610,Selections!$B$2:$B$2610,$B69,Selections!$C$2:$C$2610,$A69)</f>
        <v>7.2779030268202582</v>
      </c>
      <c r="G69" s="2">
        <f>SUMIFS(Selections!N$2:N$2610,Selections!$B$2:$B$2610,$B69,Selections!$C$2:$C$2610,$A69)</f>
        <v>10.276708719221872</v>
      </c>
      <c r="H69" s="2">
        <f>SUMIFS(Selections!O$2:O$2610,Selections!$B$2:$B$2610,$B69,Selections!$C$2:$C$2610,$A69)</f>
        <v>13.488734662787026</v>
      </c>
      <c r="I69" s="2">
        <f>SUMIFS(Selections!P$2:P$2610,Selections!$B$2:$B$2610,$B69,Selections!$C$2:$C$2610,$A69)</f>
        <v>16.927452675843895</v>
      </c>
      <c r="J69" s="2">
        <f>SUMIFS(Selections!Q$2:Q$2610,Selections!$B$2:$B$2610,$B69,Selections!$C$2:$C$2610,$A69)</f>
        <v>20.464657231227971</v>
      </c>
      <c r="K69" s="2">
        <f>SUMIFS(Selections!R$2:R$2610,Selections!$B$2:$B$2610,$B69,Selections!$C$2:$C$2610,$A69)</f>
        <v>23.927403880711331</v>
      </c>
      <c r="L69" s="2">
        <f>SUMIFS(Selections!S$2:S$2610,Selections!$B$2:$B$2610,$B69,Selections!$C$2:$C$2610,$A69)</f>
        <v>27.329001366548891</v>
      </c>
      <c r="M69" s="2">
        <f>SUMIFS(Selections!T$2:T$2610,Selections!$B$2:$B$2610,$B69,Selections!$C$2:$C$2610,$A69)</f>
        <v>30.465567824390853</v>
      </c>
      <c r="N69" s="2">
        <f>SUMIFS(Selections!U$2:U$2610,Selections!$B$2:$B$2610,$B69,Selections!$C$2:$C$2610,$A69)</f>
        <v>32.647977379858453</v>
      </c>
      <c r="O69" s="2">
        <f>SUMIFS(Selections!V$2:V$2610,Selections!$B$2:$B$2610,$B69,Selections!$C$2:$C$2610,$A69)</f>
        <v>34.479160081296001</v>
      </c>
      <c r="P69" s="2">
        <f>SUMIFS(Selections!W$2:W$2610,Selections!$B$2:$B$2610,$B69,Selections!$C$2:$C$2610,$A69)</f>
        <v>36.047804807358226</v>
      </c>
      <c r="Q69" s="2">
        <f>SUMIFS(Selections!X$2:X$2610,Selections!$B$2:$B$2610,$B69,Selections!$C$2:$C$2610,$A69)</f>
        <v>37.453928375178968</v>
      </c>
      <c r="R69" s="2">
        <f>SUMIFS(Selections!Y$2:Y$2610,Selections!$B$2:$B$2610,$B69,Selections!$C$2:$C$2610,$A69)</f>
        <v>38.742846006027328</v>
      </c>
      <c r="S69" s="2">
        <f>SUMIFS(Selections!Z$2:Z$2610,Selections!$B$2:$B$2610,$B69,Selections!$C$2:$C$2610,$A69)</f>
        <v>39.682124654256967</v>
      </c>
      <c r="T69" s="2">
        <f>SUMIFS(Selections!AA$2:AA$2610,Selections!$B$2:$B$2610,$B69,Selections!$C$2:$C$2610,$A69)</f>
        <v>40.532056895754756</v>
      </c>
      <c r="U69" s="2">
        <f>SUMIFS(Selections!AB$2:AB$2610,Selections!$B$2:$B$2610,$B69,Selections!$C$2:$C$2610,$A69)</f>
        <v>41.309578703508279</v>
      </c>
      <c r="V69" s="2">
        <f>SUMIFS(Selections!AC$2:AC$2610,Selections!$B$2:$B$2610,$B69,Selections!$C$2:$C$2610,$A69)</f>
        <v>42.040325624183694</v>
      </c>
      <c r="W69" s="2">
        <f>SUMIFS(Selections!AD$2:AD$2610,Selections!$B$2:$B$2610,$B69,Selections!$C$2:$C$2610,$A69)</f>
        <v>42.751342699020199</v>
      </c>
      <c r="X69" s="2">
        <f>SUMIFS(Selections!AE$2:AE$2610,Selections!$B$2:$B$2610,$B69,Selections!$C$2:$C$2610,$A69)</f>
        <v>43.045129190893007</v>
      </c>
      <c r="Y69" s="2">
        <f>SUMIFS(Selections!AF$2:AF$2610,Selections!$B$2:$B$2610,$B69,Selections!$C$2:$C$2610,$A69)</f>
        <v>43.364148569069322</v>
      </c>
      <c r="Z69" s="2">
        <f>SUMIFS(Selections!AG$2:AG$2610,Selections!$B$2:$B$2610,$B69,Selections!$C$2:$C$2610,$A69)</f>
        <v>43.596907699675114</v>
      </c>
    </row>
    <row r="70" spans="1:26" x14ac:dyDescent="0.2">
      <c r="A70" s="1" t="s">
        <v>10</v>
      </c>
      <c r="C70" s="2"/>
      <c r="D70" s="2">
        <f>SUM(D67:D69)</f>
        <v>8.1849453328321893</v>
      </c>
      <c r="E70" s="2">
        <f t="shared" ref="E70:Z70" si="27">SUM(E67:E69)</f>
        <v>17.739673819301402</v>
      </c>
      <c r="F70" s="2">
        <f t="shared" si="27"/>
        <v>28.68278933091716</v>
      </c>
      <c r="G70" s="2">
        <f t="shared" si="27"/>
        <v>40.403411875116348</v>
      </c>
      <c r="H70" s="2">
        <f t="shared" si="27"/>
        <v>53.130489331112578</v>
      </c>
      <c r="I70" s="2">
        <f t="shared" si="27"/>
        <v>66.739576180118945</v>
      </c>
      <c r="J70" s="2">
        <f t="shared" si="27"/>
        <v>80.825940971913013</v>
      </c>
      <c r="K70" s="2">
        <f t="shared" si="27"/>
        <v>94.59805041465242</v>
      </c>
      <c r="L70" s="2">
        <f t="shared" si="27"/>
        <v>108.56390028719481</v>
      </c>
      <c r="M70" s="2">
        <f t="shared" si="27"/>
        <v>122.17448669756547</v>
      </c>
      <c r="N70" s="2">
        <f t="shared" si="27"/>
        <v>133.9798704060272</v>
      </c>
      <c r="O70" s="2">
        <f t="shared" si="27"/>
        <v>144.90857330446607</v>
      </c>
      <c r="P70" s="2">
        <f t="shared" si="27"/>
        <v>155.05158814152227</v>
      </c>
      <c r="Q70" s="2">
        <f t="shared" si="27"/>
        <v>164.50850799330172</v>
      </c>
      <c r="R70" s="2">
        <f t="shared" si="27"/>
        <v>173.32357790947756</v>
      </c>
      <c r="S70" s="2">
        <f t="shared" si="27"/>
        <v>180.52867736643739</v>
      </c>
      <c r="T70" s="2">
        <f t="shared" si="27"/>
        <v>187.23880194255025</v>
      </c>
      <c r="U70" s="2">
        <f t="shared" si="27"/>
        <v>193.31000367522739</v>
      </c>
      <c r="V70" s="2">
        <f t="shared" si="27"/>
        <v>199.02880643271459</v>
      </c>
      <c r="W70" s="2">
        <f t="shared" si="27"/>
        <v>204.49156935504297</v>
      </c>
      <c r="X70" s="2">
        <f t="shared" si="27"/>
        <v>207.3694303434782</v>
      </c>
      <c r="Y70" s="2">
        <f t="shared" si="27"/>
        <v>210.13110811860085</v>
      </c>
      <c r="Z70" s="2">
        <f t="shared" si="27"/>
        <v>212.38828948123415</v>
      </c>
    </row>
    <row r="71" spans="1:26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1" t="s">
        <v>25</v>
      </c>
      <c r="B73" s="1" t="s">
        <v>1</v>
      </c>
      <c r="C73" s="2"/>
      <c r="D73" s="2">
        <f>SUMIFS(Selections!K$2:K$2610,Selections!$B$2:$B$2610,$B73,Selections!$D$2:$D$2610,$A73)</f>
        <v>0.33180482243814574</v>
      </c>
      <c r="E73" s="2">
        <f>SUMIFS(Selections!L$2:L$2610,Selections!$B$2:$B$2610,$B73,Selections!$D$2:$D$2610,$A73)</f>
        <v>0.69381852581743853</v>
      </c>
      <c r="F73" s="2">
        <f>SUMIFS(Selections!M$2:M$2610,Selections!$B$2:$B$2610,$B73,Selections!$D$2:$D$2610,$A73)</f>
        <v>1.076544581492195</v>
      </c>
      <c r="G73" s="2">
        <f>SUMIFS(Selections!N$2:N$2610,Selections!$B$2:$B$2610,$B73,Selections!$D$2:$D$2610,$A73)</f>
        <v>1.4499391176356791</v>
      </c>
      <c r="H73" s="2">
        <f>SUMIFS(Selections!O$2:O$2610,Selections!$B$2:$B$2610,$B73,Selections!$D$2:$D$2610,$A73)</f>
        <v>1.841010200182984</v>
      </c>
      <c r="I73" s="2">
        <f>SUMIFS(Selections!P$2:P$2610,Selections!$B$2:$B$2610,$B73,Selections!$D$2:$D$2610,$A73)</f>
        <v>2.2398304611125504</v>
      </c>
      <c r="J73" s="2">
        <f>SUMIFS(Selections!Q$2:Q$2610,Selections!$B$2:$B$2610,$B73,Selections!$D$2:$D$2610,$A73)</f>
        <v>2.6295969845733373</v>
      </c>
      <c r="K73" s="2">
        <f>SUMIFS(Selections!R$2:R$2610,Selections!$B$2:$B$2610,$B73,Selections!$D$2:$D$2610,$A73)</f>
        <v>2.9894718145146015</v>
      </c>
      <c r="L73" s="2">
        <f>SUMIFS(Selections!S$2:S$2610,Selections!$B$2:$B$2610,$B73,Selections!$D$2:$D$2610,$A73)</f>
        <v>3.3448236140022001</v>
      </c>
      <c r="M73" s="2">
        <f>SUMIFS(Selections!T$2:T$2610,Selections!$B$2:$B$2610,$B73,Selections!$D$2:$D$2610,$A73)</f>
        <v>3.6898836433809081</v>
      </c>
      <c r="N73" s="2">
        <f>SUMIFS(Selections!U$2:U$2610,Selections!$B$2:$B$2610,$B73,Selections!$D$2:$D$2610,$A73)</f>
        <v>3.9949740506524174</v>
      </c>
      <c r="O73" s="2">
        <f>SUMIFS(Selections!V$2:V$2610,Selections!$B$2:$B$2610,$B73,Selections!$D$2:$D$2610,$A73)</f>
        <v>4.2895633631598473</v>
      </c>
      <c r="P73" s="2">
        <f>SUMIFS(Selections!W$2:W$2610,Selections!$B$2:$B$2610,$B73,Selections!$D$2:$D$2610,$A73)</f>
        <v>4.5736136912834411</v>
      </c>
      <c r="Q73" s="2">
        <f>SUMIFS(Selections!X$2:X$2610,Selections!$B$2:$B$2610,$B73,Selections!$D$2:$D$2610,$A73)</f>
        <v>4.8440208760406334</v>
      </c>
      <c r="R73" s="2">
        <f>SUMIFS(Selections!Y$2:Y$2610,Selections!$B$2:$B$2610,$B73,Selections!$D$2:$D$2610,$A73)</f>
        <v>5.1019080431704991</v>
      </c>
      <c r="S73" s="2">
        <f>SUMIFS(Selections!Z$2:Z$2610,Selections!$B$2:$B$2610,$B73,Selections!$D$2:$D$2610,$A73)</f>
        <v>5.2919418523071515</v>
      </c>
      <c r="T73" s="2">
        <f>SUMIFS(Selections!AA$2:AA$2610,Selections!$B$2:$B$2610,$B73,Selections!$D$2:$D$2610,$A73)</f>
        <v>5.4637570571371583</v>
      </c>
      <c r="U73" s="2">
        <f>SUMIFS(Selections!AB$2:AB$2610,Selections!$B$2:$B$2610,$B73,Selections!$D$2:$D$2610,$A73)</f>
        <v>5.6162654739906337</v>
      </c>
      <c r="V73" s="2">
        <f>SUMIFS(Selections!AC$2:AC$2610,Selections!$B$2:$B$2610,$B73,Selections!$D$2:$D$2610,$A73)</f>
        <v>5.7555854521890684</v>
      </c>
      <c r="W73" s="2">
        <f>SUMIFS(Selections!AD$2:AD$2610,Selections!$B$2:$B$2610,$B73,Selections!$D$2:$D$2610,$A73)</f>
        <v>5.8865571942727586</v>
      </c>
      <c r="X73" s="2">
        <f>SUMIFS(Selections!AE$2:AE$2610,Selections!$B$2:$B$2610,$B73,Selections!$D$2:$D$2610,$A73)</f>
        <v>5.9270402151282182</v>
      </c>
      <c r="Y73" s="2">
        <f>SUMIFS(Selections!AF$2:AF$2610,Selections!$B$2:$B$2610,$B73,Selections!$D$2:$D$2610,$A73)</f>
        <v>5.9634329906584709</v>
      </c>
      <c r="Z73" s="2">
        <f>SUMIFS(Selections!AG$2:AG$2610,Selections!$B$2:$B$2610,$B73,Selections!$D$2:$D$2610,$A73)</f>
        <v>5.9907206552740924</v>
      </c>
    </row>
    <row r="74" spans="1:26" x14ac:dyDescent="0.2">
      <c r="A74" s="1" t="s">
        <v>26</v>
      </c>
      <c r="B74" s="1" t="s">
        <v>1</v>
      </c>
      <c r="C74" s="2"/>
      <c r="D74" s="2">
        <f>SUMIFS(Selections!K$2:K$2610,Selections!$B$2:$B$2610,$B74,Selections!$D$2:$D$2610,$A74)</f>
        <v>0.98860750263964314</v>
      </c>
      <c r="E74" s="2">
        <f>SUMIFS(Selections!L$2:L$2610,Selections!$B$2:$B$2610,$B74,Selections!$D$2:$D$2610,$A74)</f>
        <v>2.1577413396452876</v>
      </c>
      <c r="F74" s="2">
        <f>SUMIFS(Selections!M$2:M$2610,Selections!$B$2:$B$2610,$B74,Selections!$D$2:$D$2610,$A74)</f>
        <v>3.4946848122477578</v>
      </c>
      <c r="G74" s="2">
        <f>SUMIFS(Selections!N$2:N$2610,Selections!$B$2:$B$2610,$B74,Selections!$D$2:$D$2610,$A74)</f>
        <v>5.043624485355898</v>
      </c>
      <c r="H74" s="2">
        <f>SUMIFS(Selections!O$2:O$2610,Selections!$B$2:$B$2610,$B74,Selections!$D$2:$D$2610,$A74)</f>
        <v>6.7529409716417526</v>
      </c>
      <c r="I74" s="2">
        <f>SUMIFS(Selections!P$2:P$2610,Selections!$B$2:$B$2610,$B74,Selections!$D$2:$D$2610,$A74)</f>
        <v>8.6193562080217383</v>
      </c>
      <c r="J74" s="2">
        <f>SUMIFS(Selections!Q$2:Q$2610,Selections!$B$2:$B$2610,$B74,Selections!$D$2:$D$2610,$A74)</f>
        <v>10.584872909386828</v>
      </c>
      <c r="K74" s="2">
        <f>SUMIFS(Selections!R$2:R$2610,Selections!$B$2:$B$2610,$B74,Selections!$D$2:$D$2610,$A74)</f>
        <v>12.411104442219216</v>
      </c>
      <c r="L74" s="2">
        <f>SUMIFS(Selections!S$2:S$2610,Selections!$B$2:$B$2610,$B74,Selections!$D$2:$D$2610,$A74)</f>
        <v>14.344485952565531</v>
      </c>
      <c r="M74" s="2">
        <f>SUMIFS(Selections!T$2:T$2610,Selections!$B$2:$B$2610,$B74,Selections!$D$2:$D$2610,$A74)</f>
        <v>16.187564166613054</v>
      </c>
      <c r="N74" s="2">
        <f>SUMIFS(Selections!U$2:U$2610,Selections!$B$2:$B$2610,$B74,Selections!$D$2:$D$2610,$A74)</f>
        <v>17.843700487767556</v>
      </c>
      <c r="O74" s="2">
        <f>SUMIFS(Selections!V$2:V$2610,Selections!$B$2:$B$2610,$B74,Selections!$D$2:$D$2610,$A74)</f>
        <v>19.290364801574082</v>
      </c>
      <c r="P74" s="2">
        <f>SUMIFS(Selections!W$2:W$2610,Selections!$B$2:$B$2610,$B74,Selections!$D$2:$D$2610,$A74)</f>
        <v>20.5413550290389</v>
      </c>
      <c r="Q74" s="2">
        <f>SUMIFS(Selections!X$2:X$2610,Selections!$B$2:$B$2610,$B74,Selections!$D$2:$D$2610,$A74)</f>
        <v>21.65163294266744</v>
      </c>
      <c r="R74" s="2">
        <f>SUMIFS(Selections!Y$2:Y$2610,Selections!$B$2:$B$2610,$B74,Selections!$D$2:$D$2610,$A74)</f>
        <v>22.642214449507964</v>
      </c>
      <c r="S74" s="2">
        <f>SUMIFS(Selections!Z$2:Z$2610,Selections!$B$2:$B$2610,$B74,Selections!$D$2:$D$2610,$A74)</f>
        <v>23.495425485958993</v>
      </c>
      <c r="T74" s="2">
        <f>SUMIFS(Selections!AA$2:AA$2610,Selections!$B$2:$B$2610,$B74,Selections!$D$2:$D$2610,$A74)</f>
        <v>24.312074647648728</v>
      </c>
      <c r="U74" s="2">
        <f>SUMIFS(Selections!AB$2:AB$2610,Selections!$B$2:$B$2610,$B74,Selections!$D$2:$D$2610,$A74)</f>
        <v>25.088766450407906</v>
      </c>
      <c r="V74" s="2">
        <f>SUMIFS(Selections!AC$2:AC$2610,Selections!$B$2:$B$2610,$B74,Selections!$D$2:$D$2610,$A74)</f>
        <v>25.837917466763784</v>
      </c>
      <c r="W74" s="2">
        <f>SUMIFS(Selections!AD$2:AD$2610,Selections!$B$2:$B$2610,$B74,Selections!$D$2:$D$2610,$A74)</f>
        <v>26.573578578924934</v>
      </c>
      <c r="X74" s="2">
        <f>SUMIFS(Selections!AE$2:AE$2610,Selections!$B$2:$B$2610,$B74,Selections!$D$2:$D$2610,$A74)</f>
        <v>26.871430025005246</v>
      </c>
      <c r="Y74" s="2">
        <f>SUMIFS(Selections!AF$2:AF$2610,Selections!$B$2:$B$2610,$B74,Selections!$D$2:$D$2610,$A74)</f>
        <v>27.111700678121739</v>
      </c>
      <c r="Z74" s="2">
        <f>SUMIFS(Selections!AG$2:AG$2610,Selections!$B$2:$B$2610,$B74,Selections!$D$2:$D$2610,$A74)</f>
        <v>27.300547859734316</v>
      </c>
    </row>
    <row r="75" spans="1:26" x14ac:dyDescent="0.2">
      <c r="A75" s="1" t="s">
        <v>27</v>
      </c>
      <c r="B75" s="1" t="s">
        <v>1</v>
      </c>
      <c r="C75" s="2"/>
      <c r="D75" s="2">
        <f>SUMIFS(Selections!K$2:K$2610,Selections!$B$2:$B$2610,$B75,Selections!$D$2:$D$2610,$A75)</f>
        <v>4.1358198803283584E-2</v>
      </c>
      <c r="E75" s="2">
        <f>SUMIFS(Selections!L$2:L$2610,Selections!$B$2:$B$2610,$B75,Selections!$D$2:$D$2610,$A75)</f>
        <v>8.4949741449880808E-2</v>
      </c>
      <c r="F75" s="2">
        <f>SUMIFS(Selections!M$2:M$2610,Selections!$B$2:$B$2610,$B75,Selections!$D$2:$D$2610,$A75)</f>
        <v>0.13024346288267935</v>
      </c>
      <c r="G75" s="2">
        <f>SUMIFS(Selections!N$2:N$2610,Selections!$B$2:$B$2610,$B75,Selections!$D$2:$D$2610,$A75)</f>
        <v>0.1750888740609321</v>
      </c>
      <c r="H75" s="2">
        <f>SUMIFS(Selections!O$2:O$2610,Selections!$B$2:$B$2610,$B75,Selections!$D$2:$D$2610,$A75)</f>
        <v>0.22077491826688578</v>
      </c>
      <c r="I75" s="2">
        <f>SUMIFS(Selections!P$2:P$2610,Selections!$B$2:$B$2610,$B75,Selections!$D$2:$D$2610,$A75)</f>
        <v>0.26498337569282671</v>
      </c>
      <c r="J75" s="2">
        <f>SUMIFS(Selections!Q$2:Q$2610,Selections!$B$2:$B$2610,$B75,Selections!$D$2:$D$2610,$A75)</f>
        <v>0.30585377356445176</v>
      </c>
      <c r="K75" s="2">
        <f>SUMIFS(Selections!R$2:R$2610,Selections!$B$2:$B$2610,$B75,Selections!$D$2:$D$2610,$A75)</f>
        <v>0.34208852956555241</v>
      </c>
      <c r="L75" s="2">
        <f>SUMIFS(Selections!S$2:S$2610,Selections!$B$2:$B$2610,$B75,Selections!$D$2:$D$2610,$A75)</f>
        <v>0.37735165880476296</v>
      </c>
      <c r="M75" s="2">
        <f>SUMIFS(Selections!T$2:T$2610,Selections!$B$2:$B$2610,$B75,Selections!$D$2:$D$2610,$A75)</f>
        <v>0.4112520733546563</v>
      </c>
      <c r="N75" s="2">
        <f>SUMIFS(Selections!U$2:U$2610,Selections!$B$2:$B$2610,$B75,Selections!$D$2:$D$2610,$A75)</f>
        <v>0.44069043502649152</v>
      </c>
      <c r="O75" s="2">
        <f>SUMIFS(Selections!V$2:V$2610,Selections!$B$2:$B$2610,$B75,Selections!$D$2:$D$2610,$A75)</f>
        <v>0.46921860135147875</v>
      </c>
      <c r="P75" s="2">
        <f>SUMIFS(Selections!W$2:W$2610,Selections!$B$2:$B$2610,$B75,Selections!$D$2:$D$2610,$A75)</f>
        <v>0.49682810091514784</v>
      </c>
      <c r="Q75" s="2">
        <f>SUMIFS(Selections!X$2:X$2610,Selections!$B$2:$B$2610,$B75,Selections!$D$2:$D$2610,$A75)</f>
        <v>0.52320957353751241</v>
      </c>
      <c r="R75" s="2">
        <f>SUMIFS(Selections!Y$2:Y$2610,Selections!$B$2:$B$2610,$B75,Selections!$D$2:$D$2610,$A75)</f>
        <v>0.54812207452171213</v>
      </c>
      <c r="S75" s="2">
        <f>SUMIFS(Selections!Z$2:Z$2610,Selections!$B$2:$B$2610,$B75,Selections!$D$2:$D$2610,$A75)</f>
        <v>0.56701477691001712</v>
      </c>
      <c r="T75" s="2">
        <f>SUMIFS(Selections!AA$2:AA$2610,Selections!$B$2:$B$2610,$B75,Selections!$D$2:$D$2610,$A75)</f>
        <v>0.58421572334640348</v>
      </c>
      <c r="U75" s="2">
        <f>SUMIFS(Selections!AB$2:AB$2610,Selections!$B$2:$B$2610,$B75,Selections!$D$2:$D$2610,$A75)</f>
        <v>0.59951670290242187</v>
      </c>
      <c r="V75" s="2">
        <f>SUMIFS(Selections!AC$2:AC$2610,Selections!$B$2:$B$2610,$B75,Selections!$D$2:$D$2610,$A75)</f>
        <v>0.61275600534922403</v>
      </c>
      <c r="W75" s="2">
        <f>SUMIFS(Selections!AD$2:AD$2610,Selections!$B$2:$B$2610,$B75,Selections!$D$2:$D$2610,$A75)</f>
        <v>0.62479727736624946</v>
      </c>
      <c r="X75" s="2">
        <f>SUMIFS(Selections!AE$2:AE$2610,Selections!$B$2:$B$2610,$B75,Selections!$D$2:$D$2610,$A75)</f>
        <v>0.62944247387527297</v>
      </c>
      <c r="Y75" s="2">
        <f>SUMIFS(Selections!AF$2:AF$2610,Selections!$B$2:$B$2610,$B75,Selections!$D$2:$D$2610,$A75)</f>
        <v>0.63222557885772457</v>
      </c>
      <c r="Z75" s="2">
        <f>SUMIFS(Selections!AG$2:AG$2610,Selections!$B$2:$B$2610,$B75,Selections!$D$2:$D$2610,$A75)</f>
        <v>0.63348023230984196</v>
      </c>
    </row>
    <row r="76" spans="1:26" x14ac:dyDescent="0.2">
      <c r="A76" s="1" t="s">
        <v>9</v>
      </c>
      <c r="B76" s="1" t="s">
        <v>1</v>
      </c>
      <c r="C76" s="2"/>
      <c r="D76" s="2">
        <f>SUMIFS(Selections!K$2:K$2610,Selections!$B$2:$B$2610,$B76,Selections!$D$2:$D$2610,$A76)</f>
        <v>1.7994764030631951</v>
      </c>
      <c r="E76" s="2">
        <f>SUMIFS(Selections!L$2:L$2610,Selections!$B$2:$B$2610,$B76,Selections!$D$2:$D$2610,$A76)</f>
        <v>3.8153484374536903</v>
      </c>
      <c r="F76" s="2">
        <f>SUMIFS(Selections!M$2:M$2610,Selections!$B$2:$B$2610,$B76,Selections!$D$2:$D$2610,$A76)</f>
        <v>6.0661398601528873</v>
      </c>
      <c r="G76" s="2">
        <f>SUMIFS(Selections!N$2:N$2610,Selections!$B$2:$B$2610,$B76,Selections!$D$2:$D$2610,$A76)</f>
        <v>8.5404323604155259</v>
      </c>
      <c r="H76" s="2">
        <f>SUMIFS(Selections!O$2:O$2610,Selections!$B$2:$B$2610,$B76,Selections!$D$2:$D$2610,$A76)</f>
        <v>11.194719612085965</v>
      </c>
      <c r="I76" s="2">
        <f>SUMIFS(Selections!P$2:P$2610,Selections!$B$2:$B$2610,$B76,Selections!$D$2:$D$2610,$A76)</f>
        <v>14.021918880321069</v>
      </c>
      <c r="J76" s="2">
        <f>SUMIFS(Selections!Q$2:Q$2610,Selections!$B$2:$B$2610,$B76,Selections!$D$2:$D$2610,$A76)</f>
        <v>16.915229267753425</v>
      </c>
      <c r="K76" s="2">
        <f>SUMIFS(Selections!R$2:R$2610,Selections!$B$2:$B$2610,$B76,Selections!$D$2:$D$2610,$A76)</f>
        <v>19.736102238248083</v>
      </c>
      <c r="L76" s="2">
        <f>SUMIFS(Selections!S$2:S$2610,Selections!$B$2:$B$2610,$B76,Selections!$D$2:$D$2610,$A76)</f>
        <v>22.515117271168403</v>
      </c>
      <c r="M76" s="2">
        <f>SUMIFS(Selections!T$2:T$2610,Selections!$B$2:$B$2610,$B76,Selections!$D$2:$D$2610,$A76)</f>
        <v>25.088979314942979</v>
      </c>
      <c r="N76" s="2">
        <f>SUMIFS(Selections!U$2:U$2610,Selections!$B$2:$B$2610,$B76,Selections!$D$2:$D$2610,$A76)</f>
        <v>27.050231646075588</v>
      </c>
      <c r="O76" s="2">
        <f>SUMIFS(Selections!V$2:V$2610,Selections!$B$2:$B$2610,$B76,Selections!$D$2:$D$2610,$A76)</f>
        <v>28.738864065896607</v>
      </c>
      <c r="P76" s="2">
        <f>SUMIFS(Selections!W$2:W$2610,Selections!$B$2:$B$2610,$B76,Selections!$D$2:$D$2610,$A76)</f>
        <v>30.202946553313701</v>
      </c>
      <c r="Q76" s="2">
        <f>SUMIFS(Selections!X$2:X$2610,Selections!$B$2:$B$2610,$B76,Selections!$D$2:$D$2610,$A76)</f>
        <v>31.515793289267304</v>
      </c>
      <c r="R76" s="2">
        <f>SUMIFS(Selections!Y$2:Y$2610,Selections!$B$2:$B$2610,$B76,Selections!$D$2:$D$2610,$A76)</f>
        <v>32.715876816278467</v>
      </c>
      <c r="S76" s="2">
        <f>SUMIFS(Selections!Z$2:Z$2610,Selections!$B$2:$B$2610,$B76,Selections!$D$2:$D$2610,$A76)</f>
        <v>33.579127191339488</v>
      </c>
      <c r="T76" s="2">
        <f>SUMIFS(Selections!AA$2:AA$2610,Selections!$B$2:$B$2610,$B76,Selections!$D$2:$D$2610,$A76)</f>
        <v>34.357634772712622</v>
      </c>
      <c r="U76" s="2">
        <f>SUMIFS(Selections!AB$2:AB$2610,Selections!$B$2:$B$2610,$B76,Selections!$D$2:$D$2610,$A76)</f>
        <v>35.065831227451035</v>
      </c>
      <c r="V76" s="2">
        <f>SUMIFS(Selections!AC$2:AC$2610,Selections!$B$2:$B$2610,$B76,Selections!$D$2:$D$2610,$A76)</f>
        <v>35.729372483678958</v>
      </c>
      <c r="W76" s="2">
        <f>SUMIFS(Selections!AD$2:AD$2610,Selections!$B$2:$B$2610,$B76,Selections!$D$2:$D$2610,$A76)</f>
        <v>36.372652897719377</v>
      </c>
      <c r="X76" s="2">
        <f>SUMIFS(Selections!AE$2:AE$2610,Selections!$B$2:$B$2610,$B76,Selections!$D$2:$D$2610,$A76)</f>
        <v>36.629797205058793</v>
      </c>
      <c r="Y76" s="2">
        <f>SUMIFS(Selections!AF$2:AF$2610,Selections!$B$2:$B$2610,$B76,Selections!$D$2:$D$2610,$A76)</f>
        <v>36.913014157470897</v>
      </c>
      <c r="Z76" s="2">
        <f>SUMIFS(Selections!AG$2:AG$2610,Selections!$B$2:$B$2610,$B76,Selections!$D$2:$D$2610,$A76)</f>
        <v>37.135133721932256</v>
      </c>
    </row>
    <row r="77" spans="1:26" x14ac:dyDescent="0.2">
      <c r="A77" s="1" t="s">
        <v>28</v>
      </c>
      <c r="B77" s="1" t="s">
        <v>1</v>
      </c>
      <c r="C77" s="2"/>
      <c r="D77" s="2">
        <f>SUMIFS(Selections!K$2:K$2610,Selections!$B$2:$B$2610,$B77,Selections!$D$2:$D$2610,$A77)</f>
        <v>0.52115392620057266</v>
      </c>
      <c r="E77" s="2">
        <f>SUMIFS(Selections!L$2:L$2610,Selections!$B$2:$B$2610,$B77,Selections!$D$2:$D$2610,$A77)</f>
        <v>1.097087980526503</v>
      </c>
      <c r="F77" s="2">
        <f>SUMIFS(Selections!M$2:M$2610,Selections!$B$2:$B$2610,$B77,Selections!$D$2:$D$2610,$A77)</f>
        <v>1.7099553200251196</v>
      </c>
      <c r="G77" s="2">
        <f>SUMIFS(Selections!N$2:N$2610,Selections!$B$2:$B$2610,$B77,Selections!$D$2:$D$2610,$A77)</f>
        <v>2.3079024787977489</v>
      </c>
      <c r="H77" s="2">
        <f>SUMIFS(Selections!O$2:O$2610,Selections!$B$2:$B$2610,$B77,Selections!$D$2:$D$2610,$A77)</f>
        <v>2.9243229630603187</v>
      </c>
      <c r="I77" s="2">
        <f>SUMIFS(Selections!P$2:P$2610,Selections!$B$2:$B$2610,$B77,Selections!$D$2:$D$2610,$A77)</f>
        <v>3.5438868499460869</v>
      </c>
      <c r="J77" s="2">
        <f>SUMIFS(Selections!Q$2:Q$2610,Selections!$B$2:$B$2610,$B77,Selections!$D$2:$D$2610,$A77)</f>
        <v>4.1479740441951201</v>
      </c>
      <c r="K77" s="2">
        <f>SUMIFS(Selections!R$2:R$2610,Selections!$B$2:$B$2610,$B77,Selections!$D$2:$D$2610,$A77)</f>
        <v>4.6832751673091728</v>
      </c>
      <c r="L77" s="2">
        <f>SUMIFS(Selections!S$2:S$2610,Selections!$B$2:$B$2610,$B77,Selections!$D$2:$D$2610,$A77)</f>
        <v>5.2365085438408636</v>
      </c>
      <c r="M77" s="2">
        <f>SUMIFS(Selections!T$2:T$2610,Selections!$B$2:$B$2610,$B77,Selections!$D$2:$D$2610,$A77)</f>
        <v>5.7842478024440434</v>
      </c>
      <c r="N77" s="2">
        <f>SUMIFS(Selections!U$2:U$2610,Selections!$B$2:$B$2610,$B77,Selections!$D$2:$D$2610,$A77)</f>
        <v>6.3027411202843862</v>
      </c>
      <c r="O77" s="2">
        <f>SUMIFS(Selections!V$2:V$2610,Selections!$B$2:$B$2610,$B77,Selections!$D$2:$D$2610,$A77)</f>
        <v>6.81405001783682</v>
      </c>
      <c r="P77" s="2">
        <f>SUMIFS(Selections!W$2:W$2610,Selections!$B$2:$B$2610,$B77,Selections!$D$2:$D$2610,$A77)</f>
        <v>7.3150317424141162</v>
      </c>
      <c r="Q77" s="2">
        <f>SUMIFS(Selections!X$2:X$2610,Selections!$B$2:$B$2610,$B77,Selections!$D$2:$D$2610,$A77)</f>
        <v>7.8030196197122139</v>
      </c>
      <c r="R77" s="2">
        <f>SUMIFS(Selections!Y$2:Y$2610,Selections!$B$2:$B$2610,$B77,Selections!$D$2:$D$2610,$A77)</f>
        <v>8.273863861880189</v>
      </c>
      <c r="S77" s="2">
        <f>SUMIFS(Selections!Z$2:Z$2610,Selections!$B$2:$B$2610,$B77,Selections!$D$2:$D$2610,$A77)</f>
        <v>8.6675189511303419</v>
      </c>
      <c r="T77" s="2">
        <f>SUMIFS(Selections!AA$2:AA$2610,Selections!$B$2:$B$2610,$B77,Selections!$D$2:$D$2610,$A77)</f>
        <v>9.0391586905438626</v>
      </c>
      <c r="U77" s="2">
        <f>SUMIFS(Selections!AB$2:AB$2610,Selections!$B$2:$B$2610,$B77,Selections!$D$2:$D$2610,$A77)</f>
        <v>9.3897029178068827</v>
      </c>
      <c r="V77" s="2">
        <f>SUMIFS(Selections!AC$2:AC$2610,Selections!$B$2:$B$2610,$B77,Selections!$D$2:$D$2610,$A77)</f>
        <v>9.7273922477940911</v>
      </c>
      <c r="W77" s="2">
        <f>SUMIFS(Selections!AD$2:AD$2610,Selections!$B$2:$B$2610,$B77,Selections!$D$2:$D$2610,$A77)</f>
        <v>10.059337884756589</v>
      </c>
      <c r="X77" s="2">
        <f>SUMIFS(Selections!AE$2:AE$2610,Selections!$B$2:$B$2610,$B77,Selections!$D$2:$D$2610,$A77)</f>
        <v>10.176882046011521</v>
      </c>
      <c r="Y77" s="2">
        <f>SUMIFS(Selections!AF$2:AF$2610,Selections!$B$2:$B$2610,$B77,Selections!$D$2:$D$2610,$A77)</f>
        <v>10.266908724665793</v>
      </c>
      <c r="Z77" s="2">
        <f>SUMIFS(Selections!AG$2:AG$2610,Selections!$B$2:$B$2610,$B77,Selections!$D$2:$D$2610,$A77)</f>
        <v>10.334929041158578</v>
      </c>
    </row>
    <row r="78" spans="1:26" x14ac:dyDescent="0.2">
      <c r="A78" s="1" t="s">
        <v>43</v>
      </c>
      <c r="B78" s="1" t="s">
        <v>1</v>
      </c>
      <c r="C78" s="2"/>
      <c r="D78" s="2">
        <f>SUMIFS(Selections!K$2:K$2610,Selections!$B$2:$B$2610,$B78,Selections!$D$2:$D$2610,$A78)</f>
        <v>0</v>
      </c>
      <c r="E78" s="2">
        <f>SUMIFS(Selections!L$2:L$2610,Selections!$B$2:$B$2610,$B78,Selections!$D$2:$D$2610,$A78)</f>
        <v>0</v>
      </c>
      <c r="F78" s="2">
        <f>SUMIFS(Selections!M$2:M$2610,Selections!$B$2:$B$2610,$B78,Selections!$D$2:$D$2610,$A78)</f>
        <v>0</v>
      </c>
      <c r="G78" s="2">
        <f>SUMIFS(Selections!N$2:N$2610,Selections!$B$2:$B$2610,$B78,Selections!$D$2:$D$2610,$A78)</f>
        <v>0</v>
      </c>
      <c r="H78" s="2">
        <f>SUMIFS(Selections!O$2:O$2610,Selections!$B$2:$B$2610,$B78,Selections!$D$2:$D$2610,$A78)</f>
        <v>0</v>
      </c>
      <c r="I78" s="2">
        <f>SUMIFS(Selections!P$2:P$2610,Selections!$B$2:$B$2610,$B78,Selections!$D$2:$D$2610,$A78)</f>
        <v>0</v>
      </c>
      <c r="J78" s="2">
        <f>SUMIFS(Selections!Q$2:Q$2610,Selections!$B$2:$B$2610,$B78,Selections!$D$2:$D$2610,$A78)</f>
        <v>0</v>
      </c>
      <c r="K78" s="2">
        <f>SUMIFS(Selections!R$2:R$2610,Selections!$B$2:$B$2610,$B78,Selections!$D$2:$D$2610,$A78)</f>
        <v>0</v>
      </c>
      <c r="L78" s="2">
        <f>SUMIFS(Selections!S$2:S$2610,Selections!$B$2:$B$2610,$B78,Selections!$D$2:$D$2610,$A78)</f>
        <v>0</v>
      </c>
      <c r="M78" s="2">
        <f>SUMIFS(Selections!T$2:T$2610,Selections!$B$2:$B$2610,$B78,Selections!$D$2:$D$2610,$A78)</f>
        <v>0</v>
      </c>
      <c r="N78" s="2">
        <f>SUMIFS(Selections!U$2:U$2610,Selections!$B$2:$B$2610,$B78,Selections!$D$2:$D$2610,$A78)</f>
        <v>0</v>
      </c>
      <c r="O78" s="2">
        <f>SUMIFS(Selections!V$2:V$2610,Selections!$B$2:$B$2610,$B78,Selections!$D$2:$D$2610,$A78)</f>
        <v>0</v>
      </c>
      <c r="P78" s="2">
        <f>SUMIFS(Selections!W$2:W$2610,Selections!$B$2:$B$2610,$B78,Selections!$D$2:$D$2610,$A78)</f>
        <v>0</v>
      </c>
      <c r="Q78" s="2">
        <f>SUMIFS(Selections!X$2:X$2610,Selections!$B$2:$B$2610,$B78,Selections!$D$2:$D$2610,$A78)</f>
        <v>0</v>
      </c>
      <c r="R78" s="2">
        <f>SUMIFS(Selections!Y$2:Y$2610,Selections!$B$2:$B$2610,$B78,Selections!$D$2:$D$2610,$A78)</f>
        <v>0</v>
      </c>
      <c r="S78" s="2">
        <f>SUMIFS(Selections!Z$2:Z$2610,Selections!$B$2:$B$2610,$B78,Selections!$D$2:$D$2610,$A78)</f>
        <v>0</v>
      </c>
      <c r="T78" s="2">
        <f>SUMIFS(Selections!AA$2:AA$2610,Selections!$B$2:$B$2610,$B78,Selections!$D$2:$D$2610,$A78)</f>
        <v>0</v>
      </c>
      <c r="U78" s="2">
        <f>SUMIFS(Selections!AB$2:AB$2610,Selections!$B$2:$B$2610,$B78,Selections!$D$2:$D$2610,$A78)</f>
        <v>0</v>
      </c>
      <c r="V78" s="2">
        <f>SUMIFS(Selections!AC$2:AC$2610,Selections!$B$2:$B$2610,$B78,Selections!$D$2:$D$2610,$A78)</f>
        <v>0</v>
      </c>
      <c r="W78" s="2">
        <f>SUMIFS(Selections!AD$2:AD$2610,Selections!$B$2:$B$2610,$B78,Selections!$D$2:$D$2610,$A78)</f>
        <v>0</v>
      </c>
      <c r="X78" s="2">
        <f>SUMIFS(Selections!AE$2:AE$2610,Selections!$B$2:$B$2610,$B78,Selections!$D$2:$D$2610,$A78)</f>
        <v>0</v>
      </c>
      <c r="Y78" s="2">
        <f>SUMIFS(Selections!AF$2:AF$2610,Selections!$B$2:$B$2610,$B78,Selections!$D$2:$D$2610,$A78)</f>
        <v>0</v>
      </c>
      <c r="Z78" s="2">
        <f>SUMIFS(Selections!AG$2:AG$2610,Selections!$B$2:$B$2610,$B78,Selections!$D$2:$D$2610,$A78)</f>
        <v>0</v>
      </c>
    </row>
    <row r="79" spans="1:26" x14ac:dyDescent="0.2">
      <c r="A79" s="1" t="s">
        <v>44</v>
      </c>
      <c r="B79" s="1" t="s">
        <v>1</v>
      </c>
      <c r="C79" s="2"/>
      <c r="D79" s="2">
        <f>SUMIFS(Selections!K$2:K$2610,Selections!$B$2:$B$2610,$B79,Selections!$D$2:$D$2610,$A79)</f>
        <v>0</v>
      </c>
      <c r="E79" s="2">
        <f>SUMIFS(Selections!L$2:L$2610,Selections!$B$2:$B$2610,$B79,Selections!$D$2:$D$2610,$A79)</f>
        <v>0</v>
      </c>
      <c r="F79" s="2">
        <f>SUMIFS(Selections!M$2:M$2610,Selections!$B$2:$B$2610,$B79,Selections!$D$2:$D$2610,$A79)</f>
        <v>0</v>
      </c>
      <c r="G79" s="2">
        <f>SUMIFS(Selections!N$2:N$2610,Selections!$B$2:$B$2610,$B79,Selections!$D$2:$D$2610,$A79)</f>
        <v>0</v>
      </c>
      <c r="H79" s="2">
        <f>SUMIFS(Selections!O$2:O$2610,Selections!$B$2:$B$2610,$B79,Selections!$D$2:$D$2610,$A79)</f>
        <v>0</v>
      </c>
      <c r="I79" s="2">
        <f>SUMIFS(Selections!P$2:P$2610,Selections!$B$2:$B$2610,$B79,Selections!$D$2:$D$2610,$A79)</f>
        <v>0</v>
      </c>
      <c r="J79" s="2">
        <f>SUMIFS(Selections!Q$2:Q$2610,Selections!$B$2:$B$2610,$B79,Selections!$D$2:$D$2610,$A79)</f>
        <v>0</v>
      </c>
      <c r="K79" s="2">
        <f>SUMIFS(Selections!R$2:R$2610,Selections!$B$2:$B$2610,$B79,Selections!$D$2:$D$2610,$A79)</f>
        <v>0</v>
      </c>
      <c r="L79" s="2">
        <f>SUMIFS(Selections!S$2:S$2610,Selections!$B$2:$B$2610,$B79,Selections!$D$2:$D$2610,$A79)</f>
        <v>0</v>
      </c>
      <c r="M79" s="2">
        <f>SUMIFS(Selections!T$2:T$2610,Selections!$B$2:$B$2610,$B79,Selections!$D$2:$D$2610,$A79)</f>
        <v>0</v>
      </c>
      <c r="N79" s="2">
        <f>SUMIFS(Selections!U$2:U$2610,Selections!$B$2:$B$2610,$B79,Selections!$D$2:$D$2610,$A79)</f>
        <v>0</v>
      </c>
      <c r="O79" s="2">
        <f>SUMIFS(Selections!V$2:V$2610,Selections!$B$2:$B$2610,$B79,Selections!$D$2:$D$2610,$A79)</f>
        <v>0</v>
      </c>
      <c r="P79" s="2">
        <f>SUMIFS(Selections!W$2:W$2610,Selections!$B$2:$B$2610,$B79,Selections!$D$2:$D$2610,$A79)</f>
        <v>0</v>
      </c>
      <c r="Q79" s="2">
        <f>SUMIFS(Selections!X$2:X$2610,Selections!$B$2:$B$2610,$B79,Selections!$D$2:$D$2610,$A79)</f>
        <v>0</v>
      </c>
      <c r="R79" s="2">
        <f>SUMIFS(Selections!Y$2:Y$2610,Selections!$B$2:$B$2610,$B79,Selections!$D$2:$D$2610,$A79)</f>
        <v>0</v>
      </c>
      <c r="S79" s="2">
        <f>SUMIFS(Selections!Z$2:Z$2610,Selections!$B$2:$B$2610,$B79,Selections!$D$2:$D$2610,$A79)</f>
        <v>0</v>
      </c>
      <c r="T79" s="2">
        <f>SUMIFS(Selections!AA$2:AA$2610,Selections!$B$2:$B$2610,$B79,Selections!$D$2:$D$2610,$A79)</f>
        <v>0</v>
      </c>
      <c r="U79" s="2">
        <f>SUMIFS(Selections!AB$2:AB$2610,Selections!$B$2:$B$2610,$B79,Selections!$D$2:$D$2610,$A79)</f>
        <v>0</v>
      </c>
      <c r="V79" s="2">
        <f>SUMIFS(Selections!AC$2:AC$2610,Selections!$B$2:$B$2610,$B79,Selections!$D$2:$D$2610,$A79)</f>
        <v>0</v>
      </c>
      <c r="W79" s="2">
        <f>SUMIFS(Selections!AD$2:AD$2610,Selections!$B$2:$B$2610,$B79,Selections!$D$2:$D$2610,$A79)</f>
        <v>0</v>
      </c>
      <c r="X79" s="2">
        <f>SUMIFS(Selections!AE$2:AE$2610,Selections!$B$2:$B$2610,$B79,Selections!$D$2:$D$2610,$A79)</f>
        <v>0</v>
      </c>
      <c r="Y79" s="2">
        <f>SUMIFS(Selections!AF$2:AF$2610,Selections!$B$2:$B$2610,$B79,Selections!$D$2:$D$2610,$A79)</f>
        <v>0</v>
      </c>
      <c r="Z79" s="2">
        <f>SUMIFS(Selections!AG$2:AG$2610,Selections!$B$2:$B$2610,$B79,Selections!$D$2:$D$2610,$A79)</f>
        <v>0</v>
      </c>
    </row>
    <row r="80" spans="1:26" x14ac:dyDescent="0.2">
      <c r="A80" s="1" t="s">
        <v>45</v>
      </c>
      <c r="B80" s="1" t="s">
        <v>1</v>
      </c>
      <c r="C80" s="2"/>
      <c r="D80" s="2">
        <f>SUMIFS(Selections!K$2:K$2610,Selections!$B$2:$B$2610,$B80,Selections!$D$2:$D$2610,$A80)</f>
        <v>0</v>
      </c>
      <c r="E80" s="2">
        <f>SUMIFS(Selections!L$2:L$2610,Selections!$B$2:$B$2610,$B80,Selections!$D$2:$D$2610,$A80)</f>
        <v>0</v>
      </c>
      <c r="F80" s="2">
        <f>SUMIFS(Selections!M$2:M$2610,Selections!$B$2:$B$2610,$B80,Selections!$D$2:$D$2610,$A80)</f>
        <v>0</v>
      </c>
      <c r="G80" s="2">
        <f>SUMIFS(Selections!N$2:N$2610,Selections!$B$2:$B$2610,$B80,Selections!$D$2:$D$2610,$A80)</f>
        <v>0</v>
      </c>
      <c r="H80" s="2">
        <f>SUMIFS(Selections!O$2:O$2610,Selections!$B$2:$B$2610,$B80,Selections!$D$2:$D$2610,$A80)</f>
        <v>0</v>
      </c>
      <c r="I80" s="2">
        <f>SUMIFS(Selections!P$2:P$2610,Selections!$B$2:$B$2610,$B80,Selections!$D$2:$D$2610,$A80)</f>
        <v>0</v>
      </c>
      <c r="J80" s="2">
        <f>SUMIFS(Selections!Q$2:Q$2610,Selections!$B$2:$B$2610,$B80,Selections!$D$2:$D$2610,$A80)</f>
        <v>0</v>
      </c>
      <c r="K80" s="2">
        <f>SUMIFS(Selections!R$2:R$2610,Selections!$B$2:$B$2610,$B80,Selections!$D$2:$D$2610,$A80)</f>
        <v>0</v>
      </c>
      <c r="L80" s="2">
        <f>SUMIFS(Selections!S$2:S$2610,Selections!$B$2:$B$2610,$B80,Selections!$D$2:$D$2610,$A80)</f>
        <v>0</v>
      </c>
      <c r="M80" s="2">
        <f>SUMIFS(Selections!T$2:T$2610,Selections!$B$2:$B$2610,$B80,Selections!$D$2:$D$2610,$A80)</f>
        <v>0</v>
      </c>
      <c r="N80" s="2">
        <f>SUMIFS(Selections!U$2:U$2610,Selections!$B$2:$B$2610,$B80,Selections!$D$2:$D$2610,$A80)</f>
        <v>0</v>
      </c>
      <c r="O80" s="2">
        <f>SUMIFS(Selections!V$2:V$2610,Selections!$B$2:$B$2610,$B80,Selections!$D$2:$D$2610,$A80)</f>
        <v>0</v>
      </c>
      <c r="P80" s="2">
        <f>SUMIFS(Selections!W$2:W$2610,Selections!$B$2:$B$2610,$B80,Selections!$D$2:$D$2610,$A80)</f>
        <v>0</v>
      </c>
      <c r="Q80" s="2">
        <f>SUMIFS(Selections!X$2:X$2610,Selections!$B$2:$B$2610,$B80,Selections!$D$2:$D$2610,$A80)</f>
        <v>0</v>
      </c>
      <c r="R80" s="2">
        <f>SUMIFS(Selections!Y$2:Y$2610,Selections!$B$2:$B$2610,$B80,Selections!$D$2:$D$2610,$A80)</f>
        <v>0</v>
      </c>
      <c r="S80" s="2">
        <f>SUMIFS(Selections!Z$2:Z$2610,Selections!$B$2:$B$2610,$B80,Selections!$D$2:$D$2610,$A80)</f>
        <v>0</v>
      </c>
      <c r="T80" s="2">
        <f>SUMIFS(Selections!AA$2:AA$2610,Selections!$B$2:$B$2610,$B80,Selections!$D$2:$D$2610,$A80)</f>
        <v>0</v>
      </c>
      <c r="U80" s="2">
        <f>SUMIFS(Selections!AB$2:AB$2610,Selections!$B$2:$B$2610,$B80,Selections!$D$2:$D$2610,$A80)</f>
        <v>0</v>
      </c>
      <c r="V80" s="2">
        <f>SUMIFS(Selections!AC$2:AC$2610,Selections!$B$2:$B$2610,$B80,Selections!$D$2:$D$2610,$A80)</f>
        <v>0</v>
      </c>
      <c r="W80" s="2">
        <f>SUMIFS(Selections!AD$2:AD$2610,Selections!$B$2:$B$2610,$B80,Selections!$D$2:$D$2610,$A80)</f>
        <v>0</v>
      </c>
      <c r="X80" s="2">
        <f>SUMIFS(Selections!AE$2:AE$2610,Selections!$B$2:$B$2610,$B80,Selections!$D$2:$D$2610,$A80)</f>
        <v>0</v>
      </c>
      <c r="Y80" s="2">
        <f>SUMIFS(Selections!AF$2:AF$2610,Selections!$B$2:$B$2610,$B80,Selections!$D$2:$D$2610,$A80)</f>
        <v>0</v>
      </c>
      <c r="Z80" s="2">
        <f>SUMIFS(Selections!AG$2:AG$2610,Selections!$B$2:$B$2610,$B80,Selections!$D$2:$D$2610,$A80)</f>
        <v>0</v>
      </c>
    </row>
    <row r="81" spans="1:26" x14ac:dyDescent="0.2">
      <c r="A81" s="1" t="s">
        <v>29</v>
      </c>
      <c r="B81" s="1" t="s">
        <v>1</v>
      </c>
      <c r="C81" s="2"/>
      <c r="D81" s="2">
        <f>SUMIFS(Selections!K$2:K$2610,Selections!$B$2:$B$2610,$B81,Selections!$D$2:$D$2610,$A81)</f>
        <v>0.46250763377253595</v>
      </c>
      <c r="E81" s="2">
        <f>SUMIFS(Selections!L$2:L$2610,Selections!$B$2:$B$2610,$B81,Selections!$D$2:$D$2610,$A81)</f>
        <v>0.98546887736943289</v>
      </c>
      <c r="F81" s="2">
        <f>SUMIFS(Selections!M$2:M$2610,Selections!$B$2:$B$2610,$B81,Selections!$D$2:$D$2610,$A81)</f>
        <v>1.5801341325162928</v>
      </c>
      <c r="G81" s="2">
        <f>SUMIFS(Selections!N$2:N$2610,Selections!$B$2:$B$2610,$B81,Selections!$D$2:$D$2610,$A81)</f>
        <v>2.0362445108856315</v>
      </c>
      <c r="H81" s="2">
        <f>SUMIFS(Selections!O$2:O$2610,Selections!$B$2:$B$2610,$B81,Selections!$D$2:$D$2610,$A81)</f>
        <v>2.5266149536189739</v>
      </c>
      <c r="I81" s="2">
        <f>SUMIFS(Selections!P$2:P$2610,Selections!$B$2:$B$2610,$B81,Selections!$D$2:$D$2610,$A81)</f>
        <v>3.0562770752972144</v>
      </c>
      <c r="J81" s="2">
        <f>SUMIFS(Selections!Q$2:Q$2610,Selections!$B$2:$B$2610,$B81,Selections!$D$2:$D$2610,$A81)</f>
        <v>3.6189534471015938</v>
      </c>
      <c r="K81" s="2">
        <f>SUMIFS(Selections!R$2:R$2610,Selections!$B$2:$B$2610,$B81,Selections!$D$2:$D$2610,$A81)</f>
        <v>4.1565134756352782</v>
      </c>
      <c r="L81" s="2">
        <f>SUMIFS(Selections!S$2:S$2610,Selections!$B$2:$B$2610,$B81,Selections!$D$2:$D$2610,$A81)</f>
        <v>4.6127130643037937</v>
      </c>
      <c r="M81" s="2">
        <f>SUMIFS(Selections!T$2:T$2610,Selections!$B$2:$B$2610,$B81,Selections!$D$2:$D$2610,$A81)</f>
        <v>5.0367373001752744</v>
      </c>
      <c r="N81" s="2">
        <f>SUMIFS(Selections!U$2:U$2610,Selections!$B$2:$B$2610,$B81,Selections!$D$2:$D$2610,$A81)</f>
        <v>5.4251748678362555</v>
      </c>
      <c r="O81" s="2">
        <f>SUMIFS(Selections!V$2:V$2610,Selections!$B$2:$B$2610,$B81,Selections!$D$2:$D$2610,$A81)</f>
        <v>5.7732278019598384</v>
      </c>
      <c r="P81" s="2">
        <f>SUMIFS(Selections!W$2:W$2610,Selections!$B$2:$B$2610,$B81,Selections!$D$2:$D$2610,$A81)</f>
        <v>6.0749508323092813</v>
      </c>
      <c r="Q81" s="2">
        <f>SUMIFS(Selections!X$2:X$2610,Selections!$B$2:$B$2610,$B81,Selections!$D$2:$D$2610,$A81)</f>
        <v>6.3365476251102208</v>
      </c>
      <c r="R81" s="2">
        <f>SUMIFS(Selections!Y$2:Y$2610,Selections!$B$2:$B$2610,$B81,Selections!$D$2:$D$2610,$A81)</f>
        <v>6.56431037209195</v>
      </c>
      <c r="S81" s="2">
        <f>SUMIFS(Selections!Z$2:Z$2610,Selections!$B$2:$B$2610,$B81,Selections!$D$2:$D$2610,$A81)</f>
        <v>6.7352184768143388</v>
      </c>
      <c r="T81" s="2">
        <f>SUMIFS(Selections!AA$2:AA$2610,Selections!$B$2:$B$2610,$B81,Selections!$D$2:$D$2610,$A81)</f>
        <v>6.8806465014917828</v>
      </c>
      <c r="U81" s="2">
        <f>SUMIFS(Selections!AB$2:AB$2610,Selections!$B$2:$B$2610,$B81,Selections!$D$2:$D$2610,$A81)</f>
        <v>7.0008259586145858</v>
      </c>
      <c r="V81" s="2">
        <f>SUMIFS(Selections!AC$2:AC$2610,Selections!$B$2:$B$2610,$B81,Selections!$D$2:$D$2610,$A81)</f>
        <v>7.1031512704800788</v>
      </c>
      <c r="W81" s="2">
        <f>SUMIFS(Selections!AD$2:AD$2610,Selections!$B$2:$B$2610,$B81,Selections!$D$2:$D$2610,$A81)</f>
        <v>7.1885903903200203</v>
      </c>
      <c r="X81" s="2">
        <f>SUMIFS(Selections!AE$2:AE$2610,Selections!$B$2:$B$2610,$B81,Selections!$D$2:$D$2610,$A81)</f>
        <v>7.2202229525334669</v>
      </c>
      <c r="Y81" s="2">
        <f>SUMIFS(Selections!AF$2:AF$2610,Selections!$B$2:$B$2610,$B81,Selections!$D$2:$D$2610,$A81)</f>
        <v>7.2496829055969636</v>
      </c>
      <c r="Z81" s="2">
        <f>SUMIFS(Selections!AG$2:AG$2610,Selections!$B$2:$B$2610,$B81,Selections!$D$2:$D$2610,$A81)</f>
        <v>7.2693155423187426</v>
      </c>
    </row>
    <row r="82" spans="1:26" x14ac:dyDescent="0.2">
      <c r="A82" s="1" t="s">
        <v>17</v>
      </c>
      <c r="B82" s="1" t="s">
        <v>1</v>
      </c>
      <c r="C82" s="2"/>
      <c r="D82" s="2">
        <f>SUMIFS(Selections!K$2:K$2610,Selections!$B$2:$B$2610,$B82,Selections!$D$2:$D$2610,$A82)</f>
        <v>1.0296075214456248</v>
      </c>
      <c r="E82" s="2">
        <f>SUMIFS(Selections!L$2:L$2610,Selections!$B$2:$B$2610,$B82,Selections!$D$2:$D$2610,$A82)</f>
        <v>2.2499120870651672</v>
      </c>
      <c r="F82" s="2">
        <f>SUMIFS(Selections!M$2:M$2610,Selections!$B$2:$B$2610,$B82,Selections!$D$2:$D$2610,$A82)</f>
        <v>3.6307645840518936</v>
      </c>
      <c r="G82" s="2">
        <f>SUMIFS(Selections!N$2:N$2610,Selections!$B$2:$B$2610,$B82,Selections!$D$2:$D$2610,$A82)</f>
        <v>5.0947443766039626</v>
      </c>
      <c r="H82" s="2">
        <f>SUMIFS(Selections!O$2:O$2610,Selections!$B$2:$B$2610,$B82,Selections!$D$2:$D$2610,$A82)</f>
        <v>6.6897048610221477</v>
      </c>
      <c r="I82" s="2">
        <f>SUMIFS(Selections!P$2:P$2610,Selections!$B$2:$B$2610,$B82,Selections!$D$2:$D$2610,$A82)</f>
        <v>8.4110821421775679</v>
      </c>
      <c r="J82" s="2">
        <f>SUMIFS(Selections!Q$2:Q$2610,Selections!$B$2:$B$2610,$B82,Selections!$D$2:$D$2610,$A82)</f>
        <v>10.213037429098453</v>
      </c>
      <c r="K82" s="2">
        <f>SUMIFS(Selections!R$2:R$2610,Selections!$B$2:$B$2610,$B82,Selections!$D$2:$D$2610,$A82)</f>
        <v>11.950886487131759</v>
      </c>
      <c r="L82" s="2">
        <f>SUMIFS(Selections!S$2:S$2610,Selections!$B$2:$B$2610,$B82,Selections!$D$2:$D$2610,$A82)</f>
        <v>13.791283831771189</v>
      </c>
      <c r="M82" s="2">
        <f>SUMIFS(Selections!T$2:T$2610,Selections!$B$2:$B$2610,$B82,Selections!$D$2:$D$2610,$A82)</f>
        <v>15.61705973749025</v>
      </c>
      <c r="N82" s="2">
        <f>SUMIFS(Selections!U$2:U$2610,Selections!$B$2:$B$2610,$B82,Selections!$D$2:$D$2610,$A82)</f>
        <v>17.246982512258143</v>
      </c>
      <c r="O82" s="2">
        <f>SUMIFS(Selections!V$2:V$2610,Selections!$B$2:$B$2610,$B82,Selections!$D$2:$D$2610,$A82)</f>
        <v>18.803416880317943</v>
      </c>
      <c r="P82" s="2">
        <f>SUMIFS(Selections!W$2:W$2610,Selections!$B$2:$B$2610,$B82,Selections!$D$2:$D$2610,$A82)</f>
        <v>20.329118369116802</v>
      </c>
      <c r="Q82" s="2">
        <f>SUMIFS(Selections!X$2:X$2610,Selections!$B$2:$B$2610,$B82,Selections!$D$2:$D$2610,$A82)</f>
        <v>21.815819064102946</v>
      </c>
      <c r="R82" s="2">
        <f>SUMIFS(Selections!Y$2:Y$2610,Selections!$B$2:$B$2610,$B82,Selections!$D$2:$D$2610,$A82)</f>
        <v>23.253812077689577</v>
      </c>
      <c r="S82" s="2">
        <f>SUMIFS(Selections!Z$2:Z$2610,Selections!$B$2:$B$2610,$B82,Selections!$D$2:$D$2610,$A82)</f>
        <v>24.530584885896559</v>
      </c>
      <c r="T82" s="2">
        <f>SUMIFS(Selections!AA$2:AA$2610,Selections!$B$2:$B$2610,$B82,Selections!$D$2:$D$2610,$A82)</f>
        <v>25.733777977219574</v>
      </c>
      <c r="U82" s="2">
        <f>SUMIFS(Selections!AB$2:AB$2610,Selections!$B$2:$B$2610,$B82,Selections!$D$2:$D$2610,$A82)</f>
        <v>26.859317501301764</v>
      </c>
      <c r="V82" s="2">
        <f>SUMIFS(Selections!AC$2:AC$2610,Selections!$B$2:$B$2610,$B82,Selections!$D$2:$D$2610,$A82)</f>
        <v>27.918514485699873</v>
      </c>
      <c r="W82" s="2">
        <f>SUMIFS(Selections!AD$2:AD$2610,Selections!$B$2:$B$2610,$B82,Selections!$D$2:$D$2610,$A82)</f>
        <v>28.933872252650275</v>
      </c>
      <c r="X82" s="2">
        <f>SUMIFS(Selections!AE$2:AE$2610,Selections!$B$2:$B$2610,$B82,Selections!$D$2:$D$2610,$A82)</f>
        <v>29.453154226968593</v>
      </c>
      <c r="Y82" s="2">
        <f>SUMIFS(Selections!AF$2:AF$2610,Selections!$B$2:$B$2610,$B82,Selections!$D$2:$D$2610,$A82)</f>
        <v>29.948047655406661</v>
      </c>
      <c r="Z82" s="2">
        <f>SUMIFS(Selections!AG$2:AG$2610,Selections!$B$2:$B$2610,$B82,Selections!$D$2:$D$2610,$A82)</f>
        <v>30.329577380459082</v>
      </c>
    </row>
    <row r="83" spans="1:26" x14ac:dyDescent="0.2">
      <c r="A83" s="1" t="s">
        <v>30</v>
      </c>
      <c r="B83" s="1" t="s">
        <v>1</v>
      </c>
      <c r="C83" s="2"/>
      <c r="D83" s="2">
        <f>SUMIFS(Selections!K$2:K$2610,Selections!$B$2:$B$2610,$B83,Selections!$D$2:$D$2610,$A83)</f>
        <v>0</v>
      </c>
      <c r="E83" s="2">
        <f>SUMIFS(Selections!L$2:L$2610,Selections!$B$2:$B$2610,$B83,Selections!$D$2:$D$2610,$A83)</f>
        <v>0</v>
      </c>
      <c r="F83" s="2">
        <f>SUMIFS(Selections!M$2:M$2610,Selections!$B$2:$B$2610,$B83,Selections!$D$2:$D$2610,$A83)</f>
        <v>0</v>
      </c>
      <c r="G83" s="2">
        <f>SUMIFS(Selections!N$2:N$2610,Selections!$B$2:$B$2610,$B83,Selections!$D$2:$D$2610,$A83)</f>
        <v>0</v>
      </c>
      <c r="H83" s="2">
        <f>SUMIFS(Selections!O$2:O$2610,Selections!$B$2:$B$2610,$B83,Selections!$D$2:$D$2610,$A83)</f>
        <v>0</v>
      </c>
      <c r="I83" s="2">
        <f>SUMIFS(Selections!P$2:P$2610,Selections!$B$2:$B$2610,$B83,Selections!$D$2:$D$2610,$A83)</f>
        <v>0</v>
      </c>
      <c r="J83" s="2">
        <f>SUMIFS(Selections!Q$2:Q$2610,Selections!$B$2:$B$2610,$B83,Selections!$D$2:$D$2610,$A83)</f>
        <v>0</v>
      </c>
      <c r="K83" s="2">
        <f>SUMIFS(Selections!R$2:R$2610,Selections!$B$2:$B$2610,$B83,Selections!$D$2:$D$2610,$A83)</f>
        <v>0</v>
      </c>
      <c r="L83" s="2">
        <f>SUMIFS(Selections!S$2:S$2610,Selections!$B$2:$B$2610,$B83,Selections!$D$2:$D$2610,$A83)</f>
        <v>0</v>
      </c>
      <c r="M83" s="2">
        <f>SUMIFS(Selections!T$2:T$2610,Selections!$B$2:$B$2610,$B83,Selections!$D$2:$D$2610,$A83)</f>
        <v>0</v>
      </c>
      <c r="N83" s="2">
        <f>SUMIFS(Selections!U$2:U$2610,Selections!$B$2:$B$2610,$B83,Selections!$D$2:$D$2610,$A83)</f>
        <v>0</v>
      </c>
      <c r="O83" s="2">
        <f>SUMIFS(Selections!V$2:V$2610,Selections!$B$2:$B$2610,$B83,Selections!$D$2:$D$2610,$A83)</f>
        <v>0</v>
      </c>
      <c r="P83" s="2">
        <f>SUMIFS(Selections!W$2:W$2610,Selections!$B$2:$B$2610,$B83,Selections!$D$2:$D$2610,$A83)</f>
        <v>0</v>
      </c>
      <c r="Q83" s="2">
        <f>SUMIFS(Selections!X$2:X$2610,Selections!$B$2:$B$2610,$B83,Selections!$D$2:$D$2610,$A83)</f>
        <v>0</v>
      </c>
      <c r="R83" s="2">
        <f>SUMIFS(Selections!Y$2:Y$2610,Selections!$B$2:$B$2610,$B83,Selections!$D$2:$D$2610,$A83)</f>
        <v>0</v>
      </c>
      <c r="S83" s="2">
        <f>SUMIFS(Selections!Z$2:Z$2610,Selections!$B$2:$B$2610,$B83,Selections!$D$2:$D$2610,$A83)</f>
        <v>0</v>
      </c>
      <c r="T83" s="2">
        <f>SUMIFS(Selections!AA$2:AA$2610,Selections!$B$2:$B$2610,$B83,Selections!$D$2:$D$2610,$A83)</f>
        <v>0</v>
      </c>
      <c r="U83" s="2">
        <f>SUMIFS(Selections!AB$2:AB$2610,Selections!$B$2:$B$2610,$B83,Selections!$D$2:$D$2610,$A83)</f>
        <v>0</v>
      </c>
      <c r="V83" s="2">
        <f>SUMIFS(Selections!AC$2:AC$2610,Selections!$B$2:$B$2610,$B83,Selections!$D$2:$D$2610,$A83)</f>
        <v>0</v>
      </c>
      <c r="W83" s="2">
        <f>SUMIFS(Selections!AD$2:AD$2610,Selections!$B$2:$B$2610,$B83,Selections!$D$2:$D$2610,$A83)</f>
        <v>0</v>
      </c>
      <c r="X83" s="2">
        <f>SUMIFS(Selections!AE$2:AE$2610,Selections!$B$2:$B$2610,$B83,Selections!$D$2:$D$2610,$A83)</f>
        <v>0</v>
      </c>
      <c r="Y83" s="2">
        <f>SUMIFS(Selections!AF$2:AF$2610,Selections!$B$2:$B$2610,$B83,Selections!$D$2:$D$2610,$A83)</f>
        <v>0</v>
      </c>
      <c r="Z83" s="2">
        <f>SUMIFS(Selections!AG$2:AG$2610,Selections!$B$2:$B$2610,$B83,Selections!$D$2:$D$2610,$A83)</f>
        <v>0</v>
      </c>
    </row>
    <row r="84" spans="1:26" x14ac:dyDescent="0.2">
      <c r="A84" s="1" t="s">
        <v>31</v>
      </c>
      <c r="B84" s="1" t="s">
        <v>1</v>
      </c>
      <c r="C84" s="2"/>
      <c r="D84" s="2">
        <f>SUMIFS(Selections!K$2:K$2610,Selections!$B$2:$B$2610,$B84,Selections!$D$2:$D$2610,$A84)</f>
        <v>0</v>
      </c>
      <c r="E84" s="2">
        <f>SUMIFS(Selections!L$2:L$2610,Selections!$B$2:$B$2610,$B84,Selections!$D$2:$D$2610,$A84)</f>
        <v>0</v>
      </c>
      <c r="F84" s="2">
        <f>SUMIFS(Selections!M$2:M$2610,Selections!$B$2:$B$2610,$B84,Selections!$D$2:$D$2610,$A84)</f>
        <v>0</v>
      </c>
      <c r="G84" s="2">
        <f>SUMIFS(Selections!N$2:N$2610,Selections!$B$2:$B$2610,$B84,Selections!$D$2:$D$2610,$A84)</f>
        <v>0</v>
      </c>
      <c r="H84" s="2">
        <f>SUMIFS(Selections!O$2:O$2610,Selections!$B$2:$B$2610,$B84,Selections!$D$2:$D$2610,$A84)</f>
        <v>0</v>
      </c>
      <c r="I84" s="2">
        <f>SUMIFS(Selections!P$2:P$2610,Selections!$B$2:$B$2610,$B84,Selections!$D$2:$D$2610,$A84)</f>
        <v>0</v>
      </c>
      <c r="J84" s="2">
        <f>SUMIFS(Selections!Q$2:Q$2610,Selections!$B$2:$B$2610,$B84,Selections!$D$2:$D$2610,$A84)</f>
        <v>0</v>
      </c>
      <c r="K84" s="2">
        <f>SUMIFS(Selections!R$2:R$2610,Selections!$B$2:$B$2610,$B84,Selections!$D$2:$D$2610,$A84)</f>
        <v>0</v>
      </c>
      <c r="L84" s="2">
        <f>SUMIFS(Selections!S$2:S$2610,Selections!$B$2:$B$2610,$B84,Selections!$D$2:$D$2610,$A84)</f>
        <v>0</v>
      </c>
      <c r="M84" s="2">
        <f>SUMIFS(Selections!T$2:T$2610,Selections!$B$2:$B$2610,$B84,Selections!$D$2:$D$2610,$A84)</f>
        <v>0</v>
      </c>
      <c r="N84" s="2">
        <f>SUMIFS(Selections!U$2:U$2610,Selections!$B$2:$B$2610,$B84,Selections!$D$2:$D$2610,$A84)</f>
        <v>0</v>
      </c>
      <c r="O84" s="2">
        <f>SUMIFS(Selections!V$2:V$2610,Selections!$B$2:$B$2610,$B84,Selections!$D$2:$D$2610,$A84)</f>
        <v>0</v>
      </c>
      <c r="P84" s="2">
        <f>SUMIFS(Selections!W$2:W$2610,Selections!$B$2:$B$2610,$B84,Selections!$D$2:$D$2610,$A84)</f>
        <v>0</v>
      </c>
      <c r="Q84" s="2">
        <f>SUMIFS(Selections!X$2:X$2610,Selections!$B$2:$B$2610,$B84,Selections!$D$2:$D$2610,$A84)</f>
        <v>0</v>
      </c>
      <c r="R84" s="2">
        <f>SUMIFS(Selections!Y$2:Y$2610,Selections!$B$2:$B$2610,$B84,Selections!$D$2:$D$2610,$A84)</f>
        <v>0</v>
      </c>
      <c r="S84" s="2">
        <f>SUMIFS(Selections!Z$2:Z$2610,Selections!$B$2:$B$2610,$B84,Selections!$D$2:$D$2610,$A84)</f>
        <v>0</v>
      </c>
      <c r="T84" s="2">
        <f>SUMIFS(Selections!AA$2:AA$2610,Selections!$B$2:$B$2610,$B84,Selections!$D$2:$D$2610,$A84)</f>
        <v>0</v>
      </c>
      <c r="U84" s="2">
        <f>SUMIFS(Selections!AB$2:AB$2610,Selections!$B$2:$B$2610,$B84,Selections!$D$2:$D$2610,$A84)</f>
        <v>0</v>
      </c>
      <c r="V84" s="2">
        <f>SUMIFS(Selections!AC$2:AC$2610,Selections!$B$2:$B$2610,$B84,Selections!$D$2:$D$2610,$A84)</f>
        <v>0</v>
      </c>
      <c r="W84" s="2">
        <f>SUMIFS(Selections!AD$2:AD$2610,Selections!$B$2:$B$2610,$B84,Selections!$D$2:$D$2610,$A84)</f>
        <v>0</v>
      </c>
      <c r="X84" s="2">
        <f>SUMIFS(Selections!AE$2:AE$2610,Selections!$B$2:$B$2610,$B84,Selections!$D$2:$D$2610,$A84)</f>
        <v>0</v>
      </c>
      <c r="Y84" s="2">
        <f>SUMIFS(Selections!AF$2:AF$2610,Selections!$B$2:$B$2610,$B84,Selections!$D$2:$D$2610,$A84)</f>
        <v>0</v>
      </c>
      <c r="Z84" s="2">
        <f>SUMIFS(Selections!AG$2:AG$2610,Selections!$B$2:$B$2610,$B84,Selections!$D$2:$D$2610,$A84)</f>
        <v>0</v>
      </c>
    </row>
    <row r="85" spans="1:26" x14ac:dyDescent="0.2">
      <c r="A85" s="1" t="s">
        <v>46</v>
      </c>
      <c r="B85" s="1" t="s">
        <v>1</v>
      </c>
      <c r="C85" s="2"/>
      <c r="D85" s="2">
        <f>SUMIFS(Selections!K$2:K$2610,Selections!$B$2:$B$2610,$B85,Selections!$D$2:$D$2610,$A85)</f>
        <v>0.35019627989184016</v>
      </c>
      <c r="E85" s="2">
        <f>SUMIFS(Selections!L$2:L$2610,Selections!$B$2:$B$2610,$B85,Selections!$D$2:$D$2610,$A85)</f>
        <v>0.74151627741101112</v>
      </c>
      <c r="F85" s="2">
        <f>SUMIFS(Selections!M$2:M$2610,Selections!$B$2:$B$2610,$B85,Selections!$D$2:$D$2610,$A85)</f>
        <v>1.2117631666673723</v>
      </c>
      <c r="G85" s="2">
        <f>SUMIFS(Selections!N$2:N$2610,Selections!$B$2:$B$2610,$B85,Selections!$D$2:$D$2610,$A85)</f>
        <v>1.7362763588063459</v>
      </c>
      <c r="H85" s="2">
        <f>SUMIFS(Selections!O$2:O$2610,Selections!$B$2:$B$2610,$B85,Selections!$D$2:$D$2610,$A85)</f>
        <v>2.2940150507010602</v>
      </c>
      <c r="I85" s="2">
        <f>SUMIFS(Selections!P$2:P$2610,Selections!$B$2:$B$2610,$B85,Selections!$D$2:$D$2610,$A85)</f>
        <v>2.9055337955228251</v>
      </c>
      <c r="J85" s="2">
        <f>SUMIFS(Selections!Q$2:Q$2610,Selections!$B$2:$B$2610,$B85,Selections!$D$2:$D$2610,$A85)</f>
        <v>3.5494279634745491</v>
      </c>
      <c r="K85" s="2">
        <f>SUMIFS(Selections!R$2:R$2610,Selections!$B$2:$B$2610,$B85,Selections!$D$2:$D$2610,$A85)</f>
        <v>4.191301642463249</v>
      </c>
      <c r="L85" s="2">
        <f>SUMIFS(Selections!S$2:S$2610,Selections!$B$2:$B$2610,$B85,Selections!$D$2:$D$2610,$A85)</f>
        <v>4.8138840953804909</v>
      </c>
      <c r="M85" s="2">
        <f>SUMIFS(Selections!T$2:T$2610,Selections!$B$2:$B$2610,$B85,Selections!$D$2:$D$2610,$A85)</f>
        <v>5.3765885094478776</v>
      </c>
      <c r="N85" s="2">
        <f>SUMIFS(Selections!U$2:U$2610,Selections!$B$2:$B$2610,$B85,Selections!$D$2:$D$2610,$A85)</f>
        <v>5.5977457337828582</v>
      </c>
      <c r="O85" s="2">
        <f>SUMIFS(Selections!V$2:V$2610,Selections!$B$2:$B$2610,$B85,Selections!$D$2:$D$2610,$A85)</f>
        <v>5.7402960153993963</v>
      </c>
      <c r="P85" s="2">
        <f>SUMIFS(Selections!W$2:W$2610,Selections!$B$2:$B$2610,$B85,Selections!$D$2:$D$2610,$A85)</f>
        <v>5.8448582540445218</v>
      </c>
      <c r="Q85" s="2">
        <f>SUMIFS(Selections!X$2:X$2610,Selections!$B$2:$B$2610,$B85,Selections!$D$2:$D$2610,$A85)</f>
        <v>5.9381350859116768</v>
      </c>
      <c r="R85" s="2">
        <f>SUMIFS(Selections!Y$2:Y$2610,Selections!$B$2:$B$2610,$B85,Selections!$D$2:$D$2610,$A85)</f>
        <v>6.0269691897488924</v>
      </c>
      <c r="S85" s="2">
        <f>SUMIFS(Selections!Z$2:Z$2610,Selections!$B$2:$B$2610,$B85,Selections!$D$2:$D$2610,$A85)</f>
        <v>6.1029974629174744</v>
      </c>
      <c r="T85" s="2">
        <f>SUMIFS(Selections!AA$2:AA$2610,Selections!$B$2:$B$2610,$B85,Selections!$D$2:$D$2610,$A85)</f>
        <v>6.1744221230421461</v>
      </c>
      <c r="U85" s="2">
        <f>SUMIFS(Selections!AB$2:AB$2610,Selections!$B$2:$B$2610,$B85,Selections!$D$2:$D$2610,$A85)</f>
        <v>6.2437474760572558</v>
      </c>
      <c r="V85" s="2">
        <f>SUMIFS(Selections!AC$2:AC$2610,Selections!$B$2:$B$2610,$B85,Selections!$D$2:$D$2610,$A85)</f>
        <v>6.3109531405047319</v>
      </c>
      <c r="W85" s="2">
        <f>SUMIFS(Selections!AD$2:AD$2610,Selections!$B$2:$B$2610,$B85,Selections!$D$2:$D$2610,$A85)</f>
        <v>6.3786898013008226</v>
      </c>
      <c r="X85" s="2">
        <f>SUMIFS(Selections!AE$2:AE$2610,Selections!$B$2:$B$2610,$B85,Selections!$D$2:$D$2610,$A85)</f>
        <v>6.4153319858342233</v>
      </c>
      <c r="Y85" s="2">
        <f>SUMIFS(Selections!AF$2:AF$2610,Selections!$B$2:$B$2610,$B85,Selections!$D$2:$D$2610,$A85)</f>
        <v>6.451134411598427</v>
      </c>
      <c r="Z85" s="2">
        <f>SUMIFS(Selections!AG$2:AG$2610,Selections!$B$2:$B$2610,$B85,Selections!$D$2:$D$2610,$A85)</f>
        <v>6.4617739777428618</v>
      </c>
    </row>
    <row r="86" spans="1:26" x14ac:dyDescent="0.2">
      <c r="A86" s="1" t="s">
        <v>32</v>
      </c>
      <c r="B86" s="1" t="s">
        <v>1</v>
      </c>
      <c r="C86" s="2"/>
      <c r="D86" s="2">
        <f>SUMIFS(Selections!K$2:K$2610,Selections!$B$2:$B$2610,$B86,Selections!$D$2:$D$2610,$A86)</f>
        <v>0.56749530958075001</v>
      </c>
      <c r="E86" s="2">
        <f>SUMIFS(Selections!L$2:L$2610,Selections!$B$2:$B$2610,$B86,Selections!$D$2:$D$2610,$A86)</f>
        <v>1.2724184161937317</v>
      </c>
      <c r="F86" s="2">
        <f>SUMIFS(Selections!M$2:M$2610,Selections!$B$2:$B$2610,$B86,Selections!$D$2:$D$2610,$A86)</f>
        <v>2.1155696942125242</v>
      </c>
      <c r="G86" s="2">
        <f>SUMIFS(Selections!N$2:N$2610,Selections!$B$2:$B$2610,$B86,Selections!$D$2:$D$2610,$A86)</f>
        <v>2.9259963825641804</v>
      </c>
      <c r="H86" s="2">
        <f>SUMIFS(Selections!O$2:O$2610,Selections!$B$2:$B$2610,$B86,Selections!$D$2:$D$2610,$A86)</f>
        <v>3.8546364809532676</v>
      </c>
      <c r="I86" s="2">
        <f>SUMIFS(Selections!P$2:P$2610,Selections!$B$2:$B$2610,$B86,Selections!$D$2:$D$2610,$A86)</f>
        <v>4.9023843648165855</v>
      </c>
      <c r="J86" s="2">
        <f>SUMIFS(Selections!Q$2:Q$2610,Selections!$B$2:$B$2610,$B86,Selections!$D$2:$D$2610,$A86)</f>
        <v>5.9791928131513927</v>
      </c>
      <c r="K86" s="2">
        <f>SUMIFS(Selections!R$2:R$2610,Selections!$B$2:$B$2610,$B86,Selections!$D$2:$D$2610,$A86)</f>
        <v>7.0496021404758133</v>
      </c>
      <c r="L86" s="2">
        <f>SUMIFS(Selections!S$2:S$2610,Selections!$B$2:$B$2610,$B86,Selections!$D$2:$D$2610,$A86)</f>
        <v>8.0188802040008991</v>
      </c>
      <c r="M86" s="2">
        <f>SUMIFS(Selections!T$2:T$2610,Selections!$B$2:$B$2610,$B86,Selections!$D$2:$D$2610,$A86)</f>
        <v>8.9134071154583125</v>
      </c>
      <c r="N86" s="2">
        <f>SUMIFS(Selections!U$2:U$2610,Selections!$B$2:$B$2610,$B86,Selections!$D$2:$D$2610,$A86)</f>
        <v>9.7015889408633349</v>
      </c>
      <c r="O86" s="2">
        <f>SUMIFS(Selections!V$2:V$2610,Selections!$B$2:$B$2610,$B86,Selections!$D$2:$D$2610,$A86)</f>
        <v>10.445115607258323</v>
      </c>
      <c r="P86" s="2">
        <f>SUMIFS(Selections!W$2:W$2610,Selections!$B$2:$B$2610,$B86,Selections!$D$2:$D$2610,$A86)</f>
        <v>11.095410952433255</v>
      </c>
      <c r="Q86" s="2">
        <f>SUMIFS(Selections!X$2:X$2610,Selections!$B$2:$B$2610,$B86,Selections!$D$2:$D$2610,$A86)</f>
        <v>11.644218391946223</v>
      </c>
      <c r="R86" s="2">
        <f>SUMIFS(Selections!Y$2:Y$2610,Selections!$B$2:$B$2610,$B86,Selections!$D$2:$D$2610,$A86)</f>
        <v>12.143269715673247</v>
      </c>
      <c r="S86" s="2">
        <f>SUMIFS(Selections!Z$2:Z$2610,Selections!$B$2:$B$2610,$B86,Selections!$D$2:$D$2610,$A86)</f>
        <v>12.581554584184087</v>
      </c>
      <c r="T86" s="2">
        <f>SUMIFS(Selections!AA$2:AA$2610,Selections!$B$2:$B$2610,$B86,Selections!$D$2:$D$2610,$A86)</f>
        <v>12.96513452664111</v>
      </c>
      <c r="U86" s="2">
        <f>SUMIFS(Selections!AB$2:AB$2610,Selections!$B$2:$B$2610,$B86,Selections!$D$2:$D$2610,$A86)</f>
        <v>13.286169063367351</v>
      </c>
      <c r="V86" s="2">
        <f>SUMIFS(Selections!AC$2:AC$2610,Selections!$B$2:$B$2610,$B86,Selections!$D$2:$D$2610,$A86)</f>
        <v>13.566999035198403</v>
      </c>
      <c r="W86" s="2">
        <f>SUMIFS(Selections!AD$2:AD$2610,Selections!$B$2:$B$2610,$B86,Selections!$D$2:$D$2610,$A86)</f>
        <v>13.770995795645087</v>
      </c>
      <c r="X86" s="2">
        <f>SUMIFS(Selections!AE$2:AE$2610,Selections!$B$2:$B$2610,$B86,Selections!$D$2:$D$2610,$A86)</f>
        <v>13.908079082616439</v>
      </c>
      <c r="Y86" s="2">
        <f>SUMIFS(Selections!AF$2:AF$2610,Selections!$B$2:$B$2610,$B86,Selections!$D$2:$D$2610,$A86)</f>
        <v>14.047421666733431</v>
      </c>
      <c r="Z86" s="2">
        <f>SUMIFS(Selections!AG$2:AG$2610,Selections!$B$2:$B$2610,$B86,Selections!$D$2:$D$2610,$A86)</f>
        <v>14.175640685914468</v>
      </c>
    </row>
    <row r="87" spans="1:26" x14ac:dyDescent="0.2">
      <c r="A87" s="1" t="s">
        <v>33</v>
      </c>
      <c r="B87" s="1" t="s">
        <v>1</v>
      </c>
      <c r="C87" s="2"/>
      <c r="D87" s="2">
        <f>SUMIFS(Selections!K$2:K$2610,Selections!$B$2:$B$2610,$B87,Selections!$D$2:$D$2610,$A87)</f>
        <v>1.3944153423552188</v>
      </c>
      <c r="E87" s="2">
        <f>SUMIFS(Selections!L$2:L$2610,Selections!$B$2:$B$2610,$B87,Selections!$D$2:$D$2610,$A87)</f>
        <v>3.0038520075964357</v>
      </c>
      <c r="F87" s="2">
        <f>SUMIFS(Selections!M$2:M$2610,Selections!$B$2:$B$2610,$B87,Selections!$D$2:$D$2610,$A87)</f>
        <v>4.7948656945358135</v>
      </c>
      <c r="G87" s="2">
        <f>SUMIFS(Selections!N$2:N$2610,Selections!$B$2:$B$2610,$B87,Selections!$D$2:$D$2610,$A87)</f>
        <v>6.7839800154953869</v>
      </c>
      <c r="H87" s="2">
        <f>SUMIFS(Selections!O$2:O$2610,Selections!$B$2:$B$2610,$B87,Selections!$D$2:$D$2610,$A87)</f>
        <v>8.8495016182073662</v>
      </c>
      <c r="I87" s="2">
        <f>SUMIFS(Selections!P$2:P$2610,Selections!$B$2:$B$2610,$B87,Selections!$D$2:$D$2610,$A87)</f>
        <v>10.903067576499033</v>
      </c>
      <c r="J87" s="2">
        <f>SUMIFS(Selections!Q$2:Q$2610,Selections!$B$2:$B$2610,$B87,Selections!$D$2:$D$2610,$A87)</f>
        <v>12.935044047543336</v>
      </c>
      <c r="K87" s="2">
        <f>SUMIFS(Selections!R$2:R$2610,Selections!$B$2:$B$2610,$B87,Selections!$D$2:$D$2610,$A87)</f>
        <v>14.916047922702942</v>
      </c>
      <c r="L87" s="2">
        <f>SUMIFS(Selections!S$2:S$2610,Selections!$B$2:$B$2610,$B87,Selections!$D$2:$D$2610,$A87)</f>
        <v>16.934185035295293</v>
      </c>
      <c r="M87" s="2">
        <f>SUMIFS(Selections!T$2:T$2610,Selections!$B$2:$B$2610,$B87,Selections!$D$2:$D$2610,$A87)</f>
        <v>18.920371601917278</v>
      </c>
      <c r="N87" s="2">
        <f>SUMIFS(Selections!U$2:U$2610,Selections!$B$2:$B$2610,$B87,Selections!$D$2:$D$2610,$A87)</f>
        <v>20.578761929854348</v>
      </c>
      <c r="O87" s="2">
        <f>SUMIFS(Selections!V$2:V$2610,Selections!$B$2:$B$2610,$B87,Selections!$D$2:$D$2610,$A87)</f>
        <v>22.085002173800234</v>
      </c>
      <c r="P87" s="2">
        <f>SUMIFS(Selections!W$2:W$2610,Selections!$B$2:$B$2610,$B87,Selections!$D$2:$D$2610,$A87)</f>
        <v>23.517442339605417</v>
      </c>
      <c r="Q87" s="2">
        <f>SUMIFS(Selections!X$2:X$2610,Selections!$B$2:$B$2610,$B87,Selections!$D$2:$D$2610,$A87)</f>
        <v>24.908028887606243</v>
      </c>
      <c r="R87" s="2">
        <f>SUMIFS(Selections!Y$2:Y$2610,Selections!$B$2:$B$2610,$B87,Selections!$D$2:$D$2610,$A87)</f>
        <v>26.245384680725799</v>
      </c>
      <c r="S87" s="2">
        <f>SUMIFS(Selections!Z$2:Z$2610,Selections!$B$2:$B$2610,$B87,Selections!$D$2:$D$2610,$A87)</f>
        <v>27.216042801462965</v>
      </c>
      <c r="T87" s="2">
        <f>SUMIFS(Selections!AA$2:AA$2610,Selections!$B$2:$B$2610,$B87,Selections!$D$2:$D$2610,$A87)</f>
        <v>28.10465692944501</v>
      </c>
      <c r="U87" s="2">
        <f>SUMIFS(Selections!AB$2:AB$2610,Selections!$B$2:$B$2610,$B87,Selections!$D$2:$D$2610,$A87)</f>
        <v>28.910607290114587</v>
      </c>
      <c r="V87" s="2">
        <f>SUMIFS(Selections!AC$2:AC$2610,Selections!$B$2:$B$2610,$B87,Selections!$D$2:$D$2610,$A87)</f>
        <v>29.747113851657886</v>
      </c>
      <c r="W87" s="2">
        <f>SUMIFS(Selections!AD$2:AD$2610,Selections!$B$2:$B$2610,$B87,Selections!$D$2:$D$2610,$A87)</f>
        <v>30.618341638568257</v>
      </c>
      <c r="X87" s="2">
        <f>SUMIFS(Selections!AE$2:AE$2610,Selections!$B$2:$B$2610,$B87,Selections!$D$2:$D$2610,$A87)</f>
        <v>31.079852847536976</v>
      </c>
      <c r="Y87" s="2">
        <f>SUMIFS(Selections!AF$2:AF$2610,Selections!$B$2:$B$2610,$B87,Selections!$D$2:$D$2610,$A87)</f>
        <v>31.615863194825696</v>
      </c>
      <c r="Z87" s="2">
        <f>SUMIFS(Selections!AG$2:AG$2610,Selections!$B$2:$B$2610,$B87,Selections!$D$2:$D$2610,$A87)</f>
        <v>32.107501446667499</v>
      </c>
    </row>
    <row r="88" spans="1:26" x14ac:dyDescent="0.2">
      <c r="A88" s="1" t="s">
        <v>34</v>
      </c>
      <c r="B88" s="1" t="s">
        <v>1</v>
      </c>
      <c r="C88" s="2"/>
      <c r="D88" s="2">
        <f>SUMIFS(Selections!K$2:K$2610,Selections!$B$2:$B$2610,$B88,Selections!$D$2:$D$2610,$A88)</f>
        <v>5.6289210999716455E-2</v>
      </c>
      <c r="E88" s="2">
        <f>SUMIFS(Selections!L$2:L$2610,Selections!$B$2:$B$2610,$B88,Selections!$D$2:$D$2610,$A88)</f>
        <v>0.12584637637300636</v>
      </c>
      <c r="F88" s="2">
        <f>SUMIFS(Selections!M$2:M$2610,Selections!$B$2:$B$2610,$B88,Selections!$D$2:$D$2610,$A88)</f>
        <v>0.20766384516056779</v>
      </c>
      <c r="G88" s="2">
        <f>SUMIFS(Selections!N$2:N$2610,Selections!$B$2:$B$2610,$B88,Selections!$D$2:$D$2610,$A88)</f>
        <v>0.29326352438677383</v>
      </c>
      <c r="H88" s="2">
        <f>SUMIFS(Selections!O$2:O$2610,Selections!$B$2:$B$2610,$B88,Selections!$D$2:$D$2610,$A88)</f>
        <v>0.38558799971051544</v>
      </c>
      <c r="I88" s="2">
        <f>SUMIFS(Selections!P$2:P$2610,Selections!$B$2:$B$2610,$B88,Selections!$D$2:$D$2610,$A88)</f>
        <v>0.4841332763104465</v>
      </c>
      <c r="J88" s="2">
        <f>SUMIFS(Selections!Q$2:Q$2610,Selections!$B$2:$B$2610,$B88,Selections!$D$2:$D$2610,$A88)</f>
        <v>0.58739964654737897</v>
      </c>
      <c r="K88" s="2">
        <f>SUMIFS(Selections!R$2:R$2610,Selections!$B$2:$B$2610,$B88,Selections!$D$2:$D$2610,$A88)</f>
        <v>0.68697147136999537</v>
      </c>
      <c r="L88" s="2">
        <f>SUMIFS(Selections!S$2:S$2610,Selections!$B$2:$B$2610,$B88,Selections!$D$2:$D$2610,$A88)</f>
        <v>0.7933141249023693</v>
      </c>
      <c r="M88" s="2">
        <f>SUMIFS(Selections!T$2:T$2610,Selections!$B$2:$B$2610,$B88,Selections!$D$2:$D$2610,$A88)</f>
        <v>0.90035833165101586</v>
      </c>
      <c r="N88" s="2">
        <f>SUMIFS(Selections!U$2:U$2610,Selections!$B$2:$B$2610,$B88,Selections!$D$2:$D$2610,$A88)</f>
        <v>1.0008819798763977</v>
      </c>
      <c r="O88" s="2">
        <f>SUMIFS(Selections!V$2:V$2610,Selections!$B$2:$B$2610,$B88,Selections!$D$2:$D$2610,$A88)</f>
        <v>1.0997788540150695</v>
      </c>
      <c r="P88" s="2">
        <f>SUMIFS(Selections!W$2:W$2610,Selections!$B$2:$B$2610,$B88,Selections!$D$2:$D$2610,$A88)</f>
        <v>1.1956968638980396</v>
      </c>
      <c r="Q88" s="2">
        <f>SUMIFS(Selections!X$2:X$2610,Selections!$B$2:$B$2610,$B88,Selections!$D$2:$D$2610,$A88)</f>
        <v>1.2873279364568693</v>
      </c>
      <c r="R88" s="2">
        <f>SUMIFS(Selections!Y$2:Y$2610,Selections!$B$2:$B$2610,$B88,Selections!$D$2:$D$2610,$A88)</f>
        <v>1.3733772988350839</v>
      </c>
      <c r="S88" s="2">
        <f>SUMIFS(Selections!Z$2:Z$2610,Selections!$B$2:$B$2610,$B88,Selections!$D$2:$D$2610,$A88)</f>
        <v>1.450119614093432</v>
      </c>
      <c r="T88" s="2">
        <f>SUMIFS(Selections!AA$2:AA$2610,Selections!$B$2:$B$2610,$B88,Selections!$D$2:$D$2610,$A88)</f>
        <v>1.521205937653175</v>
      </c>
      <c r="U88" s="2">
        <f>SUMIFS(Selections!AB$2:AB$2610,Selections!$B$2:$B$2610,$B88,Selections!$D$2:$D$2610,$A88)</f>
        <v>1.586521871776702</v>
      </c>
      <c r="V88" s="2">
        <f>SUMIFS(Selections!AC$2:AC$2610,Selections!$B$2:$B$2610,$B88,Selections!$D$2:$D$2610,$A88)</f>
        <v>1.646725049374774</v>
      </c>
      <c r="W88" s="2">
        <f>SUMIFS(Selections!AD$2:AD$2610,Selections!$B$2:$B$2610,$B88,Selections!$D$2:$D$2610,$A88)</f>
        <v>1.7037667148873408</v>
      </c>
      <c r="X88" s="2">
        <f>SUMIFS(Selections!AE$2:AE$2610,Selections!$B$2:$B$2610,$B88,Selections!$D$2:$D$2610,$A88)</f>
        <v>1.7277410744602411</v>
      </c>
      <c r="Y88" s="2">
        <f>SUMIFS(Selections!AF$2:AF$2610,Selections!$B$2:$B$2610,$B88,Selections!$D$2:$D$2610,$A88)</f>
        <v>1.7476028234704772</v>
      </c>
      <c r="Z88" s="2">
        <f>SUMIFS(Selections!AG$2:AG$2610,Selections!$B$2:$B$2610,$B88,Selections!$D$2:$D$2610,$A88)</f>
        <v>1.7606426563862565</v>
      </c>
    </row>
    <row r="89" spans="1:26" x14ac:dyDescent="0.2">
      <c r="A89" s="1" t="s">
        <v>35</v>
      </c>
      <c r="B89" s="1" t="s">
        <v>1</v>
      </c>
      <c r="C89" s="2"/>
      <c r="D89" s="2">
        <f>SUMIFS(Selections!K$2:K$2610,Selections!$B$2:$B$2610,$B89,Selections!$D$2:$D$2610,$A89)</f>
        <v>0.13824278872904169</v>
      </c>
      <c r="E89" s="2">
        <f>SUMIFS(Selections!L$2:L$2610,Selections!$B$2:$B$2610,$B89,Selections!$D$2:$D$2610,$A89)</f>
        <v>0.41707687842461522</v>
      </c>
      <c r="F89" s="2">
        <f>SUMIFS(Selections!M$2:M$2610,Selections!$B$2:$B$2610,$B89,Selections!$D$2:$D$2610,$A89)</f>
        <v>0.90840408906780945</v>
      </c>
      <c r="G89" s="2">
        <f>SUMIFS(Selections!N$2:N$2610,Selections!$B$2:$B$2610,$B89,Selections!$D$2:$D$2610,$A89)</f>
        <v>1.5908563222976757</v>
      </c>
      <c r="H89" s="2">
        <f>SUMIFS(Selections!O$2:O$2610,Selections!$B$2:$B$2610,$B89,Selections!$D$2:$D$2610,$A89)</f>
        <v>2.4602561045553859</v>
      </c>
      <c r="I89" s="2">
        <f>SUMIFS(Selections!P$2:P$2610,Selections!$B$2:$B$2610,$B89,Selections!$D$2:$D$2610,$A89)</f>
        <v>3.5066795224995095</v>
      </c>
      <c r="J89" s="2">
        <f>SUMIFS(Selections!Q$2:Q$2610,Selections!$B$2:$B$2610,$B89,Selections!$D$2:$D$2610,$A89)</f>
        <v>4.7133642983249029</v>
      </c>
      <c r="K89" s="2">
        <f>SUMIFS(Selections!R$2:R$2610,Selections!$B$2:$B$2610,$B89,Selections!$D$2:$D$2610,$A89)</f>
        <v>6.1127996658224681</v>
      </c>
      <c r="L89" s="2">
        <f>SUMIFS(Selections!S$2:S$2610,Selections!$B$2:$B$2610,$B89,Selections!$D$2:$D$2610,$A89)</f>
        <v>7.6384039937334345</v>
      </c>
      <c r="M89" s="2">
        <f>SUMIFS(Selections!T$2:T$2610,Selections!$B$2:$B$2610,$B89,Selections!$D$2:$D$2610,$A89)</f>
        <v>9.3259759344916251</v>
      </c>
      <c r="N89" s="2">
        <f>SUMIFS(Selections!U$2:U$2610,Selections!$B$2:$B$2610,$B89,Selections!$D$2:$D$2610,$A89)</f>
        <v>11.126606448825024</v>
      </c>
      <c r="O89" s="2">
        <f>SUMIFS(Selections!V$2:V$2610,Selections!$B$2:$B$2610,$B89,Selections!$D$2:$D$2610,$A89)</f>
        <v>12.949603797279387</v>
      </c>
      <c r="P89" s="2">
        <f>SUMIFS(Selections!W$2:W$2610,Selections!$B$2:$B$2610,$B89,Selections!$D$2:$D$2610,$A89)</f>
        <v>14.73028917168009</v>
      </c>
      <c r="Q89" s="2">
        <f>SUMIFS(Selections!X$2:X$2610,Selections!$B$2:$B$2610,$B89,Selections!$D$2:$D$2610,$A89)</f>
        <v>16.408518521304796</v>
      </c>
      <c r="R89" s="2">
        <f>SUMIFS(Selections!Y$2:Y$2610,Selections!$B$2:$B$2610,$B89,Selections!$D$2:$D$2610,$A89)</f>
        <v>17.944968324993457</v>
      </c>
      <c r="S89" s="2">
        <f>SUMIFS(Selections!Z$2:Z$2610,Selections!$B$2:$B$2610,$B89,Selections!$D$2:$D$2610,$A89)</f>
        <v>19.260278299656747</v>
      </c>
      <c r="T89" s="2">
        <f>SUMIFS(Selections!AA$2:AA$2610,Selections!$B$2:$B$2610,$B89,Selections!$D$2:$D$2610,$A89)</f>
        <v>20.536044215841763</v>
      </c>
      <c r="U89" s="2">
        <f>SUMIFS(Selections!AB$2:AB$2610,Selections!$B$2:$B$2610,$B89,Selections!$D$2:$D$2610,$A89)</f>
        <v>21.626370955221475</v>
      </c>
      <c r="V89" s="2">
        <f>SUMIFS(Selections!AC$2:AC$2610,Selections!$B$2:$B$2610,$B89,Selections!$D$2:$D$2610,$A89)</f>
        <v>22.610433951172546</v>
      </c>
      <c r="W89" s="2">
        <f>SUMIFS(Selections!AD$2:AD$2610,Selections!$B$2:$B$2610,$B89,Selections!$D$2:$D$2610,$A89)</f>
        <v>23.51965927282302</v>
      </c>
      <c r="X89" s="2">
        <f>SUMIFS(Selections!AE$2:AE$2610,Selections!$B$2:$B$2610,$B89,Selections!$D$2:$D$2610,$A89)</f>
        <v>24.303953855521403</v>
      </c>
      <c r="Y89" s="2">
        <f>SUMIFS(Selections!AF$2:AF$2610,Selections!$B$2:$B$2610,$B89,Selections!$D$2:$D$2610,$A89)</f>
        <v>25.023628698321279</v>
      </c>
      <c r="Z89" s="2">
        <f>SUMIFS(Selections!AG$2:AG$2610,Selections!$B$2:$B$2610,$B89,Selections!$D$2:$D$2610,$A89)</f>
        <v>25.633948465190869</v>
      </c>
    </row>
    <row r="90" spans="1:26" x14ac:dyDescent="0.2">
      <c r="A90" s="1" t="s">
        <v>36</v>
      </c>
      <c r="B90" s="1" t="s">
        <v>1</v>
      </c>
      <c r="C90" s="2"/>
      <c r="D90" s="2">
        <f>SUMIFS(Selections!K$2:K$2610,Selections!$B$2:$B$2610,$B90,Selections!$D$2:$D$2610,$A90)</f>
        <v>0.20926219425568082</v>
      </c>
      <c r="E90" s="2">
        <f>SUMIFS(Selections!L$2:L$2610,Selections!$B$2:$B$2610,$B90,Selections!$D$2:$D$2610,$A90)</f>
        <v>0.46004261664516088</v>
      </c>
      <c r="F90" s="2">
        <f>SUMIFS(Selections!M$2:M$2610,Selections!$B$2:$B$2610,$B90,Selections!$D$2:$D$2610,$A90)</f>
        <v>0.74441235633603986</v>
      </c>
      <c r="G90" s="2">
        <f>SUMIFS(Selections!N$2:N$2610,Selections!$B$2:$B$2610,$B90,Selections!$D$2:$D$2610,$A90)</f>
        <v>1.0351796722356672</v>
      </c>
      <c r="H90" s="2">
        <f>SUMIFS(Selections!O$2:O$2610,Selections!$B$2:$B$2610,$B90,Selections!$D$2:$D$2610,$A90)</f>
        <v>1.3458078712474002</v>
      </c>
      <c r="I90" s="2">
        <f>SUMIFS(Selections!P$2:P$2610,Selections!$B$2:$B$2610,$B90,Selections!$D$2:$D$2610,$A90)</f>
        <v>1.6714059030819062</v>
      </c>
      <c r="J90" s="2">
        <f>SUMIFS(Selections!Q$2:Q$2610,Selections!$B$2:$B$2610,$B90,Selections!$D$2:$D$2610,$A90)</f>
        <v>2.0105593084880962</v>
      </c>
      <c r="K90" s="2">
        <f>SUMIFS(Selections!R$2:R$2610,Selections!$B$2:$B$2610,$B90,Selections!$D$2:$D$2610,$A90)</f>
        <v>2.3366652592662702</v>
      </c>
      <c r="L90" s="2">
        <f>SUMIFS(Selections!S$2:S$2610,Selections!$B$2:$B$2610,$B90,Selections!$D$2:$D$2610,$A90)</f>
        <v>2.6902721104330425</v>
      </c>
      <c r="M90" s="2">
        <f>SUMIFS(Selections!T$2:T$2610,Selections!$B$2:$B$2610,$B90,Selections!$D$2:$D$2610,$A90)</f>
        <v>3.053362246891516</v>
      </c>
      <c r="N90" s="2">
        <f>SUMIFS(Selections!U$2:U$2610,Selections!$B$2:$B$2610,$B90,Selections!$D$2:$D$2610,$A90)</f>
        <v>3.4153537546518806</v>
      </c>
      <c r="O90" s="2">
        <f>SUMIFS(Selections!V$2:V$2610,Selections!$B$2:$B$2610,$B90,Selections!$D$2:$D$2610,$A90)</f>
        <v>3.7850654953162657</v>
      </c>
      <c r="P90" s="2">
        <f>SUMIFS(Selections!W$2:W$2610,Selections!$B$2:$B$2610,$B90,Selections!$D$2:$D$2610,$A90)</f>
        <v>4.1524041536730305</v>
      </c>
      <c r="Q90" s="2">
        <f>SUMIFS(Selections!X$2:X$2610,Selections!$B$2:$B$2610,$B90,Selections!$D$2:$D$2610,$A90)</f>
        <v>4.5098130682118649</v>
      </c>
      <c r="R90" s="2">
        <f>SUMIFS(Selections!Y$2:Y$2610,Selections!$B$2:$B$2610,$B90,Selections!$D$2:$D$2610,$A90)</f>
        <v>4.8450921743115076</v>
      </c>
      <c r="S90" s="2">
        <f>SUMIFS(Selections!Z$2:Z$2610,Selections!$B$2:$B$2610,$B90,Selections!$D$2:$D$2610,$A90)</f>
        <v>5.1480748762858548</v>
      </c>
      <c r="T90" s="2">
        <f>SUMIFS(Selections!AA$2:AA$2610,Selections!$B$2:$B$2610,$B90,Selections!$D$2:$D$2610,$A90)</f>
        <v>5.4282016987144859</v>
      </c>
      <c r="U90" s="2">
        <f>SUMIFS(Selections!AB$2:AB$2610,Selections!$B$2:$B$2610,$B90,Selections!$D$2:$D$2610,$A90)</f>
        <v>5.6879082497488094</v>
      </c>
      <c r="V90" s="2">
        <f>SUMIFS(Selections!AC$2:AC$2610,Selections!$B$2:$B$2610,$B90,Selections!$D$2:$D$2610,$A90)</f>
        <v>5.9278453512642582</v>
      </c>
      <c r="W90" s="2">
        <f>SUMIFS(Selections!AD$2:AD$2610,Selections!$B$2:$B$2610,$B90,Selections!$D$2:$D$2610,$A90)</f>
        <v>6.1549232163183465</v>
      </c>
      <c r="X90" s="2">
        <f>SUMIFS(Selections!AE$2:AE$2610,Selections!$B$2:$B$2610,$B90,Selections!$D$2:$D$2610,$A90)</f>
        <v>6.2658486728084979</v>
      </c>
      <c r="Y90" s="2">
        <f>SUMIFS(Selections!AF$2:AF$2610,Selections!$B$2:$B$2610,$B90,Selections!$D$2:$D$2610,$A90)</f>
        <v>6.3661364271742586</v>
      </c>
      <c r="Z90" s="2">
        <f>SUMIFS(Selections!AG$2:AG$2610,Selections!$B$2:$B$2610,$B90,Selections!$D$2:$D$2610,$A90)</f>
        <v>6.4430574547547916</v>
      </c>
    </row>
    <row r="91" spans="1:26" x14ac:dyDescent="0.2">
      <c r="A91" s="1" t="s">
        <v>37</v>
      </c>
      <c r="B91" s="1" t="s">
        <v>1</v>
      </c>
      <c r="C91" s="2"/>
      <c r="D91" s="2">
        <f>SUMIFS(Selections!K$2:K$2610,Selections!$B$2:$B$2610,$B91,Selections!$D$2:$D$2610,$A91)</f>
        <v>0.29452819865693614</v>
      </c>
      <c r="E91" s="2">
        <f>SUMIFS(Selections!L$2:L$2610,Selections!$B$2:$B$2610,$B91,Selections!$D$2:$D$2610,$A91)</f>
        <v>0.63459425733003982</v>
      </c>
      <c r="F91" s="2">
        <f>SUMIFS(Selections!M$2:M$2610,Selections!$B$2:$B$2610,$B91,Selections!$D$2:$D$2610,$A91)</f>
        <v>1.0116437315682096</v>
      </c>
      <c r="G91" s="2">
        <f>SUMIFS(Selections!N$2:N$2610,Selections!$B$2:$B$2610,$B91,Selections!$D$2:$D$2610,$A91)</f>
        <v>1.3898833955749352</v>
      </c>
      <c r="H91" s="2">
        <f>SUMIFS(Selections!O$2:O$2610,Selections!$B$2:$B$2610,$B91,Selections!$D$2:$D$2610,$A91)</f>
        <v>1.7905957258585246</v>
      </c>
      <c r="I91" s="2">
        <f>SUMIFS(Selections!P$2:P$2610,Selections!$B$2:$B$2610,$B91,Selections!$D$2:$D$2610,$A91)</f>
        <v>2.2090367488195608</v>
      </c>
      <c r="J91" s="2">
        <f>SUMIFS(Selections!Q$2:Q$2610,Selections!$B$2:$B$2610,$B91,Selections!$D$2:$D$2610,$A91)</f>
        <v>2.6354350387101451</v>
      </c>
      <c r="K91" s="2">
        <f>SUMIFS(Selections!R$2:R$2610,Selections!$B$2:$B$2610,$B91,Selections!$D$2:$D$2610,$A91)</f>
        <v>3.0352201579280007</v>
      </c>
      <c r="L91" s="2">
        <f>SUMIFS(Selections!S$2:S$2610,Selections!$B$2:$B$2610,$B91,Selections!$D$2:$D$2610,$A91)</f>
        <v>3.4526767869925039</v>
      </c>
      <c r="M91" s="2">
        <f>SUMIFS(Selections!T$2:T$2610,Selections!$B$2:$B$2610,$B91,Selections!$D$2:$D$2610,$A91)</f>
        <v>3.8686989193067181</v>
      </c>
      <c r="N91" s="2">
        <f>SUMIFS(Selections!U$2:U$2610,Selections!$B$2:$B$2610,$B91,Selections!$D$2:$D$2610,$A91)</f>
        <v>4.2544364982724181</v>
      </c>
      <c r="O91" s="2">
        <f>SUMIFS(Selections!V$2:V$2610,Selections!$B$2:$B$2610,$B91,Selections!$D$2:$D$2610,$A91)</f>
        <v>4.6250058293007923</v>
      </c>
      <c r="P91" s="2">
        <f>SUMIFS(Selections!W$2:W$2610,Selections!$B$2:$B$2610,$B91,Selections!$D$2:$D$2610,$A91)</f>
        <v>4.9816420877966037</v>
      </c>
      <c r="Q91" s="2">
        <f>SUMIFS(Selections!X$2:X$2610,Selections!$B$2:$B$2610,$B91,Selections!$D$2:$D$2610,$A91)</f>
        <v>5.322423111425814</v>
      </c>
      <c r="R91" s="2">
        <f>SUMIFS(Selections!Y$2:Y$2610,Selections!$B$2:$B$2610,$B91,Selections!$D$2:$D$2610,$A91)</f>
        <v>5.6444088300493052</v>
      </c>
      <c r="S91" s="2">
        <f>SUMIFS(Selections!Z$2:Z$2610,Selections!$B$2:$B$2610,$B91,Selections!$D$2:$D$2610,$A91)</f>
        <v>5.902778107479965</v>
      </c>
      <c r="T91" s="2">
        <f>SUMIFS(Selections!AA$2:AA$2610,Selections!$B$2:$B$2610,$B91,Selections!$D$2:$D$2610,$A91)</f>
        <v>6.1378711411123783</v>
      </c>
      <c r="U91" s="2">
        <f>SUMIFS(Selections!AB$2:AB$2610,Selections!$B$2:$B$2610,$B91,Selections!$D$2:$D$2610,$A91)</f>
        <v>6.3484525364660245</v>
      </c>
      <c r="V91" s="2">
        <f>SUMIFS(Selections!AC$2:AC$2610,Selections!$B$2:$B$2610,$B91,Selections!$D$2:$D$2610,$A91)</f>
        <v>6.5340466415869471</v>
      </c>
      <c r="W91" s="2">
        <f>SUMIFS(Selections!AD$2:AD$2610,Selections!$B$2:$B$2610,$B91,Selections!$D$2:$D$2610,$A91)</f>
        <v>6.7058064394898294</v>
      </c>
      <c r="X91" s="2">
        <f>SUMIFS(Selections!AE$2:AE$2610,Selections!$B$2:$B$2610,$B91,Selections!$D$2:$D$2610,$A91)</f>
        <v>6.7606536801193693</v>
      </c>
      <c r="Y91" s="2">
        <f>SUMIFS(Selections!AF$2:AF$2610,Selections!$B$2:$B$2610,$B91,Selections!$D$2:$D$2610,$A91)</f>
        <v>6.794308205699072</v>
      </c>
      <c r="Z91" s="2">
        <f>SUMIFS(Selections!AG$2:AG$2610,Selections!$B$2:$B$2610,$B91,Selections!$D$2:$D$2610,$A91)</f>
        <v>6.8120203613905135</v>
      </c>
    </row>
    <row r="92" spans="1:26" x14ac:dyDescent="0.2">
      <c r="A92" s="1" t="s">
        <v>10</v>
      </c>
      <c r="C92" s="2"/>
      <c r="D92" s="2">
        <f>SUM(D73:D91)</f>
        <v>8.1849453328321857</v>
      </c>
      <c r="E92" s="2">
        <f t="shared" ref="E92:Z92" si="28">SUM(E73:E91)</f>
        <v>17.739673819301402</v>
      </c>
      <c r="F92" s="2">
        <f t="shared" si="28"/>
        <v>28.68278933091716</v>
      </c>
      <c r="G92" s="2">
        <f t="shared" si="28"/>
        <v>40.403411875116333</v>
      </c>
      <c r="H92" s="2">
        <f t="shared" si="28"/>
        <v>53.13048933111255</v>
      </c>
      <c r="I92" s="2">
        <f t="shared" si="28"/>
        <v>66.739576180118917</v>
      </c>
      <c r="J92" s="2">
        <f t="shared" si="28"/>
        <v>80.825940971913028</v>
      </c>
      <c r="K92" s="2">
        <f t="shared" si="28"/>
        <v>94.598050414652405</v>
      </c>
      <c r="L92" s="2">
        <f t="shared" si="28"/>
        <v>108.56390028719474</v>
      </c>
      <c r="M92" s="2">
        <f t="shared" si="28"/>
        <v>122.17448669756551</v>
      </c>
      <c r="N92" s="2">
        <f t="shared" si="28"/>
        <v>133.97987040602709</v>
      </c>
      <c r="O92" s="2">
        <f t="shared" si="28"/>
        <v>144.90857330446607</v>
      </c>
      <c r="P92" s="2">
        <f t="shared" si="28"/>
        <v>155.05158814152233</v>
      </c>
      <c r="Q92" s="2">
        <f t="shared" si="28"/>
        <v>164.50850799330175</v>
      </c>
      <c r="R92" s="2">
        <f t="shared" si="28"/>
        <v>173.32357790947765</v>
      </c>
      <c r="S92" s="2">
        <f t="shared" si="28"/>
        <v>180.52867736643742</v>
      </c>
      <c r="T92" s="2">
        <f t="shared" si="28"/>
        <v>187.2388019425502</v>
      </c>
      <c r="U92" s="2">
        <f t="shared" si="28"/>
        <v>193.31000367522742</v>
      </c>
      <c r="V92" s="2">
        <f t="shared" si="28"/>
        <v>199.02880643271465</v>
      </c>
      <c r="W92" s="2">
        <f t="shared" si="28"/>
        <v>204.49156935504288</v>
      </c>
      <c r="X92" s="2">
        <f t="shared" si="28"/>
        <v>207.36943034347823</v>
      </c>
      <c r="Y92" s="2">
        <f t="shared" si="28"/>
        <v>210.13110811860093</v>
      </c>
      <c r="Z92" s="2">
        <f t="shared" si="28"/>
        <v>212.38828948123418</v>
      </c>
    </row>
    <row r="98" spans="1:26" x14ac:dyDescent="0.2">
      <c r="A98" s="42" t="s">
        <v>601</v>
      </c>
    </row>
    <row r="100" spans="1:26" x14ac:dyDescent="0.2">
      <c r="A100" s="41" t="s">
        <v>41</v>
      </c>
    </row>
    <row r="101" spans="1:26" x14ac:dyDescent="0.2">
      <c r="A101" s="1" t="s">
        <v>25</v>
      </c>
      <c r="E101" s="46">
        <f>E42-$D42</f>
        <v>0.7334474774084927</v>
      </c>
      <c r="F101" s="46">
        <f t="shared" ref="F101:Z101" si="29">F42-$D42</f>
        <v>1.5000464223886816</v>
      </c>
      <c r="G101" s="46">
        <f t="shared" si="29"/>
        <v>2.2592468903998677</v>
      </c>
      <c r="H101" s="46">
        <f t="shared" si="29"/>
        <v>3.0592234263444822</v>
      </c>
      <c r="I101" s="46">
        <f t="shared" si="29"/>
        <v>3.8782914469506031</v>
      </c>
      <c r="J101" s="46">
        <f t="shared" si="29"/>
        <v>4.6806809320076113</v>
      </c>
      <c r="K101" s="46">
        <f t="shared" si="29"/>
        <v>5.3989856818745317</v>
      </c>
      <c r="L101" s="46">
        <f t="shared" si="29"/>
        <v>6.1341513456011683</v>
      </c>
      <c r="M101" s="46">
        <f t="shared" si="29"/>
        <v>6.8517068086437014</v>
      </c>
      <c r="N101" s="46">
        <f t="shared" si="29"/>
        <v>7.5153362210445351</v>
      </c>
      <c r="O101" s="46">
        <f t="shared" si="29"/>
        <v>8.1663205772679444</v>
      </c>
      <c r="P101" s="46">
        <f t="shared" si="29"/>
        <v>8.7978807764744325</v>
      </c>
      <c r="Q101" s="46">
        <f t="shared" si="29"/>
        <v>9.4052197912159397</v>
      </c>
      <c r="R101" s="46">
        <f t="shared" si="29"/>
        <v>9.9917146830695014</v>
      </c>
      <c r="S101" s="46">
        <f t="shared" si="29"/>
        <v>10.430767932707395</v>
      </c>
      <c r="T101" s="46">
        <f t="shared" si="29"/>
        <v>10.838893886850999</v>
      </c>
      <c r="U101" s="46">
        <f t="shared" si="29"/>
        <v>11.21347953100002</v>
      </c>
      <c r="V101" s="46">
        <f t="shared" si="29"/>
        <v>11.552499325308156</v>
      </c>
      <c r="W101" s="46">
        <f t="shared" si="29"/>
        <v>11.86595336108987</v>
      </c>
      <c r="X101" s="46">
        <f t="shared" si="29"/>
        <v>12.005465896958427</v>
      </c>
      <c r="Y101" s="46">
        <f t="shared" si="29"/>
        <v>12.137849126693538</v>
      </c>
      <c r="Z101" s="46">
        <f t="shared" si="29"/>
        <v>12.227190983948988</v>
      </c>
    </row>
    <row r="102" spans="1:26" x14ac:dyDescent="0.2">
      <c r="A102" s="1" t="s">
        <v>26</v>
      </c>
      <c r="E102" s="46">
        <f t="shared" ref="E102:Z102" si="30">E43-$D43</f>
        <v>1.0685217266223908</v>
      </c>
      <c r="F102" s="46">
        <f t="shared" si="30"/>
        <v>2.248447306003492</v>
      </c>
      <c r="G102" s="46">
        <f t="shared" si="30"/>
        <v>3.6518804038540358</v>
      </c>
      <c r="H102" s="46">
        <f t="shared" si="30"/>
        <v>5.2053648677287283</v>
      </c>
      <c r="I102" s="46">
        <f t="shared" si="30"/>
        <v>6.9016925599696286</v>
      </c>
      <c r="J102" s="46">
        <f t="shared" si="30"/>
        <v>8.6865296451703529</v>
      </c>
      <c r="K102" s="46">
        <f t="shared" si="30"/>
        <v>10.270043316227778</v>
      </c>
      <c r="L102" s="46">
        <f t="shared" si="30"/>
        <v>12.024134393479985</v>
      </c>
      <c r="M102" s="46">
        <f t="shared" si="30"/>
        <v>13.699420678890004</v>
      </c>
      <c r="N102" s="46">
        <f t="shared" si="30"/>
        <v>15.218607386057851</v>
      </c>
      <c r="O102" s="46">
        <f t="shared" si="30"/>
        <v>16.542505581081272</v>
      </c>
      <c r="P102" s="46">
        <f t="shared" si="30"/>
        <v>17.678507020526972</v>
      </c>
      <c r="Q102" s="46">
        <f t="shared" si="30"/>
        <v>18.684893519019621</v>
      </c>
      <c r="R102" s="46">
        <f t="shared" si="30"/>
        <v>19.581927351306305</v>
      </c>
      <c r="S102" s="46">
        <f t="shared" si="30"/>
        <v>20.359456673908767</v>
      </c>
      <c r="T102" s="46">
        <f t="shared" si="30"/>
        <v>21.108770983892772</v>
      </c>
      <c r="U102" s="46">
        <f t="shared" si="30"/>
        <v>21.828762781018462</v>
      </c>
      <c r="V102" s="46">
        <f t="shared" si="30"/>
        <v>22.504654689245726</v>
      </c>
      <c r="W102" s="46">
        <f t="shared" si="30"/>
        <v>23.157099378402421</v>
      </c>
      <c r="X102" s="46">
        <f t="shared" si="30"/>
        <v>23.457463940783683</v>
      </c>
      <c r="Y102" s="46">
        <f t="shared" si="30"/>
        <v>23.702235777675423</v>
      </c>
      <c r="Z102" s="46">
        <f t="shared" si="30"/>
        <v>23.854796627285715</v>
      </c>
    </row>
    <row r="103" spans="1:26" x14ac:dyDescent="0.2">
      <c r="A103" s="1" t="s">
        <v>27</v>
      </c>
      <c r="E103" s="46">
        <f t="shared" ref="E103:Z103" si="31">E44-$D44</f>
        <v>0.63626691325062146</v>
      </c>
      <c r="F103" s="46">
        <f t="shared" si="31"/>
        <v>1.2825690771361118</v>
      </c>
      <c r="G103" s="46">
        <f t="shared" si="31"/>
        <v>1.9068211084532569</v>
      </c>
      <c r="H103" s="46">
        <f t="shared" si="31"/>
        <v>2.5290209768560965</v>
      </c>
      <c r="I103" s="46">
        <f t="shared" si="31"/>
        <v>3.1162320567205999</v>
      </c>
      <c r="J103" s="46">
        <f t="shared" si="31"/>
        <v>3.6447726216010801</v>
      </c>
      <c r="K103" s="46">
        <f t="shared" si="31"/>
        <v>4.1071881226848452</v>
      </c>
      <c r="L103" s="46">
        <f t="shared" si="31"/>
        <v>4.5510607857110745</v>
      </c>
      <c r="M103" s="46">
        <f t="shared" si="31"/>
        <v>4.9697648373961254</v>
      </c>
      <c r="N103" s="46">
        <f t="shared" si="31"/>
        <v>5.3229979930757345</v>
      </c>
      <c r="O103" s="46">
        <f t="shared" si="31"/>
        <v>5.6611393806988062</v>
      </c>
      <c r="P103" s="46">
        <f t="shared" si="31"/>
        <v>5.9845101330812174</v>
      </c>
      <c r="Q103" s="46">
        <f t="shared" si="31"/>
        <v>6.2913389720095534</v>
      </c>
      <c r="R103" s="46">
        <f t="shared" si="31"/>
        <v>6.579947144970931</v>
      </c>
      <c r="S103" s="46">
        <f t="shared" si="31"/>
        <v>6.7813646594136641</v>
      </c>
      <c r="T103" s="46">
        <f t="shared" si="31"/>
        <v>6.9620326640708585</v>
      </c>
      <c r="U103" s="46">
        <f t="shared" si="31"/>
        <v>7.1249432189408344</v>
      </c>
      <c r="V103" s="46">
        <f t="shared" si="31"/>
        <v>7.2630378618497451</v>
      </c>
      <c r="W103" s="46">
        <f t="shared" si="31"/>
        <v>7.3843725776758111</v>
      </c>
      <c r="X103" s="46">
        <f t="shared" si="31"/>
        <v>7.4093715805212357</v>
      </c>
      <c r="Y103" s="46">
        <f t="shared" si="31"/>
        <v>7.4176213624468401</v>
      </c>
      <c r="Z103" s="46">
        <f t="shared" si="31"/>
        <v>7.4157341973338147</v>
      </c>
    </row>
    <row r="104" spans="1:26" x14ac:dyDescent="0.2">
      <c r="A104" s="1" t="s">
        <v>9</v>
      </c>
      <c r="E104" s="46">
        <f t="shared" ref="E104:Z104" si="32">E45-$D45</f>
        <v>2.4808401302312073</v>
      </c>
      <c r="F104" s="46">
        <f t="shared" si="32"/>
        <v>5.2529188598980436</v>
      </c>
      <c r="G104" s="46">
        <f t="shared" si="32"/>
        <v>8.3277829552395666</v>
      </c>
      <c r="H104" s="46">
        <f t="shared" si="32"/>
        <v>11.669959394363611</v>
      </c>
      <c r="I104" s="46">
        <f t="shared" si="32"/>
        <v>15.266702104508846</v>
      </c>
      <c r="J104" s="46">
        <f t="shared" si="32"/>
        <v>18.984260017998906</v>
      </c>
      <c r="K104" s="46">
        <f t="shared" si="32"/>
        <v>22.646742082753608</v>
      </c>
      <c r="L104" s="46">
        <f t="shared" si="32"/>
        <v>26.289047549766821</v>
      </c>
      <c r="M104" s="46">
        <f t="shared" si="32"/>
        <v>29.684560226838734</v>
      </c>
      <c r="N104" s="46">
        <f t="shared" si="32"/>
        <v>32.471053939369838</v>
      </c>
      <c r="O104" s="46">
        <f t="shared" si="32"/>
        <v>34.86374687518088</v>
      </c>
      <c r="P104" s="46">
        <f t="shared" si="32"/>
        <v>36.917503871456837</v>
      </c>
      <c r="Q104" s="46">
        <f t="shared" si="32"/>
        <v>38.747104103908313</v>
      </c>
      <c r="R104" s="46">
        <f t="shared" si="32"/>
        <v>40.415279005823827</v>
      </c>
      <c r="S104" s="46">
        <f t="shared" si="32"/>
        <v>41.698981085752926</v>
      </c>
      <c r="T104" s="46">
        <f t="shared" si="32"/>
        <v>42.872162749750842</v>
      </c>
      <c r="U104" s="46">
        <f t="shared" si="32"/>
        <v>43.951201195040333</v>
      </c>
      <c r="V104" s="46">
        <f t="shared" si="32"/>
        <v>45.252814768346688</v>
      </c>
      <c r="W104" s="46">
        <f t="shared" si="32"/>
        <v>46.475431722461131</v>
      </c>
      <c r="X104" s="46">
        <f t="shared" si="32"/>
        <v>47.179100838358082</v>
      </c>
      <c r="Y104" s="46">
        <f t="shared" si="32"/>
        <v>48.007874767402093</v>
      </c>
      <c r="Z104" s="46">
        <f t="shared" si="32"/>
        <v>48.509472805973125</v>
      </c>
    </row>
    <row r="105" spans="1:26" x14ac:dyDescent="0.2">
      <c r="A105" s="1" t="s">
        <v>28</v>
      </c>
      <c r="E105" s="46">
        <f t="shared" ref="E105:Z105" si="33">E46-$D46</f>
        <v>0.74018672937122587</v>
      </c>
      <c r="F105" s="46">
        <f t="shared" si="33"/>
        <v>1.5100288897032355</v>
      </c>
      <c r="G105" s="46">
        <f t="shared" si="33"/>
        <v>2.2669458261429813</v>
      </c>
      <c r="H105" s="46">
        <f t="shared" si="33"/>
        <v>3.0446051348137626</v>
      </c>
      <c r="I105" s="46">
        <f t="shared" si="33"/>
        <v>3.8235424086347054</v>
      </c>
      <c r="J105" s="46">
        <f t="shared" si="33"/>
        <v>4.5793557980441202</v>
      </c>
      <c r="K105" s="46">
        <f t="shared" si="33"/>
        <v>5.2137041206083437</v>
      </c>
      <c r="L105" s="46">
        <f t="shared" si="33"/>
        <v>5.8929539284608543</v>
      </c>
      <c r="M105" s="46">
        <f t="shared" si="33"/>
        <v>6.5613679811938788</v>
      </c>
      <c r="N105" s="46">
        <f t="shared" si="33"/>
        <v>7.1939878888228206</v>
      </c>
      <c r="O105" s="46">
        <f t="shared" si="33"/>
        <v>7.8144015652914343</v>
      </c>
      <c r="P105" s="46">
        <f t="shared" si="33"/>
        <v>8.4170754301967943</v>
      </c>
      <c r="Q105" s="46">
        <f t="shared" si="33"/>
        <v>9.004166907826594</v>
      </c>
      <c r="R105" s="46">
        <f t="shared" si="33"/>
        <v>9.5723396479788185</v>
      </c>
      <c r="S105" s="46">
        <f t="shared" si="33"/>
        <v>10.043030190302531</v>
      </c>
      <c r="T105" s="46">
        <f t="shared" si="33"/>
        <v>10.490915953983196</v>
      </c>
      <c r="U105" s="46">
        <f t="shared" si="33"/>
        <v>10.920314667399909</v>
      </c>
      <c r="V105" s="46">
        <f t="shared" si="33"/>
        <v>11.331863740216924</v>
      </c>
      <c r="W105" s="46">
        <f t="shared" si="33"/>
        <v>11.735438868434102</v>
      </c>
      <c r="X105" s="46">
        <f t="shared" si="33"/>
        <v>11.880683983711187</v>
      </c>
      <c r="Y105" s="46">
        <f t="shared" si="33"/>
        <v>11.988548092619295</v>
      </c>
      <c r="Z105" s="46">
        <f t="shared" si="33"/>
        <v>12.067437441873906</v>
      </c>
    </row>
    <row r="106" spans="1:26" x14ac:dyDescent="0.2">
      <c r="A106" s="1" t="s">
        <v>43</v>
      </c>
      <c r="E106" s="46">
        <f t="shared" ref="E106:Z106" si="34">E47-$D47</f>
        <v>0.30827049044988386</v>
      </c>
      <c r="F106" s="46">
        <f t="shared" si="34"/>
        <v>0.68869266585199751</v>
      </c>
      <c r="G106" s="46">
        <f t="shared" si="34"/>
        <v>1.1250750071122029</v>
      </c>
      <c r="H106" s="46">
        <f t="shared" si="34"/>
        <v>1.6161143627150718</v>
      </c>
      <c r="I106" s="46">
        <f t="shared" si="34"/>
        <v>2.1739691866465694</v>
      </c>
      <c r="J106" s="46">
        <f t="shared" si="34"/>
        <v>2.7626461163637184</v>
      </c>
      <c r="K106" s="46">
        <f t="shared" si="34"/>
        <v>3.3530721890063901</v>
      </c>
      <c r="L106" s="46">
        <f t="shared" si="34"/>
        <v>3.9169696953882274</v>
      </c>
      <c r="M106" s="46">
        <f t="shared" si="34"/>
        <v>4.454770660052592</v>
      </c>
      <c r="N106" s="46">
        <f t="shared" si="34"/>
        <v>4.9629872124975645</v>
      </c>
      <c r="O106" s="46">
        <f t="shared" si="34"/>
        <v>5.4368191999393183</v>
      </c>
      <c r="P106" s="46">
        <f t="shared" si="34"/>
        <v>5.8769691820297787</v>
      </c>
      <c r="Q106" s="46">
        <f t="shared" si="34"/>
        <v>6.2778682475183381</v>
      </c>
      <c r="R106" s="46">
        <f t="shared" si="34"/>
        <v>6.634165123632247</v>
      </c>
      <c r="S106" s="46">
        <f t="shared" si="34"/>
        <v>6.9324179761550937</v>
      </c>
      <c r="T106" s="46">
        <f t="shared" si="34"/>
        <v>7.1898508297160806</v>
      </c>
      <c r="U106" s="46">
        <f t="shared" si="34"/>
        <v>7.4105115919212956</v>
      </c>
      <c r="V106" s="46">
        <f t="shared" si="34"/>
        <v>7.6162203235691077</v>
      </c>
      <c r="W106" s="46">
        <f t="shared" si="34"/>
        <v>7.8148846645919292</v>
      </c>
      <c r="X106" s="46">
        <f t="shared" si="34"/>
        <v>8.0025035468512318</v>
      </c>
      <c r="Y106" s="46">
        <f t="shared" si="34"/>
        <v>8.1897444985519439</v>
      </c>
      <c r="Z106" s="46">
        <f t="shared" si="34"/>
        <v>8.3691080444920587</v>
      </c>
    </row>
    <row r="107" spans="1:26" x14ac:dyDescent="0.2">
      <c r="A107" s="1" t="s">
        <v>44</v>
      </c>
      <c r="E107" s="46">
        <f t="shared" ref="E107:Z107" si="35">E48-$D48</f>
        <v>0.88842239364937581</v>
      </c>
      <c r="F107" s="46">
        <f t="shared" si="35"/>
        <v>1.9693667530326862</v>
      </c>
      <c r="G107" s="46">
        <f t="shared" si="35"/>
        <v>3.1899434784598037</v>
      </c>
      <c r="H107" s="46">
        <f t="shared" si="35"/>
        <v>4.551110409973969</v>
      </c>
      <c r="I107" s="46">
        <f t="shared" si="35"/>
        <v>6.0999616221436694</v>
      </c>
      <c r="J107" s="46">
        <f t="shared" si="35"/>
        <v>7.7651149663531749</v>
      </c>
      <c r="K107" s="46">
        <f t="shared" si="35"/>
        <v>9.4588942009518462</v>
      </c>
      <c r="L107" s="46">
        <f t="shared" si="35"/>
        <v>11.09327062380614</v>
      </c>
      <c r="M107" s="46">
        <f t="shared" si="35"/>
        <v>12.653745583046092</v>
      </c>
      <c r="N107" s="46">
        <f t="shared" si="35"/>
        <v>14.103886398967942</v>
      </c>
      <c r="O107" s="46">
        <f t="shared" si="35"/>
        <v>15.391103787050097</v>
      </c>
      <c r="P107" s="46">
        <f t="shared" si="35"/>
        <v>16.555381188447022</v>
      </c>
      <c r="Q107" s="46">
        <f t="shared" si="35"/>
        <v>17.592037876138413</v>
      </c>
      <c r="R107" s="46">
        <f t="shared" si="35"/>
        <v>18.46418081098895</v>
      </c>
      <c r="S107" s="46">
        <f t="shared" si="35"/>
        <v>19.120010350481451</v>
      </c>
      <c r="T107" s="46">
        <f t="shared" si="35"/>
        <v>19.591247535798153</v>
      </c>
      <c r="U107" s="46">
        <f t="shared" si="35"/>
        <v>19.871437325738952</v>
      </c>
      <c r="V107" s="46">
        <f t="shared" si="35"/>
        <v>20.11752948908752</v>
      </c>
      <c r="W107" s="46">
        <f t="shared" si="35"/>
        <v>20.359066929310146</v>
      </c>
      <c r="X107" s="46">
        <f t="shared" si="35"/>
        <v>20.581184028522586</v>
      </c>
      <c r="Y107" s="46">
        <f t="shared" si="35"/>
        <v>20.801628716582446</v>
      </c>
      <c r="Z107" s="46">
        <f t="shared" si="35"/>
        <v>20.994693572474521</v>
      </c>
    </row>
    <row r="108" spans="1:26" x14ac:dyDescent="0.2">
      <c r="A108" s="1" t="s">
        <v>45</v>
      </c>
      <c r="E108" s="46">
        <f t="shared" ref="E108:Z108" si="36">E49-$D49</f>
        <v>4.9005086612686286</v>
      </c>
      <c r="F108" s="46">
        <f t="shared" si="36"/>
        <v>10.68530425861886</v>
      </c>
      <c r="G108" s="46">
        <f t="shared" si="36"/>
        <v>17.119080335469651</v>
      </c>
      <c r="H108" s="46">
        <f t="shared" si="36"/>
        <v>24.179076490567319</v>
      </c>
      <c r="I108" s="46">
        <f t="shared" si="36"/>
        <v>32.20354429841224</v>
      </c>
      <c r="J108" s="46">
        <f t="shared" si="36"/>
        <v>40.759583778059906</v>
      </c>
      <c r="K108" s="46">
        <f t="shared" si="36"/>
        <v>49.301158837363488</v>
      </c>
      <c r="L108" s="46">
        <f t="shared" si="36"/>
        <v>57.118400563738589</v>
      </c>
      <c r="M108" s="46">
        <f t="shared" si="36"/>
        <v>63.848037531253617</v>
      </c>
      <c r="N108" s="46">
        <f t="shared" si="36"/>
        <v>69.134521182469655</v>
      </c>
      <c r="O108" s="46">
        <f t="shared" si="36"/>
        <v>72.791802624114766</v>
      </c>
      <c r="P108" s="46">
        <f t="shared" si="36"/>
        <v>75.222861915274279</v>
      </c>
      <c r="Q108" s="46">
        <f t="shared" si="36"/>
        <v>76.722650798688917</v>
      </c>
      <c r="R108" s="46">
        <f t="shared" si="36"/>
        <v>77.634908477920476</v>
      </c>
      <c r="S108" s="46">
        <f t="shared" si="36"/>
        <v>78.061245397214037</v>
      </c>
      <c r="T108" s="46">
        <f t="shared" si="36"/>
        <v>78.395031819818882</v>
      </c>
      <c r="U108" s="46">
        <f t="shared" si="36"/>
        <v>78.614330164122734</v>
      </c>
      <c r="V108" s="46">
        <f t="shared" si="36"/>
        <v>78.807932831781983</v>
      </c>
      <c r="W108" s="46">
        <f t="shared" si="36"/>
        <v>79.014177952896532</v>
      </c>
      <c r="X108" s="46">
        <f t="shared" si="36"/>
        <v>79.168401685520493</v>
      </c>
      <c r="Y108" s="46">
        <f t="shared" si="36"/>
        <v>79.31834240634646</v>
      </c>
      <c r="Z108" s="46">
        <f t="shared" si="36"/>
        <v>79.413042521203678</v>
      </c>
    </row>
    <row r="109" spans="1:26" x14ac:dyDescent="0.2">
      <c r="A109" s="1" t="s">
        <v>29</v>
      </c>
      <c r="E109" s="46">
        <f t="shared" ref="E109:Z109" si="37">E50-$D50</f>
        <v>1.0718894205257188</v>
      </c>
      <c r="F109" s="46">
        <f t="shared" si="37"/>
        <v>2.2760634736406109</v>
      </c>
      <c r="G109" s="46">
        <f t="shared" si="37"/>
        <v>3.1019108021620858</v>
      </c>
      <c r="H109" s="46">
        <f t="shared" si="37"/>
        <v>3.9756218051638981</v>
      </c>
      <c r="I109" s="46">
        <f t="shared" si="37"/>
        <v>4.8882073588512887</v>
      </c>
      <c r="J109" s="46">
        <f t="shared" si="37"/>
        <v>5.8479504613147357</v>
      </c>
      <c r="K109" s="46">
        <f t="shared" si="37"/>
        <v>6.7479269805370636</v>
      </c>
      <c r="L109" s="46">
        <f t="shared" si="37"/>
        <v>7.4862126506876683</v>
      </c>
      <c r="M109" s="46">
        <f t="shared" si="37"/>
        <v>8.2021953667265137</v>
      </c>
      <c r="N109" s="46">
        <f t="shared" si="37"/>
        <v>8.9445184703346303</v>
      </c>
      <c r="O109" s="46">
        <f t="shared" si="37"/>
        <v>9.7108662161129811</v>
      </c>
      <c r="P109" s="46">
        <f t="shared" si="37"/>
        <v>10.45903735891064</v>
      </c>
      <c r="Q109" s="46">
        <f t="shared" si="37"/>
        <v>11.171121223920666</v>
      </c>
      <c r="R109" s="46">
        <f t="shared" si="37"/>
        <v>11.828279531531326</v>
      </c>
      <c r="S109" s="46">
        <f t="shared" si="37"/>
        <v>12.352103872216521</v>
      </c>
      <c r="T109" s="46">
        <f t="shared" si="37"/>
        <v>12.803744815772824</v>
      </c>
      <c r="U109" s="46">
        <f t="shared" si="37"/>
        <v>13.187706723878636</v>
      </c>
      <c r="V109" s="46">
        <f t="shared" si="37"/>
        <v>13.520711352259481</v>
      </c>
      <c r="W109" s="46">
        <f t="shared" si="37"/>
        <v>13.80551489985449</v>
      </c>
      <c r="X109" s="46">
        <f t="shared" si="37"/>
        <v>13.95334143954139</v>
      </c>
      <c r="Y109" s="46">
        <f t="shared" si="37"/>
        <v>14.104008780343582</v>
      </c>
      <c r="Z109" s="46">
        <f t="shared" si="37"/>
        <v>14.222441354838519</v>
      </c>
    </row>
    <row r="110" spans="1:26" x14ac:dyDescent="0.2">
      <c r="A110" s="1" t="s">
        <v>17</v>
      </c>
      <c r="E110" s="46">
        <f t="shared" ref="E110:Z110" si="38">E51-$D51</f>
        <v>1.350631157753613</v>
      </c>
      <c r="F110" s="46">
        <f t="shared" si="38"/>
        <v>2.7725560549577439</v>
      </c>
      <c r="G110" s="46">
        <f t="shared" si="38"/>
        <v>4.2863838584129326</v>
      </c>
      <c r="H110" s="46">
        <f t="shared" si="38"/>
        <v>5.907284285854252</v>
      </c>
      <c r="I110" s="46">
        <f t="shared" si="38"/>
        <v>7.609107606278541</v>
      </c>
      <c r="J110" s="46">
        <f t="shared" si="38"/>
        <v>9.3519517005800115</v>
      </c>
      <c r="K110" s="46">
        <f t="shared" si="38"/>
        <v>10.823270479055337</v>
      </c>
      <c r="L110" s="46">
        <f t="shared" si="38"/>
        <v>12.562259797755118</v>
      </c>
      <c r="M110" s="46">
        <f t="shared" si="38"/>
        <v>14.324847801410616</v>
      </c>
      <c r="N110" s="46">
        <f t="shared" si="38"/>
        <v>16.083766522501982</v>
      </c>
      <c r="O110" s="46">
        <f t="shared" si="38"/>
        <v>17.84301652718629</v>
      </c>
      <c r="P110" s="46">
        <f t="shared" si="38"/>
        <v>19.57131192986057</v>
      </c>
      <c r="Q110" s="46">
        <f t="shared" si="38"/>
        <v>21.251706883915556</v>
      </c>
      <c r="R110" s="46">
        <f t="shared" si="38"/>
        <v>22.869751222139833</v>
      </c>
      <c r="S110" s="46">
        <f t="shared" si="38"/>
        <v>24.299902511576157</v>
      </c>
      <c r="T110" s="46">
        <f t="shared" si="38"/>
        <v>25.649242220534862</v>
      </c>
      <c r="U110" s="46">
        <f t="shared" si="38"/>
        <v>26.9159679172887</v>
      </c>
      <c r="V110" s="46">
        <f t="shared" si="38"/>
        <v>28.087395642840942</v>
      </c>
      <c r="W110" s="46">
        <f t="shared" si="38"/>
        <v>29.199725282993047</v>
      </c>
      <c r="X110" s="46">
        <f t="shared" si="38"/>
        <v>29.744773543131132</v>
      </c>
      <c r="Y110" s="46">
        <f t="shared" si="38"/>
        <v>30.231078887304079</v>
      </c>
      <c r="Z110" s="46">
        <f t="shared" si="38"/>
        <v>30.556060320933483</v>
      </c>
    </row>
    <row r="111" spans="1:26" x14ac:dyDescent="0.2">
      <c r="A111" s="1" t="s">
        <v>30</v>
      </c>
      <c r="E111" s="46">
        <f t="shared" ref="E111:Z111" si="39">E52-$D52</f>
        <v>0.12620845900209152</v>
      </c>
      <c r="F111" s="46">
        <f t="shared" si="39"/>
        <v>0.30289852275480733</v>
      </c>
      <c r="G111" s="46">
        <f t="shared" si="39"/>
        <v>0.5348060307656971</v>
      </c>
      <c r="H111" s="46">
        <f t="shared" si="39"/>
        <v>0.83401240546995969</v>
      </c>
      <c r="I111" s="46">
        <f t="shared" si="39"/>
        <v>1.2088003272950862</v>
      </c>
      <c r="J111" s="46">
        <f t="shared" si="39"/>
        <v>1.6556688760082701</v>
      </c>
      <c r="K111" s="46">
        <f t="shared" si="39"/>
        <v>2.168362768143115</v>
      </c>
      <c r="L111" s="46">
        <f t="shared" si="39"/>
        <v>2.7215545725481571</v>
      </c>
      <c r="M111" s="46">
        <f t="shared" si="39"/>
        <v>3.3011345912469108</v>
      </c>
      <c r="N111" s="46">
        <f t="shared" si="39"/>
        <v>3.8727785435547162</v>
      </c>
      <c r="O111" s="46">
        <f t="shared" si="39"/>
        <v>4.4121290849054668</v>
      </c>
      <c r="P111" s="46">
        <f t="shared" si="39"/>
        <v>4.9059562338527236</v>
      </c>
      <c r="Q111" s="46">
        <f t="shared" si="39"/>
        <v>5.3508572540177273</v>
      </c>
      <c r="R111" s="46">
        <f t="shared" si="39"/>
        <v>5.756661586510682</v>
      </c>
      <c r="S111" s="46">
        <f t="shared" si="39"/>
        <v>6.1275799346604369</v>
      </c>
      <c r="T111" s="46">
        <f t="shared" si="39"/>
        <v>6.4861218252936554</v>
      </c>
      <c r="U111" s="46">
        <f t="shared" si="39"/>
        <v>6.8312222258606816</v>
      </c>
      <c r="V111" s="46">
        <f t="shared" si="39"/>
        <v>7.1698705524065804</v>
      </c>
      <c r="W111" s="46">
        <f t="shared" si="39"/>
        <v>7.5057975965583559</v>
      </c>
      <c r="X111" s="46">
        <f t="shared" si="39"/>
        <v>7.8317821280476529</v>
      </c>
      <c r="Y111" s="46">
        <f t="shared" si="39"/>
        <v>8.1534012486770564</v>
      </c>
      <c r="Z111" s="46">
        <f t="shared" si="39"/>
        <v>8.4624294868135319</v>
      </c>
    </row>
    <row r="112" spans="1:26" x14ac:dyDescent="0.2">
      <c r="A112" s="1" t="s">
        <v>31</v>
      </c>
      <c r="E112" s="46">
        <f t="shared" ref="E112:Z112" si="40">E53-$D53</f>
        <v>4.3456958491394977E-2</v>
      </c>
      <c r="F112" s="46">
        <f t="shared" si="40"/>
        <v>0.11055671568443134</v>
      </c>
      <c r="G112" s="46">
        <f t="shared" si="40"/>
        <v>0.2032028948801558</v>
      </c>
      <c r="H112" s="46">
        <f t="shared" si="40"/>
        <v>0.32420819092790565</v>
      </c>
      <c r="I112" s="46">
        <f t="shared" si="40"/>
        <v>0.47518487999727727</v>
      </c>
      <c r="J112" s="46">
        <f t="shared" si="40"/>
        <v>0.65566985941730627</v>
      </c>
      <c r="K112" s="46">
        <f t="shared" si="40"/>
        <v>0.86191020103560845</v>
      </c>
      <c r="L112" s="46">
        <f t="shared" si="40"/>
        <v>1.082885784256078</v>
      </c>
      <c r="M112" s="46">
        <f t="shared" si="40"/>
        <v>1.3188059086888444</v>
      </c>
      <c r="N112" s="46">
        <f t="shared" si="40"/>
        <v>1.5564829789458865</v>
      </c>
      <c r="O112" s="46">
        <f t="shared" si="40"/>
        <v>1.7768746143679146</v>
      </c>
      <c r="P112" s="46">
        <f t="shared" si="40"/>
        <v>1.9804375172183013</v>
      </c>
      <c r="Q112" s="46">
        <f t="shared" si="40"/>
        <v>2.1605041364571935</v>
      </c>
      <c r="R112" s="46">
        <f t="shared" si="40"/>
        <v>2.3110366034909791</v>
      </c>
      <c r="S112" s="46">
        <f t="shared" si="40"/>
        <v>2.4196364241276798</v>
      </c>
      <c r="T112" s="46">
        <f t="shared" si="40"/>
        <v>2.4983246243560013</v>
      </c>
      <c r="U112" s="46">
        <f t="shared" si="40"/>
        <v>2.5478206479582766</v>
      </c>
      <c r="V112" s="46">
        <f t="shared" si="40"/>
        <v>2.588418795210409</v>
      </c>
      <c r="W112" s="46">
        <f t="shared" si="40"/>
        <v>2.6274742865983804</v>
      </c>
      <c r="X112" s="46">
        <f t="shared" si="40"/>
        <v>2.6617454862488685</v>
      </c>
      <c r="Y112" s="46">
        <f t="shared" si="40"/>
        <v>2.6957866101470644</v>
      </c>
      <c r="Z112" s="46">
        <f t="shared" si="40"/>
        <v>2.7224457945595804</v>
      </c>
    </row>
    <row r="113" spans="1:40" x14ac:dyDescent="0.2">
      <c r="A113" s="1" t="s">
        <v>46</v>
      </c>
      <c r="E113" s="46">
        <f t="shared" ref="E113:Z113" si="41">E54-$D54</f>
        <v>0.56180254165256027</v>
      </c>
      <c r="F113" s="46">
        <f t="shared" si="41"/>
        <v>1.2453127831104489</v>
      </c>
      <c r="G113" s="46">
        <f t="shared" si="41"/>
        <v>2.0111027445346834</v>
      </c>
      <c r="H113" s="46">
        <f t="shared" si="41"/>
        <v>2.8442396043142542</v>
      </c>
      <c r="I113" s="46">
        <f t="shared" si="41"/>
        <v>3.7634262015596565</v>
      </c>
      <c r="J113" s="46">
        <f t="shared" si="41"/>
        <v>4.7447625560119668</v>
      </c>
      <c r="K113" s="46">
        <f t="shared" si="41"/>
        <v>5.7456666333202158</v>
      </c>
      <c r="L113" s="46">
        <f t="shared" si="41"/>
        <v>6.738755836542472</v>
      </c>
      <c r="M113" s="46">
        <f t="shared" si="41"/>
        <v>7.6736851715909395</v>
      </c>
      <c r="N113" s="46">
        <f t="shared" si="41"/>
        <v>8.1570007765014729</v>
      </c>
      <c r="O113" s="46">
        <f t="shared" si="41"/>
        <v>8.5386179001186928</v>
      </c>
      <c r="P113" s="46">
        <f t="shared" si="41"/>
        <v>8.8504121105594304</v>
      </c>
      <c r="Q113" s="46">
        <f t="shared" si="41"/>
        <v>9.1238909527018706</v>
      </c>
      <c r="R113" s="46">
        <f t="shared" si="41"/>
        <v>9.371038399568155</v>
      </c>
      <c r="S113" s="46">
        <f t="shared" si="41"/>
        <v>9.5797762530814854</v>
      </c>
      <c r="T113" s="46">
        <f t="shared" si="41"/>
        <v>9.7678094692423478</v>
      </c>
      <c r="U113" s="46">
        <f t="shared" si="41"/>
        <v>9.9382042925485035</v>
      </c>
      <c r="V113" s="46">
        <f t="shared" si="41"/>
        <v>10.098228260995059</v>
      </c>
      <c r="W113" s="46">
        <f t="shared" si="41"/>
        <v>10.254491412963709</v>
      </c>
      <c r="X113" s="46">
        <f t="shared" si="41"/>
        <v>10.332145050882621</v>
      </c>
      <c r="Y113" s="46">
        <f t="shared" si="41"/>
        <v>10.406492906390918</v>
      </c>
      <c r="Z113" s="46">
        <f t="shared" si="41"/>
        <v>10.443127186970106</v>
      </c>
    </row>
    <row r="114" spans="1:40" x14ac:dyDescent="0.2">
      <c r="A114" s="1" t="s">
        <v>32</v>
      </c>
      <c r="E114" s="46">
        <f t="shared" ref="E114:Z114" si="42">E55-$D55</f>
        <v>1.0989885294013682</v>
      </c>
      <c r="F114" s="46">
        <f t="shared" si="42"/>
        <v>2.4318291804786032</v>
      </c>
      <c r="G114" s="46">
        <f t="shared" si="42"/>
        <v>3.7042030006393416</v>
      </c>
      <c r="H114" s="46">
        <f t="shared" si="42"/>
        <v>5.1736899345462035</v>
      </c>
      <c r="I114" s="46">
        <f t="shared" si="42"/>
        <v>6.8521681962603918</v>
      </c>
      <c r="J114" s="46">
        <f t="shared" si="42"/>
        <v>8.5915293261007086</v>
      </c>
      <c r="K114" s="46">
        <f t="shared" si="42"/>
        <v>10.327408049881367</v>
      </c>
      <c r="L114" s="46">
        <f t="shared" si="42"/>
        <v>11.894432666164271</v>
      </c>
      <c r="M114" s="46">
        <f t="shared" si="42"/>
        <v>13.334475971175191</v>
      </c>
      <c r="N114" s="46">
        <f t="shared" si="42"/>
        <v>14.621906850384768</v>
      </c>
      <c r="O114" s="46">
        <f t="shared" si="42"/>
        <v>15.828811005730721</v>
      </c>
      <c r="P114" s="46">
        <f t="shared" si="42"/>
        <v>16.874675375954673</v>
      </c>
      <c r="Q114" s="46">
        <f t="shared" si="42"/>
        <v>17.75310950786729</v>
      </c>
      <c r="R114" s="46">
        <f t="shared" si="42"/>
        <v>18.551855229471442</v>
      </c>
      <c r="S114" s="46">
        <f t="shared" si="42"/>
        <v>19.256387599736577</v>
      </c>
      <c r="T114" s="46">
        <f t="shared" si="42"/>
        <v>19.877053603449756</v>
      </c>
      <c r="U114" s="46">
        <f t="shared" si="42"/>
        <v>20.400967426536631</v>
      </c>
      <c r="V114" s="46">
        <f t="shared" si="42"/>
        <v>20.867324341169677</v>
      </c>
      <c r="W114" s="46">
        <f t="shared" si="42"/>
        <v>21.207683454150541</v>
      </c>
      <c r="X114" s="46">
        <f t="shared" si="42"/>
        <v>21.449295389950045</v>
      </c>
      <c r="Y114" s="46">
        <f t="shared" si="42"/>
        <v>21.693186057829493</v>
      </c>
      <c r="Z114" s="46">
        <f t="shared" si="42"/>
        <v>21.917480414183114</v>
      </c>
    </row>
    <row r="115" spans="1:40" x14ac:dyDescent="0.2">
      <c r="A115" s="1" t="s">
        <v>33</v>
      </c>
      <c r="E115" s="46">
        <f t="shared" ref="E115:Z115" si="43">E56-$D56</f>
        <v>2.5705603418233789</v>
      </c>
      <c r="F115" s="46">
        <f t="shared" si="43"/>
        <v>5.2726538453897511</v>
      </c>
      <c r="G115" s="46">
        <f t="shared" si="43"/>
        <v>8.3450432510564756</v>
      </c>
      <c r="H115" s="46">
        <f t="shared" si="43"/>
        <v>11.449922420922768</v>
      </c>
      <c r="I115" s="46">
        <f t="shared" si="43"/>
        <v>14.370629069120284</v>
      </c>
      <c r="J115" s="46">
        <f t="shared" si="43"/>
        <v>17.144856372714163</v>
      </c>
      <c r="K115" s="46">
        <f t="shared" si="43"/>
        <v>19.576526112926203</v>
      </c>
      <c r="L115" s="46">
        <f t="shared" si="43"/>
        <v>22.342890255995936</v>
      </c>
      <c r="M115" s="46">
        <f t="shared" si="43"/>
        <v>25.205048683691139</v>
      </c>
      <c r="N115" s="46">
        <f t="shared" si="43"/>
        <v>28.065269882003523</v>
      </c>
      <c r="O115" s="46">
        <f t="shared" si="43"/>
        <v>30.869679386243789</v>
      </c>
      <c r="P115" s="46">
        <f t="shared" si="43"/>
        <v>33.552839143030852</v>
      </c>
      <c r="Q115" s="46">
        <f t="shared" si="43"/>
        <v>36.17445774258713</v>
      </c>
      <c r="R115" s="46">
        <f t="shared" si="43"/>
        <v>38.694699362289732</v>
      </c>
      <c r="S115" s="46">
        <f t="shared" si="43"/>
        <v>40.491258286950256</v>
      </c>
      <c r="T115" s="46">
        <f t="shared" si="43"/>
        <v>42.127362975818009</v>
      </c>
      <c r="U115" s="46">
        <f t="shared" si="43"/>
        <v>43.606505293916911</v>
      </c>
      <c r="V115" s="46">
        <f t="shared" si="43"/>
        <v>45.131288419279791</v>
      </c>
      <c r="W115" s="46">
        <f t="shared" si="43"/>
        <v>46.718095329494865</v>
      </c>
      <c r="X115" s="46">
        <f t="shared" si="43"/>
        <v>47.5849982063772</v>
      </c>
      <c r="Y115" s="46">
        <f t="shared" si="43"/>
        <v>48.586665029363239</v>
      </c>
      <c r="Z115" s="46">
        <f t="shared" si="43"/>
        <v>49.495288085698888</v>
      </c>
    </row>
    <row r="116" spans="1:40" x14ac:dyDescent="0.2">
      <c r="A116" s="1" t="s">
        <v>34</v>
      </c>
      <c r="E116" s="46">
        <f t="shared" ref="E116:Z116" si="44">E57-$D57</f>
        <v>1.1080939525711364</v>
      </c>
      <c r="F116" s="46">
        <f t="shared" si="44"/>
        <v>2.3806675155229664</v>
      </c>
      <c r="G116" s="46">
        <f t="shared" si="44"/>
        <v>3.7324434347678608</v>
      </c>
      <c r="H116" s="46">
        <f t="shared" si="44"/>
        <v>5.1927763816812744</v>
      </c>
      <c r="I116" s="46">
        <f t="shared" si="44"/>
        <v>6.7486188008089583</v>
      </c>
      <c r="J116" s="46">
        <f t="shared" si="44"/>
        <v>8.3778926531611919</v>
      </c>
      <c r="K116" s="46">
        <f t="shared" si="44"/>
        <v>9.8780636436861009</v>
      </c>
      <c r="L116" s="46">
        <f t="shared" si="44"/>
        <v>11.550411630516532</v>
      </c>
      <c r="M116" s="46">
        <f t="shared" si="44"/>
        <v>13.240948877107357</v>
      </c>
      <c r="N116" s="46">
        <f t="shared" si="44"/>
        <v>14.896436448206504</v>
      </c>
      <c r="O116" s="46">
        <f t="shared" si="44"/>
        <v>16.550465700137647</v>
      </c>
      <c r="P116" s="46">
        <f t="shared" si="44"/>
        <v>18.160899561360434</v>
      </c>
      <c r="Q116" s="46">
        <f t="shared" si="44"/>
        <v>19.71024556559264</v>
      </c>
      <c r="R116" s="46">
        <f t="shared" si="44"/>
        <v>21.178740488602298</v>
      </c>
      <c r="S116" s="46">
        <f t="shared" si="44"/>
        <v>22.497421814272077</v>
      </c>
      <c r="T116" s="46">
        <f t="shared" si="44"/>
        <v>23.739920908788875</v>
      </c>
      <c r="U116" s="46">
        <f t="shared" si="44"/>
        <v>24.906550126368543</v>
      </c>
      <c r="V116" s="46">
        <f t="shared" si="44"/>
        <v>25.985359109056901</v>
      </c>
      <c r="W116" s="46">
        <f t="shared" si="44"/>
        <v>27.001204344965664</v>
      </c>
      <c r="X116" s="46">
        <f t="shared" si="44"/>
        <v>27.498893994015855</v>
      </c>
      <c r="Y116" s="46">
        <f t="shared" si="44"/>
        <v>27.939328285296032</v>
      </c>
      <c r="Z116" s="46">
        <f t="shared" si="44"/>
        <v>28.243820687165751</v>
      </c>
    </row>
    <row r="117" spans="1:40" x14ac:dyDescent="0.2">
      <c r="A117" s="1" t="s">
        <v>35</v>
      </c>
      <c r="E117" s="46">
        <f t="shared" ref="E117:Z117" si="45">E58-$D58</f>
        <v>1.7844157992476526</v>
      </c>
      <c r="F117" s="46">
        <f t="shared" si="45"/>
        <v>4.1418743159101048</v>
      </c>
      <c r="G117" s="46">
        <f t="shared" si="45"/>
        <v>7.0351620546017699</v>
      </c>
      <c r="H117" s="46">
        <f t="shared" si="45"/>
        <v>10.482072278638082</v>
      </c>
      <c r="I117" s="46">
        <f t="shared" si="45"/>
        <v>14.574365924413774</v>
      </c>
      <c r="J117" s="46">
        <f t="shared" si="45"/>
        <v>19.161196645324949</v>
      </c>
      <c r="K117" s="46">
        <f t="shared" si="45"/>
        <v>24.032415256881166</v>
      </c>
      <c r="L117" s="46">
        <f t="shared" si="45"/>
        <v>28.864500933179407</v>
      </c>
      <c r="M117" s="46">
        <f t="shared" si="45"/>
        <v>33.479860016253539</v>
      </c>
      <c r="N117" s="46">
        <f t="shared" si="45"/>
        <v>37.662713549235036</v>
      </c>
      <c r="O117" s="46">
        <f t="shared" si="45"/>
        <v>41.179260638359601</v>
      </c>
      <c r="P117" s="46">
        <f t="shared" si="45"/>
        <v>44.114422118131138</v>
      </c>
      <c r="Q117" s="46">
        <f t="shared" si="45"/>
        <v>46.537382798067611</v>
      </c>
      <c r="R117" s="46">
        <f t="shared" si="45"/>
        <v>48.585760638990863</v>
      </c>
      <c r="S117" s="46">
        <f t="shared" si="45"/>
        <v>50.156040141744334</v>
      </c>
      <c r="T117" s="46">
        <f t="shared" si="45"/>
        <v>51.662891138363761</v>
      </c>
      <c r="U117" s="46">
        <f t="shared" si="45"/>
        <v>52.927898279305381</v>
      </c>
      <c r="V117" s="46">
        <f t="shared" si="45"/>
        <v>54.07267266605043</v>
      </c>
      <c r="W117" s="46">
        <f t="shared" si="45"/>
        <v>55.141354238413648</v>
      </c>
      <c r="X117" s="46">
        <f t="shared" si="45"/>
        <v>56.063092231673956</v>
      </c>
      <c r="Y117" s="46">
        <f t="shared" si="45"/>
        <v>56.933499736327782</v>
      </c>
      <c r="Z117" s="46">
        <f t="shared" si="45"/>
        <v>57.674784722656995</v>
      </c>
    </row>
    <row r="118" spans="1:40" x14ac:dyDescent="0.2">
      <c r="A118" s="1" t="s">
        <v>36</v>
      </c>
      <c r="E118" s="46">
        <f t="shared" ref="E118:Z118" si="46">E59-$D59</f>
        <v>1.1989557780648159</v>
      </c>
      <c r="F118" s="46">
        <f t="shared" si="46"/>
        <v>2.5763286130577261</v>
      </c>
      <c r="G118" s="46">
        <f t="shared" si="46"/>
        <v>3.9889124379048755</v>
      </c>
      <c r="H118" s="46">
        <f t="shared" si="46"/>
        <v>5.5225697748105276</v>
      </c>
      <c r="I118" s="46">
        <f t="shared" si="46"/>
        <v>7.1695008435951202</v>
      </c>
      <c r="J118" s="46">
        <f t="shared" si="46"/>
        <v>8.9326570609862443</v>
      </c>
      <c r="K118" s="46">
        <f t="shared" si="46"/>
        <v>10.6885897190562</v>
      </c>
      <c r="L118" s="46">
        <f t="shared" si="46"/>
        <v>12.618214421122623</v>
      </c>
      <c r="M118" s="46">
        <f t="shared" si="46"/>
        <v>14.640020613580797</v>
      </c>
      <c r="N118" s="46">
        <f t="shared" si="46"/>
        <v>16.696976245049907</v>
      </c>
      <c r="O118" s="46">
        <f t="shared" si="46"/>
        <v>18.795602447716682</v>
      </c>
      <c r="P118" s="46">
        <f t="shared" si="46"/>
        <v>20.866491576864984</v>
      </c>
      <c r="Q118" s="46">
        <f t="shared" si="46"/>
        <v>22.850723799489266</v>
      </c>
      <c r="R118" s="46">
        <f t="shared" si="46"/>
        <v>24.674434171984501</v>
      </c>
      <c r="S118" s="46">
        <f t="shared" si="46"/>
        <v>26.283992454052132</v>
      </c>
      <c r="T118" s="46">
        <f t="shared" si="46"/>
        <v>27.725780404549973</v>
      </c>
      <c r="U118" s="46">
        <f t="shared" si="46"/>
        <v>29.005354319346701</v>
      </c>
      <c r="V118" s="46">
        <f t="shared" si="46"/>
        <v>30.132915584544694</v>
      </c>
      <c r="W118" s="46">
        <f t="shared" si="46"/>
        <v>31.167482692648196</v>
      </c>
      <c r="X118" s="46">
        <f t="shared" si="46"/>
        <v>31.600113932298687</v>
      </c>
      <c r="Y118" s="46">
        <f t="shared" si="46"/>
        <v>31.977710630016222</v>
      </c>
      <c r="Z118" s="46">
        <f t="shared" si="46"/>
        <v>32.242527965556384</v>
      </c>
    </row>
    <row r="119" spans="1:40" x14ac:dyDescent="0.2">
      <c r="A119" s="1" t="s">
        <v>37</v>
      </c>
      <c r="E119" s="46">
        <f t="shared" ref="E119:Z119" si="47">E60-$D60</f>
        <v>1.3952518570028358</v>
      </c>
      <c r="F119" s="46">
        <f t="shared" si="47"/>
        <v>2.9515016133710712</v>
      </c>
      <c r="G119" s="46">
        <f t="shared" si="47"/>
        <v>4.5157398681133714</v>
      </c>
      <c r="H119" s="46">
        <f t="shared" si="47"/>
        <v>6.182125619333803</v>
      </c>
      <c r="I119" s="46">
        <f t="shared" si="47"/>
        <v>7.9280584006525974</v>
      </c>
      <c r="J119" s="46">
        <f t="shared" si="47"/>
        <v>9.719256484811762</v>
      </c>
      <c r="K119" s="46">
        <f t="shared" si="47"/>
        <v>11.410298614083896</v>
      </c>
      <c r="L119" s="46">
        <f t="shared" si="47"/>
        <v>13.210853131514954</v>
      </c>
      <c r="M119" s="46">
        <f t="shared" si="47"/>
        <v>15.038009671448583</v>
      </c>
      <c r="N119" s="46">
        <f t="shared" si="47"/>
        <v>16.852808121908726</v>
      </c>
      <c r="O119" s="46">
        <f t="shared" si="47"/>
        <v>18.648767655419263</v>
      </c>
      <c r="P119" s="46">
        <f t="shared" si="47"/>
        <v>20.405109552394975</v>
      </c>
      <c r="Q119" s="46">
        <f t="shared" si="47"/>
        <v>22.107758858519535</v>
      </c>
      <c r="R119" s="46">
        <f t="shared" si="47"/>
        <v>23.73908979357795</v>
      </c>
      <c r="S119" s="46">
        <f t="shared" si="47"/>
        <v>25.086869293463288</v>
      </c>
      <c r="T119" s="46">
        <f t="shared" si="47"/>
        <v>26.340412753645943</v>
      </c>
      <c r="U119" s="46">
        <f t="shared" si="47"/>
        <v>27.49520829246304</v>
      </c>
      <c r="V119" s="46">
        <f t="shared" si="47"/>
        <v>28.512706480199547</v>
      </c>
      <c r="W119" s="46">
        <f t="shared" si="47"/>
        <v>29.448951358921374</v>
      </c>
      <c r="X119" s="46">
        <f t="shared" si="47"/>
        <v>29.868440039357793</v>
      </c>
      <c r="Y119" s="46">
        <f t="shared" si="47"/>
        <v>30.238715046789238</v>
      </c>
      <c r="Z119" s="46">
        <f t="shared" si="47"/>
        <v>30.461222738962075</v>
      </c>
    </row>
    <row r="120" spans="1:40" s="42" customFormat="1" x14ac:dyDescent="0.2">
      <c r="A120" s="42" t="s">
        <v>10</v>
      </c>
      <c r="E120" s="47">
        <f>SUM(E101:E119)</f>
        <v>24.066719317788394</v>
      </c>
      <c r="F120" s="47">
        <f t="shared" ref="F120:Z120" si="48">SUM(F101:F119)</f>
        <v>51.599616866511376</v>
      </c>
      <c r="G120" s="47">
        <f t="shared" si="48"/>
        <v>81.305686382970606</v>
      </c>
      <c r="H120" s="47">
        <f t="shared" si="48"/>
        <v>113.74299776502598</v>
      </c>
      <c r="I120" s="47">
        <f t="shared" si="48"/>
        <v>149.05200329281982</v>
      </c>
      <c r="J120" s="47">
        <f t="shared" si="48"/>
        <v>186.04633587203017</v>
      </c>
      <c r="K120" s="47">
        <f t="shared" si="48"/>
        <v>222.0102270100771</v>
      </c>
      <c r="L120" s="47">
        <f t="shared" si="48"/>
        <v>258.09296056623606</v>
      </c>
      <c r="M120" s="47">
        <f t="shared" si="48"/>
        <v>292.48240698023517</v>
      </c>
      <c r="N120" s="47">
        <f t="shared" si="48"/>
        <v>323.33403661093303</v>
      </c>
      <c r="O120" s="47">
        <f t="shared" si="48"/>
        <v>350.82193076692357</v>
      </c>
      <c r="P120" s="47">
        <f t="shared" si="48"/>
        <v>375.1922819956261</v>
      </c>
      <c r="Q120" s="47">
        <f t="shared" si="48"/>
        <v>396.91703893946226</v>
      </c>
      <c r="R120" s="47">
        <f t="shared" si="48"/>
        <v>416.43580927384875</v>
      </c>
      <c r="S120" s="47">
        <f t="shared" si="48"/>
        <v>431.97824285181679</v>
      </c>
      <c r="T120" s="47">
        <f t="shared" si="48"/>
        <v>446.12757116369778</v>
      </c>
      <c r="U120" s="47">
        <f t="shared" si="48"/>
        <v>458.69838602065448</v>
      </c>
      <c r="V120" s="47">
        <f t="shared" si="48"/>
        <v>470.61344423341939</v>
      </c>
      <c r="W120" s="47">
        <f t="shared" si="48"/>
        <v>481.88420035242427</v>
      </c>
      <c r="X120" s="47">
        <f t="shared" si="48"/>
        <v>488.27279694275222</v>
      </c>
      <c r="Y120" s="47">
        <f t="shared" si="48"/>
        <v>494.52371796680285</v>
      </c>
      <c r="Z120" s="47">
        <f t="shared" si="48"/>
        <v>499.29310495292418</v>
      </c>
      <c r="AM120" s="44"/>
      <c r="AN120" s="44"/>
    </row>
    <row r="121" spans="1:40" s="42" customFormat="1" x14ac:dyDescent="0.2"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M121" s="44"/>
      <c r="AN121" s="44"/>
    </row>
    <row r="122" spans="1:40" ht="12" customHeight="1" x14ac:dyDescent="0.2">
      <c r="A122" s="1" t="s">
        <v>38</v>
      </c>
      <c r="E122" s="16">
        <f>$N$120/10</f>
        <v>32.3334036610933</v>
      </c>
      <c r="F122" s="16">
        <f>($N$120/10)+E122</f>
        <v>64.6668073221866</v>
      </c>
      <c r="G122" s="16">
        <f t="shared" ref="G122:N122" si="49">($N$120/10)+F122</f>
        <v>97.000210983279899</v>
      </c>
      <c r="H122" s="16">
        <f t="shared" si="49"/>
        <v>129.3336146443732</v>
      </c>
      <c r="I122" s="16">
        <f t="shared" si="49"/>
        <v>161.66701830546651</v>
      </c>
      <c r="J122" s="16">
        <f t="shared" si="49"/>
        <v>194.00042196655983</v>
      </c>
      <c r="K122" s="16">
        <f t="shared" si="49"/>
        <v>226.33382562765314</v>
      </c>
      <c r="L122" s="16">
        <f t="shared" si="49"/>
        <v>258.66722928874646</v>
      </c>
      <c r="M122" s="16">
        <f t="shared" si="49"/>
        <v>291.00063294983977</v>
      </c>
      <c r="N122" s="16">
        <f t="shared" si="49"/>
        <v>323.33403661093308</v>
      </c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40" s="42" customFormat="1" x14ac:dyDescent="0.2">
      <c r="E123" s="43">
        <f>E122*2</f>
        <v>64.6668073221866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M123" s="44"/>
      <c r="AN123" s="44"/>
    </row>
    <row r="125" spans="1:40" x14ac:dyDescent="0.2">
      <c r="A125" s="41" t="s">
        <v>40</v>
      </c>
    </row>
    <row r="126" spans="1:40" x14ac:dyDescent="0.2">
      <c r="A126" s="1" t="s">
        <v>25</v>
      </c>
      <c r="E126" s="48">
        <f>E73-$D73</f>
        <v>0.36201370337929278</v>
      </c>
      <c r="F126" s="48">
        <f t="shared" ref="F126:Z126" si="50">F73-$D73</f>
        <v>0.74473975905404921</v>
      </c>
      <c r="G126" s="48">
        <f t="shared" si="50"/>
        <v>1.1181342951975333</v>
      </c>
      <c r="H126" s="48">
        <f t="shared" si="50"/>
        <v>1.5092053777448382</v>
      </c>
      <c r="I126" s="48">
        <f t="shared" si="50"/>
        <v>1.9080256386744046</v>
      </c>
      <c r="J126" s="48">
        <f t="shared" si="50"/>
        <v>2.2977921621351918</v>
      </c>
      <c r="K126" s="48">
        <f t="shared" si="50"/>
        <v>2.657666992076456</v>
      </c>
      <c r="L126" s="48">
        <f t="shared" si="50"/>
        <v>3.0130187915640545</v>
      </c>
      <c r="M126" s="48">
        <f t="shared" si="50"/>
        <v>3.3580788209427626</v>
      </c>
      <c r="N126" s="48">
        <f t="shared" si="50"/>
        <v>3.6631692282142718</v>
      </c>
      <c r="O126" s="48">
        <f t="shared" si="50"/>
        <v>3.9577585407217017</v>
      </c>
      <c r="P126" s="48">
        <f t="shared" si="50"/>
        <v>4.2418088688452951</v>
      </c>
      <c r="Q126" s="48">
        <f t="shared" si="50"/>
        <v>4.5122160536024873</v>
      </c>
      <c r="R126" s="48">
        <f t="shared" si="50"/>
        <v>4.770103220732353</v>
      </c>
      <c r="S126" s="48">
        <f t="shared" si="50"/>
        <v>4.9601370298690055</v>
      </c>
      <c r="T126" s="48">
        <f t="shared" si="50"/>
        <v>5.1319522346990123</v>
      </c>
      <c r="U126" s="48">
        <f t="shared" si="50"/>
        <v>5.2844606515524877</v>
      </c>
      <c r="V126" s="48">
        <f t="shared" si="50"/>
        <v>5.4237806297509223</v>
      </c>
      <c r="W126" s="48">
        <f t="shared" si="50"/>
        <v>5.5547523718346126</v>
      </c>
      <c r="X126" s="48">
        <f t="shared" si="50"/>
        <v>5.5952353926900722</v>
      </c>
      <c r="Y126" s="48">
        <f t="shared" si="50"/>
        <v>5.6316281682203249</v>
      </c>
      <c r="Z126" s="48">
        <f t="shared" si="50"/>
        <v>5.6589158328359463</v>
      </c>
    </row>
    <row r="127" spans="1:40" x14ac:dyDescent="0.2">
      <c r="A127" s="1" t="s">
        <v>26</v>
      </c>
      <c r="E127" s="48">
        <f t="shared" ref="E127:Z127" si="51">E74-$D74</f>
        <v>1.1691338370056443</v>
      </c>
      <c r="F127" s="48">
        <f t="shared" si="51"/>
        <v>2.5060773096081146</v>
      </c>
      <c r="G127" s="48">
        <f t="shared" si="51"/>
        <v>4.0550169827162552</v>
      </c>
      <c r="H127" s="48">
        <f t="shared" si="51"/>
        <v>5.7643334690021097</v>
      </c>
      <c r="I127" s="48">
        <f t="shared" si="51"/>
        <v>7.6307487053820955</v>
      </c>
      <c r="J127" s="48">
        <f t="shared" si="51"/>
        <v>9.5962654067471842</v>
      </c>
      <c r="K127" s="48">
        <f t="shared" si="51"/>
        <v>11.422496939579572</v>
      </c>
      <c r="L127" s="48">
        <f t="shared" si="51"/>
        <v>13.355878449925887</v>
      </c>
      <c r="M127" s="48">
        <f t="shared" si="51"/>
        <v>15.19895666397341</v>
      </c>
      <c r="N127" s="48">
        <f t="shared" si="51"/>
        <v>16.855092985127914</v>
      </c>
      <c r="O127" s="48">
        <f t="shared" si="51"/>
        <v>18.30175729893444</v>
      </c>
      <c r="P127" s="48">
        <f t="shared" si="51"/>
        <v>19.552747526399259</v>
      </c>
      <c r="Q127" s="48">
        <f t="shared" si="51"/>
        <v>20.663025440027798</v>
      </c>
      <c r="R127" s="48">
        <f t="shared" si="51"/>
        <v>21.653606946868322</v>
      </c>
      <c r="S127" s="48">
        <f t="shared" si="51"/>
        <v>22.506817983319351</v>
      </c>
      <c r="T127" s="48">
        <f t="shared" si="51"/>
        <v>23.323467145009086</v>
      </c>
      <c r="U127" s="48">
        <f t="shared" si="51"/>
        <v>24.100158947768264</v>
      </c>
      <c r="V127" s="48">
        <f t="shared" si="51"/>
        <v>24.849309964124142</v>
      </c>
      <c r="W127" s="48">
        <f t="shared" si="51"/>
        <v>25.584971076285292</v>
      </c>
      <c r="X127" s="48">
        <f t="shared" si="51"/>
        <v>25.882822522365604</v>
      </c>
      <c r="Y127" s="48">
        <f t="shared" si="51"/>
        <v>26.123093175482097</v>
      </c>
      <c r="Z127" s="48">
        <f t="shared" si="51"/>
        <v>26.311940357094674</v>
      </c>
    </row>
    <row r="128" spans="1:40" x14ac:dyDescent="0.2">
      <c r="A128" s="1" t="s">
        <v>27</v>
      </c>
      <c r="E128" s="48">
        <f t="shared" ref="E128:Z128" si="52">E75-$D75</f>
        <v>4.3591542646597224E-2</v>
      </c>
      <c r="F128" s="48">
        <f t="shared" si="52"/>
        <v>8.8885264079395759E-2</v>
      </c>
      <c r="G128" s="48">
        <f t="shared" si="52"/>
        <v>0.13373067525764851</v>
      </c>
      <c r="H128" s="48">
        <f t="shared" si="52"/>
        <v>0.17941671946360219</v>
      </c>
      <c r="I128" s="48">
        <f t="shared" si="52"/>
        <v>0.22362517688954311</v>
      </c>
      <c r="J128" s="48">
        <f t="shared" si="52"/>
        <v>0.2644955747611682</v>
      </c>
      <c r="K128" s="48">
        <f t="shared" si="52"/>
        <v>0.30073033076226885</v>
      </c>
      <c r="L128" s="48">
        <f t="shared" si="52"/>
        <v>0.33599346000147939</v>
      </c>
      <c r="M128" s="48">
        <f t="shared" si="52"/>
        <v>0.36989387455137274</v>
      </c>
      <c r="N128" s="48">
        <f t="shared" si="52"/>
        <v>0.39933223622320796</v>
      </c>
      <c r="O128" s="48">
        <f t="shared" si="52"/>
        <v>0.42786040254819518</v>
      </c>
      <c r="P128" s="48">
        <f t="shared" si="52"/>
        <v>0.45546990211186428</v>
      </c>
      <c r="Q128" s="48">
        <f t="shared" si="52"/>
        <v>0.48185137473422884</v>
      </c>
      <c r="R128" s="48">
        <f t="shared" si="52"/>
        <v>0.50676387571842851</v>
      </c>
      <c r="S128" s="48">
        <f t="shared" si="52"/>
        <v>0.5256565781067335</v>
      </c>
      <c r="T128" s="48">
        <f t="shared" si="52"/>
        <v>0.54285752454311986</v>
      </c>
      <c r="U128" s="48">
        <f t="shared" si="52"/>
        <v>0.55815850409913825</v>
      </c>
      <c r="V128" s="48">
        <f t="shared" si="52"/>
        <v>0.57139780654594041</v>
      </c>
      <c r="W128" s="48">
        <f t="shared" si="52"/>
        <v>0.58343907856296584</v>
      </c>
      <c r="X128" s="48">
        <f t="shared" si="52"/>
        <v>0.58808427507198935</v>
      </c>
      <c r="Y128" s="48">
        <f t="shared" si="52"/>
        <v>0.59086738005444095</v>
      </c>
      <c r="Z128" s="48">
        <f t="shared" si="52"/>
        <v>0.59212203350655834</v>
      </c>
    </row>
    <row r="129" spans="1:26" x14ac:dyDescent="0.2">
      <c r="A129" s="1" t="s">
        <v>9</v>
      </c>
      <c r="E129" s="48">
        <f t="shared" ref="E129:Z129" si="53">E76-$D76</f>
        <v>2.0158720343904952</v>
      </c>
      <c r="F129" s="48">
        <f t="shared" si="53"/>
        <v>4.2666634570896917</v>
      </c>
      <c r="G129" s="48">
        <f t="shared" si="53"/>
        <v>6.7409559573523303</v>
      </c>
      <c r="H129" s="48">
        <f t="shared" si="53"/>
        <v>9.3952432090227695</v>
      </c>
      <c r="I129" s="48">
        <f t="shared" si="53"/>
        <v>12.222442477257873</v>
      </c>
      <c r="J129" s="48">
        <f t="shared" si="53"/>
        <v>15.115752864690229</v>
      </c>
      <c r="K129" s="48">
        <f t="shared" si="53"/>
        <v>17.936625835184888</v>
      </c>
      <c r="L129" s="48">
        <f t="shared" si="53"/>
        <v>20.715640868105208</v>
      </c>
      <c r="M129" s="48">
        <f t="shared" si="53"/>
        <v>23.289502911879783</v>
      </c>
      <c r="N129" s="48">
        <f t="shared" si="53"/>
        <v>25.250755243012392</v>
      </c>
      <c r="O129" s="48">
        <f t="shared" si="53"/>
        <v>26.939387662833411</v>
      </c>
      <c r="P129" s="48">
        <f t="shared" si="53"/>
        <v>28.403470150250506</v>
      </c>
      <c r="Q129" s="48">
        <f t="shared" si="53"/>
        <v>29.716316886204108</v>
      </c>
      <c r="R129" s="48">
        <f t="shared" si="53"/>
        <v>30.916400413215271</v>
      </c>
      <c r="S129" s="48">
        <f t="shared" si="53"/>
        <v>31.779650788276292</v>
      </c>
      <c r="T129" s="48">
        <f t="shared" si="53"/>
        <v>32.558158369649426</v>
      </c>
      <c r="U129" s="48">
        <f t="shared" si="53"/>
        <v>33.26635482438784</v>
      </c>
      <c r="V129" s="48">
        <f t="shared" si="53"/>
        <v>33.929896080615762</v>
      </c>
      <c r="W129" s="48">
        <f t="shared" si="53"/>
        <v>34.573176494656181</v>
      </c>
      <c r="X129" s="48">
        <f t="shared" si="53"/>
        <v>34.830320801995597</v>
      </c>
      <c r="Y129" s="48">
        <f t="shared" si="53"/>
        <v>35.113537754407702</v>
      </c>
      <c r="Z129" s="48">
        <f t="shared" si="53"/>
        <v>35.33565731886906</v>
      </c>
    </row>
    <row r="130" spans="1:26" x14ac:dyDescent="0.2">
      <c r="A130" s="1" t="s">
        <v>28</v>
      </c>
      <c r="E130" s="48">
        <f t="shared" ref="E130:Z130" si="54">E77-$D77</f>
        <v>0.57593405432593037</v>
      </c>
      <c r="F130" s="48">
        <f t="shared" si="54"/>
        <v>1.188801393824547</v>
      </c>
      <c r="G130" s="48">
        <f t="shared" si="54"/>
        <v>1.7867485525971762</v>
      </c>
      <c r="H130" s="48">
        <f t="shared" si="54"/>
        <v>2.403169036859746</v>
      </c>
      <c r="I130" s="48">
        <f t="shared" si="54"/>
        <v>3.0227329237455143</v>
      </c>
      <c r="J130" s="48">
        <f t="shared" si="54"/>
        <v>3.6268201179945474</v>
      </c>
      <c r="K130" s="48">
        <f t="shared" si="54"/>
        <v>4.1621212411086006</v>
      </c>
      <c r="L130" s="48">
        <f t="shared" si="54"/>
        <v>4.7153546176402905</v>
      </c>
      <c r="M130" s="48">
        <f t="shared" si="54"/>
        <v>5.2630938762434702</v>
      </c>
      <c r="N130" s="48">
        <f t="shared" si="54"/>
        <v>5.7815871940838139</v>
      </c>
      <c r="O130" s="48">
        <f t="shared" si="54"/>
        <v>6.2928960916362477</v>
      </c>
      <c r="P130" s="48">
        <f t="shared" si="54"/>
        <v>6.7938778162135431</v>
      </c>
      <c r="Q130" s="48">
        <f t="shared" si="54"/>
        <v>7.2818656935116408</v>
      </c>
      <c r="R130" s="48">
        <f t="shared" si="54"/>
        <v>7.7527099356796167</v>
      </c>
      <c r="S130" s="48">
        <f t="shared" si="54"/>
        <v>8.1463650249297697</v>
      </c>
      <c r="T130" s="48">
        <f t="shared" si="54"/>
        <v>8.5180047643432903</v>
      </c>
      <c r="U130" s="48">
        <f t="shared" si="54"/>
        <v>8.8685489916063105</v>
      </c>
      <c r="V130" s="48">
        <f t="shared" si="54"/>
        <v>9.2062383215935188</v>
      </c>
      <c r="W130" s="48">
        <f t="shared" si="54"/>
        <v>9.5381839585560169</v>
      </c>
      <c r="X130" s="48">
        <f t="shared" si="54"/>
        <v>9.6557281198109486</v>
      </c>
      <c r="Y130" s="48">
        <f t="shared" si="54"/>
        <v>9.7457547984652209</v>
      </c>
      <c r="Z130" s="48">
        <f t="shared" si="54"/>
        <v>9.8137751149580055</v>
      </c>
    </row>
    <row r="131" spans="1:26" x14ac:dyDescent="0.2">
      <c r="A131" s="1" t="s">
        <v>43</v>
      </c>
      <c r="E131" s="48">
        <f t="shared" ref="E131:Z131" si="55">E78-$D78</f>
        <v>0</v>
      </c>
      <c r="F131" s="48">
        <f t="shared" si="55"/>
        <v>0</v>
      </c>
      <c r="G131" s="48">
        <f t="shared" si="55"/>
        <v>0</v>
      </c>
      <c r="H131" s="48">
        <f t="shared" si="55"/>
        <v>0</v>
      </c>
      <c r="I131" s="48">
        <f t="shared" si="55"/>
        <v>0</v>
      </c>
      <c r="J131" s="48">
        <f t="shared" si="55"/>
        <v>0</v>
      </c>
      <c r="K131" s="48">
        <f t="shared" si="55"/>
        <v>0</v>
      </c>
      <c r="L131" s="48">
        <f t="shared" si="55"/>
        <v>0</v>
      </c>
      <c r="M131" s="48">
        <f t="shared" si="55"/>
        <v>0</v>
      </c>
      <c r="N131" s="48">
        <f t="shared" si="55"/>
        <v>0</v>
      </c>
      <c r="O131" s="48">
        <f t="shared" si="55"/>
        <v>0</v>
      </c>
      <c r="P131" s="48">
        <f t="shared" si="55"/>
        <v>0</v>
      </c>
      <c r="Q131" s="48">
        <f t="shared" si="55"/>
        <v>0</v>
      </c>
      <c r="R131" s="48">
        <f t="shared" si="55"/>
        <v>0</v>
      </c>
      <c r="S131" s="48">
        <f t="shared" si="55"/>
        <v>0</v>
      </c>
      <c r="T131" s="48">
        <f t="shared" si="55"/>
        <v>0</v>
      </c>
      <c r="U131" s="48">
        <f t="shared" si="55"/>
        <v>0</v>
      </c>
      <c r="V131" s="48">
        <f t="shared" si="55"/>
        <v>0</v>
      </c>
      <c r="W131" s="48">
        <f t="shared" si="55"/>
        <v>0</v>
      </c>
      <c r="X131" s="48">
        <f t="shared" si="55"/>
        <v>0</v>
      </c>
      <c r="Y131" s="48">
        <f t="shared" si="55"/>
        <v>0</v>
      </c>
      <c r="Z131" s="48">
        <f t="shared" si="55"/>
        <v>0</v>
      </c>
    </row>
    <row r="132" spans="1:26" x14ac:dyDescent="0.2">
      <c r="A132" s="1" t="s">
        <v>44</v>
      </c>
      <c r="E132" s="48">
        <f t="shared" ref="E132:Z132" si="56">E79-$D79</f>
        <v>0</v>
      </c>
      <c r="F132" s="48">
        <f t="shared" si="56"/>
        <v>0</v>
      </c>
      <c r="G132" s="48">
        <f t="shared" si="56"/>
        <v>0</v>
      </c>
      <c r="H132" s="48">
        <f t="shared" si="56"/>
        <v>0</v>
      </c>
      <c r="I132" s="48">
        <f t="shared" si="56"/>
        <v>0</v>
      </c>
      <c r="J132" s="48">
        <f t="shared" si="56"/>
        <v>0</v>
      </c>
      <c r="K132" s="48">
        <f t="shared" si="56"/>
        <v>0</v>
      </c>
      <c r="L132" s="48">
        <f t="shared" si="56"/>
        <v>0</v>
      </c>
      <c r="M132" s="48">
        <f t="shared" si="56"/>
        <v>0</v>
      </c>
      <c r="N132" s="48">
        <f t="shared" si="56"/>
        <v>0</v>
      </c>
      <c r="O132" s="48">
        <f t="shared" si="56"/>
        <v>0</v>
      </c>
      <c r="P132" s="48">
        <f t="shared" si="56"/>
        <v>0</v>
      </c>
      <c r="Q132" s="48">
        <f t="shared" si="56"/>
        <v>0</v>
      </c>
      <c r="R132" s="48">
        <f t="shared" si="56"/>
        <v>0</v>
      </c>
      <c r="S132" s="48">
        <f t="shared" si="56"/>
        <v>0</v>
      </c>
      <c r="T132" s="48">
        <f t="shared" si="56"/>
        <v>0</v>
      </c>
      <c r="U132" s="48">
        <f t="shared" si="56"/>
        <v>0</v>
      </c>
      <c r="V132" s="48">
        <f t="shared" si="56"/>
        <v>0</v>
      </c>
      <c r="W132" s="48">
        <f t="shared" si="56"/>
        <v>0</v>
      </c>
      <c r="X132" s="48">
        <f t="shared" si="56"/>
        <v>0</v>
      </c>
      <c r="Y132" s="48">
        <f t="shared" si="56"/>
        <v>0</v>
      </c>
      <c r="Z132" s="48">
        <f t="shared" si="56"/>
        <v>0</v>
      </c>
    </row>
    <row r="133" spans="1:26" x14ac:dyDescent="0.2">
      <c r="A133" s="1" t="s">
        <v>45</v>
      </c>
      <c r="E133" s="48">
        <f t="shared" ref="E133:Z133" si="57">E80-$D80</f>
        <v>0</v>
      </c>
      <c r="F133" s="48">
        <f t="shared" si="57"/>
        <v>0</v>
      </c>
      <c r="G133" s="48">
        <f t="shared" si="57"/>
        <v>0</v>
      </c>
      <c r="H133" s="48">
        <f t="shared" si="57"/>
        <v>0</v>
      </c>
      <c r="I133" s="48">
        <f t="shared" si="57"/>
        <v>0</v>
      </c>
      <c r="J133" s="48">
        <f t="shared" si="57"/>
        <v>0</v>
      </c>
      <c r="K133" s="48">
        <f t="shared" si="57"/>
        <v>0</v>
      </c>
      <c r="L133" s="48">
        <f t="shared" si="57"/>
        <v>0</v>
      </c>
      <c r="M133" s="48">
        <f t="shared" si="57"/>
        <v>0</v>
      </c>
      <c r="N133" s="48">
        <f t="shared" si="57"/>
        <v>0</v>
      </c>
      <c r="O133" s="48">
        <f t="shared" si="57"/>
        <v>0</v>
      </c>
      <c r="P133" s="48">
        <f t="shared" si="57"/>
        <v>0</v>
      </c>
      <c r="Q133" s="48">
        <f t="shared" si="57"/>
        <v>0</v>
      </c>
      <c r="R133" s="48">
        <f t="shared" si="57"/>
        <v>0</v>
      </c>
      <c r="S133" s="48">
        <f t="shared" si="57"/>
        <v>0</v>
      </c>
      <c r="T133" s="48">
        <f t="shared" si="57"/>
        <v>0</v>
      </c>
      <c r="U133" s="48">
        <f t="shared" si="57"/>
        <v>0</v>
      </c>
      <c r="V133" s="48">
        <f t="shared" si="57"/>
        <v>0</v>
      </c>
      <c r="W133" s="48">
        <f t="shared" si="57"/>
        <v>0</v>
      </c>
      <c r="X133" s="48">
        <f t="shared" si="57"/>
        <v>0</v>
      </c>
      <c r="Y133" s="48">
        <f t="shared" si="57"/>
        <v>0</v>
      </c>
      <c r="Z133" s="48">
        <f t="shared" si="57"/>
        <v>0</v>
      </c>
    </row>
    <row r="134" spans="1:26" x14ac:dyDescent="0.2">
      <c r="A134" s="1" t="s">
        <v>29</v>
      </c>
      <c r="E134" s="48">
        <f t="shared" ref="E134:Z134" si="58">E81-$D81</f>
        <v>0.52296124359689689</v>
      </c>
      <c r="F134" s="48">
        <f t="shared" si="58"/>
        <v>1.1176264987437567</v>
      </c>
      <c r="G134" s="48">
        <f t="shared" si="58"/>
        <v>1.5737368771130955</v>
      </c>
      <c r="H134" s="48">
        <f t="shared" si="58"/>
        <v>2.0641073198464381</v>
      </c>
      <c r="I134" s="48">
        <f t="shared" si="58"/>
        <v>2.5937694415246786</v>
      </c>
      <c r="J134" s="48">
        <f t="shared" si="58"/>
        <v>3.156445813329058</v>
      </c>
      <c r="K134" s="48">
        <f t="shared" si="58"/>
        <v>3.6940058418627424</v>
      </c>
      <c r="L134" s="48">
        <f t="shared" si="58"/>
        <v>4.1502054305312575</v>
      </c>
      <c r="M134" s="48">
        <f t="shared" si="58"/>
        <v>4.5742296664027382</v>
      </c>
      <c r="N134" s="48">
        <f t="shared" si="58"/>
        <v>4.9626672340637192</v>
      </c>
      <c r="O134" s="48">
        <f t="shared" si="58"/>
        <v>5.3107201681873022</v>
      </c>
      <c r="P134" s="48">
        <f t="shared" si="58"/>
        <v>5.6124431985367451</v>
      </c>
      <c r="Q134" s="48">
        <f t="shared" si="58"/>
        <v>5.8740399913376846</v>
      </c>
      <c r="R134" s="48">
        <f t="shared" si="58"/>
        <v>6.1018027383194138</v>
      </c>
      <c r="S134" s="48">
        <f t="shared" si="58"/>
        <v>6.2727108430418026</v>
      </c>
      <c r="T134" s="48">
        <f t="shared" si="58"/>
        <v>6.4181388677192466</v>
      </c>
      <c r="U134" s="48">
        <f t="shared" si="58"/>
        <v>6.5383183248420496</v>
      </c>
      <c r="V134" s="48">
        <f t="shared" si="58"/>
        <v>6.6406436367075425</v>
      </c>
      <c r="W134" s="48">
        <f t="shared" si="58"/>
        <v>6.7260827565474841</v>
      </c>
      <c r="X134" s="48">
        <f t="shared" si="58"/>
        <v>6.7577153187609307</v>
      </c>
      <c r="Y134" s="48">
        <f t="shared" si="58"/>
        <v>6.7871752718244274</v>
      </c>
      <c r="Z134" s="48">
        <f t="shared" si="58"/>
        <v>6.8068079085462063</v>
      </c>
    </row>
    <row r="135" spans="1:26" x14ac:dyDescent="0.2">
      <c r="A135" s="1" t="s">
        <v>17</v>
      </c>
      <c r="E135" s="48">
        <f t="shared" ref="E135:Z135" si="59">E82-$D82</f>
        <v>1.2203045656195424</v>
      </c>
      <c r="F135" s="48">
        <f t="shared" si="59"/>
        <v>2.6011570626062688</v>
      </c>
      <c r="G135" s="48">
        <f t="shared" si="59"/>
        <v>4.0651368551583378</v>
      </c>
      <c r="H135" s="48">
        <f t="shared" si="59"/>
        <v>5.6600973395765228</v>
      </c>
      <c r="I135" s="48">
        <f t="shared" si="59"/>
        <v>7.381474620731943</v>
      </c>
      <c r="J135" s="48">
        <f t="shared" si="59"/>
        <v>9.1834299076528279</v>
      </c>
      <c r="K135" s="48">
        <f t="shared" si="59"/>
        <v>10.921278965686135</v>
      </c>
      <c r="L135" s="48">
        <f t="shared" si="59"/>
        <v>12.761676310325564</v>
      </c>
      <c r="M135" s="48">
        <f t="shared" si="59"/>
        <v>14.587452216044625</v>
      </c>
      <c r="N135" s="48">
        <f t="shared" si="59"/>
        <v>16.217374990812516</v>
      </c>
      <c r="O135" s="48">
        <f t="shared" si="59"/>
        <v>17.77380935887232</v>
      </c>
      <c r="P135" s="48">
        <f t="shared" si="59"/>
        <v>19.299510847671179</v>
      </c>
      <c r="Q135" s="48">
        <f t="shared" si="59"/>
        <v>20.78621154265732</v>
      </c>
      <c r="R135" s="48">
        <f t="shared" si="59"/>
        <v>22.224204556243954</v>
      </c>
      <c r="S135" s="48">
        <f t="shared" si="59"/>
        <v>23.500977364450932</v>
      </c>
      <c r="T135" s="48">
        <f t="shared" si="59"/>
        <v>24.704170455773948</v>
      </c>
      <c r="U135" s="48">
        <f t="shared" si="59"/>
        <v>25.82970997985614</v>
      </c>
      <c r="V135" s="48">
        <f t="shared" si="59"/>
        <v>26.888906964254247</v>
      </c>
      <c r="W135" s="48">
        <f t="shared" si="59"/>
        <v>27.904264731204648</v>
      </c>
      <c r="X135" s="48">
        <f t="shared" si="59"/>
        <v>28.423546705522966</v>
      </c>
      <c r="Y135" s="48">
        <f t="shared" si="59"/>
        <v>28.918440133961035</v>
      </c>
      <c r="Z135" s="48">
        <f t="shared" si="59"/>
        <v>29.299969859013459</v>
      </c>
    </row>
    <row r="136" spans="1:26" x14ac:dyDescent="0.2">
      <c r="A136" s="1" t="s">
        <v>30</v>
      </c>
      <c r="E136" s="48">
        <f t="shared" ref="E136:Z136" si="60">E83-$D83</f>
        <v>0</v>
      </c>
      <c r="F136" s="48">
        <f t="shared" si="60"/>
        <v>0</v>
      </c>
      <c r="G136" s="48">
        <f t="shared" si="60"/>
        <v>0</v>
      </c>
      <c r="H136" s="48">
        <f t="shared" si="60"/>
        <v>0</v>
      </c>
      <c r="I136" s="48">
        <f t="shared" si="60"/>
        <v>0</v>
      </c>
      <c r="J136" s="48">
        <f t="shared" si="60"/>
        <v>0</v>
      </c>
      <c r="K136" s="48">
        <f t="shared" si="60"/>
        <v>0</v>
      </c>
      <c r="L136" s="48">
        <f t="shared" si="60"/>
        <v>0</v>
      </c>
      <c r="M136" s="48">
        <f t="shared" si="60"/>
        <v>0</v>
      </c>
      <c r="N136" s="48">
        <f t="shared" si="60"/>
        <v>0</v>
      </c>
      <c r="O136" s="48">
        <f t="shared" si="60"/>
        <v>0</v>
      </c>
      <c r="P136" s="48">
        <f t="shared" si="60"/>
        <v>0</v>
      </c>
      <c r="Q136" s="48">
        <f t="shared" si="60"/>
        <v>0</v>
      </c>
      <c r="R136" s="48">
        <f t="shared" si="60"/>
        <v>0</v>
      </c>
      <c r="S136" s="48">
        <f t="shared" si="60"/>
        <v>0</v>
      </c>
      <c r="T136" s="48">
        <f t="shared" si="60"/>
        <v>0</v>
      </c>
      <c r="U136" s="48">
        <f t="shared" si="60"/>
        <v>0</v>
      </c>
      <c r="V136" s="48">
        <f t="shared" si="60"/>
        <v>0</v>
      </c>
      <c r="W136" s="48">
        <f t="shared" si="60"/>
        <v>0</v>
      </c>
      <c r="X136" s="48">
        <f t="shared" si="60"/>
        <v>0</v>
      </c>
      <c r="Y136" s="48">
        <f t="shared" si="60"/>
        <v>0</v>
      </c>
      <c r="Z136" s="48">
        <f t="shared" si="60"/>
        <v>0</v>
      </c>
    </row>
    <row r="137" spans="1:26" x14ac:dyDescent="0.2">
      <c r="A137" s="1" t="s">
        <v>31</v>
      </c>
      <c r="E137" s="48">
        <f t="shared" ref="E137:Z137" si="61">E84-$D84</f>
        <v>0</v>
      </c>
      <c r="F137" s="48">
        <f t="shared" si="61"/>
        <v>0</v>
      </c>
      <c r="G137" s="48">
        <f t="shared" si="61"/>
        <v>0</v>
      </c>
      <c r="H137" s="48">
        <f t="shared" si="61"/>
        <v>0</v>
      </c>
      <c r="I137" s="48">
        <f t="shared" si="61"/>
        <v>0</v>
      </c>
      <c r="J137" s="48">
        <f t="shared" si="61"/>
        <v>0</v>
      </c>
      <c r="K137" s="48">
        <f t="shared" si="61"/>
        <v>0</v>
      </c>
      <c r="L137" s="48">
        <f t="shared" si="61"/>
        <v>0</v>
      </c>
      <c r="M137" s="48">
        <f t="shared" si="61"/>
        <v>0</v>
      </c>
      <c r="N137" s="48">
        <f t="shared" si="61"/>
        <v>0</v>
      </c>
      <c r="O137" s="48">
        <f t="shared" si="61"/>
        <v>0</v>
      </c>
      <c r="P137" s="48">
        <f t="shared" si="61"/>
        <v>0</v>
      </c>
      <c r="Q137" s="48">
        <f t="shared" si="61"/>
        <v>0</v>
      </c>
      <c r="R137" s="48">
        <f t="shared" si="61"/>
        <v>0</v>
      </c>
      <c r="S137" s="48">
        <f t="shared" si="61"/>
        <v>0</v>
      </c>
      <c r="T137" s="48">
        <f t="shared" si="61"/>
        <v>0</v>
      </c>
      <c r="U137" s="48">
        <f t="shared" si="61"/>
        <v>0</v>
      </c>
      <c r="V137" s="48">
        <f t="shared" si="61"/>
        <v>0</v>
      </c>
      <c r="W137" s="48">
        <f t="shared" si="61"/>
        <v>0</v>
      </c>
      <c r="X137" s="48">
        <f t="shared" si="61"/>
        <v>0</v>
      </c>
      <c r="Y137" s="48">
        <f t="shared" si="61"/>
        <v>0</v>
      </c>
      <c r="Z137" s="48">
        <f t="shared" si="61"/>
        <v>0</v>
      </c>
    </row>
    <row r="138" spans="1:26" x14ac:dyDescent="0.2">
      <c r="A138" s="1" t="s">
        <v>46</v>
      </c>
      <c r="E138" s="48">
        <f t="shared" ref="E138:Z138" si="62">E85-$D85</f>
        <v>0.39131999751917096</v>
      </c>
      <c r="F138" s="48">
        <f t="shared" si="62"/>
        <v>0.86156688677553217</v>
      </c>
      <c r="G138" s="48">
        <f t="shared" si="62"/>
        <v>1.3860800789145058</v>
      </c>
      <c r="H138" s="48">
        <f t="shared" si="62"/>
        <v>1.9438187708092201</v>
      </c>
      <c r="I138" s="48">
        <f t="shared" si="62"/>
        <v>2.5553375156309848</v>
      </c>
      <c r="J138" s="48">
        <f t="shared" si="62"/>
        <v>3.1992316835827088</v>
      </c>
      <c r="K138" s="48">
        <f t="shared" si="62"/>
        <v>3.8411053625714087</v>
      </c>
      <c r="L138" s="48">
        <f t="shared" si="62"/>
        <v>4.463687815488651</v>
      </c>
      <c r="M138" s="48">
        <f t="shared" si="62"/>
        <v>5.0263922295560377</v>
      </c>
      <c r="N138" s="48">
        <f t="shared" si="62"/>
        <v>5.2475494538910183</v>
      </c>
      <c r="O138" s="48">
        <f t="shared" si="62"/>
        <v>5.3900997355075564</v>
      </c>
      <c r="P138" s="48">
        <f t="shared" si="62"/>
        <v>5.4946619741526819</v>
      </c>
      <c r="Q138" s="48">
        <f t="shared" si="62"/>
        <v>5.5879388060198369</v>
      </c>
      <c r="R138" s="48">
        <f t="shared" si="62"/>
        <v>5.6767729098570525</v>
      </c>
      <c r="S138" s="48">
        <f t="shared" si="62"/>
        <v>5.7528011830256345</v>
      </c>
      <c r="T138" s="48">
        <f t="shared" si="62"/>
        <v>5.8242258431503062</v>
      </c>
      <c r="U138" s="48">
        <f t="shared" si="62"/>
        <v>5.8935511961654159</v>
      </c>
      <c r="V138" s="48">
        <f t="shared" si="62"/>
        <v>5.960756860612892</v>
      </c>
      <c r="W138" s="48">
        <f t="shared" si="62"/>
        <v>6.0284935214089828</v>
      </c>
      <c r="X138" s="48">
        <f t="shared" si="62"/>
        <v>6.0651357059423834</v>
      </c>
      <c r="Y138" s="48">
        <f t="shared" si="62"/>
        <v>6.1009381317065872</v>
      </c>
      <c r="Z138" s="48">
        <f t="shared" si="62"/>
        <v>6.1115776978510219</v>
      </c>
    </row>
    <row r="139" spans="1:26" x14ac:dyDescent="0.2">
      <c r="A139" s="1" t="s">
        <v>32</v>
      </c>
      <c r="E139" s="48">
        <f t="shared" ref="E139:Z139" si="63">E86-$D86</f>
        <v>0.70492310661298174</v>
      </c>
      <c r="F139" s="48">
        <f t="shared" si="63"/>
        <v>1.5480743846317742</v>
      </c>
      <c r="G139" s="48">
        <f t="shared" si="63"/>
        <v>2.3585010729834304</v>
      </c>
      <c r="H139" s="48">
        <f t="shared" si="63"/>
        <v>3.2871411713725176</v>
      </c>
      <c r="I139" s="48">
        <f t="shared" si="63"/>
        <v>4.3348890552358359</v>
      </c>
      <c r="J139" s="48">
        <f t="shared" si="63"/>
        <v>5.4116975035706432</v>
      </c>
      <c r="K139" s="48">
        <f t="shared" si="63"/>
        <v>6.4821068308950629</v>
      </c>
      <c r="L139" s="48">
        <f t="shared" si="63"/>
        <v>7.4513848944201495</v>
      </c>
      <c r="M139" s="48">
        <f t="shared" si="63"/>
        <v>8.345911805877563</v>
      </c>
      <c r="N139" s="48">
        <f t="shared" si="63"/>
        <v>9.1340936312825853</v>
      </c>
      <c r="O139" s="48">
        <f t="shared" si="63"/>
        <v>9.8776202976775735</v>
      </c>
      <c r="P139" s="48">
        <f t="shared" si="63"/>
        <v>10.527915642852506</v>
      </c>
      <c r="Q139" s="48">
        <f t="shared" si="63"/>
        <v>11.076723082365474</v>
      </c>
      <c r="R139" s="48">
        <f t="shared" si="63"/>
        <v>11.575774406092497</v>
      </c>
      <c r="S139" s="48">
        <f t="shared" si="63"/>
        <v>12.014059274603337</v>
      </c>
      <c r="T139" s="48">
        <f t="shared" si="63"/>
        <v>12.397639217060361</v>
      </c>
      <c r="U139" s="48">
        <f t="shared" si="63"/>
        <v>12.718673753786602</v>
      </c>
      <c r="V139" s="48">
        <f t="shared" si="63"/>
        <v>12.999503725617654</v>
      </c>
      <c r="W139" s="48">
        <f t="shared" si="63"/>
        <v>13.203500486064337</v>
      </c>
      <c r="X139" s="48">
        <f t="shared" si="63"/>
        <v>13.340583773035689</v>
      </c>
      <c r="Y139" s="48">
        <f t="shared" si="63"/>
        <v>13.479926357152682</v>
      </c>
      <c r="Z139" s="48">
        <f t="shared" si="63"/>
        <v>13.608145376333718</v>
      </c>
    </row>
    <row r="140" spans="1:26" x14ac:dyDescent="0.2">
      <c r="A140" s="1" t="s">
        <v>33</v>
      </c>
      <c r="E140" s="48">
        <f t="shared" ref="E140:Z140" si="64">E87-$D87</f>
        <v>1.6094366652412169</v>
      </c>
      <c r="F140" s="48">
        <f t="shared" si="64"/>
        <v>3.4004503521805947</v>
      </c>
      <c r="G140" s="48">
        <f t="shared" si="64"/>
        <v>5.3895646731401676</v>
      </c>
      <c r="H140" s="48">
        <f t="shared" si="64"/>
        <v>7.4550862758521479</v>
      </c>
      <c r="I140" s="48">
        <f t="shared" si="64"/>
        <v>9.5086522341438151</v>
      </c>
      <c r="J140" s="48">
        <f t="shared" si="64"/>
        <v>11.540628705188118</v>
      </c>
      <c r="K140" s="48">
        <f t="shared" si="64"/>
        <v>13.521632580347724</v>
      </c>
      <c r="L140" s="48">
        <f t="shared" si="64"/>
        <v>15.539769692940075</v>
      </c>
      <c r="M140" s="48">
        <f t="shared" si="64"/>
        <v>17.525956259562058</v>
      </c>
      <c r="N140" s="48">
        <f t="shared" si="64"/>
        <v>19.184346587499128</v>
      </c>
      <c r="O140" s="48">
        <f t="shared" si="64"/>
        <v>20.690586831445014</v>
      </c>
      <c r="P140" s="48">
        <f t="shared" si="64"/>
        <v>22.123026997250197</v>
      </c>
      <c r="Q140" s="48">
        <f t="shared" si="64"/>
        <v>23.513613545251022</v>
      </c>
      <c r="R140" s="48">
        <f t="shared" si="64"/>
        <v>24.850969338370579</v>
      </c>
      <c r="S140" s="48">
        <f t="shared" si="64"/>
        <v>25.821627459107745</v>
      </c>
      <c r="T140" s="48">
        <f t="shared" si="64"/>
        <v>26.71024158708979</v>
      </c>
      <c r="U140" s="48">
        <f t="shared" si="64"/>
        <v>27.516191947759367</v>
      </c>
      <c r="V140" s="48">
        <f t="shared" si="64"/>
        <v>28.352698509302666</v>
      </c>
      <c r="W140" s="48">
        <f t="shared" si="64"/>
        <v>29.223926296213037</v>
      </c>
      <c r="X140" s="48">
        <f t="shared" si="64"/>
        <v>29.685437505181756</v>
      </c>
      <c r="Y140" s="48">
        <f t="shared" si="64"/>
        <v>30.221447852470476</v>
      </c>
      <c r="Z140" s="48">
        <f t="shared" si="64"/>
        <v>30.713086104312278</v>
      </c>
    </row>
    <row r="141" spans="1:26" x14ac:dyDescent="0.2">
      <c r="A141" s="1" t="s">
        <v>34</v>
      </c>
      <c r="E141" s="48">
        <f t="shared" ref="E141:Z141" si="65">E88-$D88</f>
        <v>6.9557165373289903E-2</v>
      </c>
      <c r="F141" s="48">
        <f t="shared" si="65"/>
        <v>0.15137463416085134</v>
      </c>
      <c r="G141" s="48">
        <f t="shared" si="65"/>
        <v>0.23697431338705738</v>
      </c>
      <c r="H141" s="48">
        <f t="shared" si="65"/>
        <v>0.32929878871079898</v>
      </c>
      <c r="I141" s="48">
        <f t="shared" si="65"/>
        <v>0.42784406531073005</v>
      </c>
      <c r="J141" s="48">
        <f t="shared" si="65"/>
        <v>0.53111043554766257</v>
      </c>
      <c r="K141" s="48">
        <f t="shared" si="65"/>
        <v>0.63068226037027886</v>
      </c>
      <c r="L141" s="48">
        <f t="shared" si="65"/>
        <v>0.73702491390265279</v>
      </c>
      <c r="M141" s="48">
        <f t="shared" si="65"/>
        <v>0.84406912065129935</v>
      </c>
      <c r="N141" s="48">
        <f t="shared" si="65"/>
        <v>0.94459276887668131</v>
      </c>
      <c r="O141" s="48">
        <f t="shared" si="65"/>
        <v>1.0434896430153531</v>
      </c>
      <c r="P141" s="48">
        <f t="shared" si="65"/>
        <v>1.1394076528983232</v>
      </c>
      <c r="Q141" s="48">
        <f t="shared" si="65"/>
        <v>1.2310387254571529</v>
      </c>
      <c r="R141" s="48">
        <f t="shared" si="65"/>
        <v>1.3170880878353675</v>
      </c>
      <c r="S141" s="48">
        <f t="shared" si="65"/>
        <v>1.3938304030937156</v>
      </c>
      <c r="T141" s="48">
        <f t="shared" si="65"/>
        <v>1.4649167266534586</v>
      </c>
      <c r="U141" s="48">
        <f t="shared" si="65"/>
        <v>1.5302326607769856</v>
      </c>
      <c r="V141" s="48">
        <f t="shared" si="65"/>
        <v>1.5904358383750576</v>
      </c>
      <c r="W141" s="48">
        <f t="shared" si="65"/>
        <v>1.6474775038876244</v>
      </c>
      <c r="X141" s="48">
        <f t="shared" si="65"/>
        <v>1.6714518634605247</v>
      </c>
      <c r="Y141" s="48">
        <f t="shared" si="65"/>
        <v>1.6913136124707608</v>
      </c>
      <c r="Z141" s="48">
        <f t="shared" si="65"/>
        <v>1.7043534453865401</v>
      </c>
    </row>
    <row r="142" spans="1:26" x14ac:dyDescent="0.2">
      <c r="A142" s="1" t="s">
        <v>35</v>
      </c>
      <c r="E142" s="48">
        <f t="shared" ref="E142:Z142" si="66">E89-$D89</f>
        <v>0.27883408969557355</v>
      </c>
      <c r="F142" s="48">
        <f t="shared" si="66"/>
        <v>0.77016130033876773</v>
      </c>
      <c r="G142" s="48">
        <f t="shared" si="66"/>
        <v>1.4526135335686341</v>
      </c>
      <c r="H142" s="48">
        <f t="shared" si="66"/>
        <v>2.3220133158263443</v>
      </c>
      <c r="I142" s="48">
        <f t="shared" si="66"/>
        <v>3.3684367337704679</v>
      </c>
      <c r="J142" s="48">
        <f t="shared" si="66"/>
        <v>4.5751215095958608</v>
      </c>
      <c r="K142" s="48">
        <f t="shared" si="66"/>
        <v>5.9745568770934261</v>
      </c>
      <c r="L142" s="48">
        <f t="shared" si="66"/>
        <v>7.5001612050043924</v>
      </c>
      <c r="M142" s="48">
        <f t="shared" si="66"/>
        <v>9.1877331457625839</v>
      </c>
      <c r="N142" s="48">
        <f t="shared" si="66"/>
        <v>10.988363660095983</v>
      </c>
      <c r="O142" s="48">
        <f t="shared" si="66"/>
        <v>12.811361008550346</v>
      </c>
      <c r="P142" s="48">
        <f t="shared" si="66"/>
        <v>14.592046382951048</v>
      </c>
      <c r="Q142" s="48">
        <f t="shared" si="66"/>
        <v>16.270275732575755</v>
      </c>
      <c r="R142" s="48">
        <f t="shared" si="66"/>
        <v>17.806725536264416</v>
      </c>
      <c r="S142" s="48">
        <f t="shared" si="66"/>
        <v>19.122035510927706</v>
      </c>
      <c r="T142" s="48">
        <f t="shared" si="66"/>
        <v>20.397801427112721</v>
      </c>
      <c r="U142" s="48">
        <f t="shared" si="66"/>
        <v>21.488128166492434</v>
      </c>
      <c r="V142" s="48">
        <f t="shared" si="66"/>
        <v>22.472191162443504</v>
      </c>
      <c r="W142" s="48">
        <f t="shared" si="66"/>
        <v>23.381416484093979</v>
      </c>
      <c r="X142" s="48">
        <f t="shared" si="66"/>
        <v>24.165711066792362</v>
      </c>
      <c r="Y142" s="48">
        <f t="shared" si="66"/>
        <v>24.885385909592237</v>
      </c>
      <c r="Z142" s="48">
        <f t="shared" si="66"/>
        <v>25.495705676461828</v>
      </c>
    </row>
    <row r="143" spans="1:26" x14ac:dyDescent="0.2">
      <c r="A143" s="1" t="s">
        <v>36</v>
      </c>
      <c r="E143" s="48">
        <f t="shared" ref="E143:Z143" si="67">E90-$D90</f>
        <v>0.25078042238948006</v>
      </c>
      <c r="F143" s="48">
        <f t="shared" si="67"/>
        <v>0.53515016208035904</v>
      </c>
      <c r="G143" s="48">
        <f t="shared" si="67"/>
        <v>0.82591747797998638</v>
      </c>
      <c r="H143" s="48">
        <f t="shared" si="67"/>
        <v>1.1365456769917195</v>
      </c>
      <c r="I143" s="48">
        <f t="shared" si="67"/>
        <v>1.4621437088262255</v>
      </c>
      <c r="J143" s="48">
        <f t="shared" si="67"/>
        <v>1.8012971142324155</v>
      </c>
      <c r="K143" s="48">
        <f t="shared" si="67"/>
        <v>2.1274030650105895</v>
      </c>
      <c r="L143" s="48">
        <f t="shared" si="67"/>
        <v>2.4810099161773618</v>
      </c>
      <c r="M143" s="48">
        <f t="shared" si="67"/>
        <v>2.8441000526358353</v>
      </c>
      <c r="N143" s="48">
        <f t="shared" si="67"/>
        <v>3.2060915603961999</v>
      </c>
      <c r="O143" s="48">
        <f t="shared" si="67"/>
        <v>3.575803301060585</v>
      </c>
      <c r="P143" s="48">
        <f t="shared" si="67"/>
        <v>3.9431419594173498</v>
      </c>
      <c r="Q143" s="48">
        <f t="shared" si="67"/>
        <v>4.3005508739561842</v>
      </c>
      <c r="R143" s="48">
        <f t="shared" si="67"/>
        <v>4.6358299800558269</v>
      </c>
      <c r="S143" s="48">
        <f t="shared" si="67"/>
        <v>4.9388126820301741</v>
      </c>
      <c r="T143" s="48">
        <f t="shared" si="67"/>
        <v>5.2189395044588052</v>
      </c>
      <c r="U143" s="48">
        <f t="shared" si="67"/>
        <v>5.4786460554931287</v>
      </c>
      <c r="V143" s="48">
        <f t="shared" si="67"/>
        <v>5.7185831570085774</v>
      </c>
      <c r="W143" s="48">
        <f t="shared" si="67"/>
        <v>5.9456610220626658</v>
      </c>
      <c r="X143" s="48">
        <f t="shared" si="67"/>
        <v>6.0565864785528172</v>
      </c>
      <c r="Y143" s="48">
        <f t="shared" si="67"/>
        <v>6.1568742329185779</v>
      </c>
      <c r="Z143" s="48">
        <f t="shared" si="67"/>
        <v>6.2337952604991109</v>
      </c>
    </row>
    <row r="144" spans="1:26" x14ac:dyDescent="0.2">
      <c r="A144" s="1" t="s">
        <v>37</v>
      </c>
      <c r="E144" s="48">
        <f t="shared" ref="E144:Z144" si="68">E91-$D91</f>
        <v>0.34006605867310369</v>
      </c>
      <c r="F144" s="48">
        <f t="shared" si="68"/>
        <v>0.7171155329112735</v>
      </c>
      <c r="G144" s="48">
        <f t="shared" si="68"/>
        <v>1.0953551969179991</v>
      </c>
      <c r="H144" s="48">
        <f t="shared" si="68"/>
        <v>1.4960675272015884</v>
      </c>
      <c r="I144" s="48">
        <f t="shared" si="68"/>
        <v>1.9145085501626247</v>
      </c>
      <c r="J144" s="48">
        <f t="shared" si="68"/>
        <v>2.3409068400532087</v>
      </c>
      <c r="K144" s="48">
        <f t="shared" si="68"/>
        <v>2.7406919592710643</v>
      </c>
      <c r="L144" s="48">
        <f t="shared" si="68"/>
        <v>3.1581485883355676</v>
      </c>
      <c r="M144" s="48">
        <f t="shared" si="68"/>
        <v>3.5741707206497821</v>
      </c>
      <c r="N144" s="48">
        <f t="shared" si="68"/>
        <v>3.9599082996154822</v>
      </c>
      <c r="O144" s="48">
        <f t="shared" si="68"/>
        <v>4.3304776306438564</v>
      </c>
      <c r="P144" s="48">
        <f t="shared" si="68"/>
        <v>4.6871138891396678</v>
      </c>
      <c r="Q144" s="48">
        <f t="shared" si="68"/>
        <v>5.0278949127688781</v>
      </c>
      <c r="R144" s="48">
        <f t="shared" si="68"/>
        <v>5.3498806313923692</v>
      </c>
      <c r="S144" s="48">
        <f t="shared" si="68"/>
        <v>5.6082499088230291</v>
      </c>
      <c r="T144" s="48">
        <f t="shared" si="68"/>
        <v>5.8433429424554424</v>
      </c>
      <c r="U144" s="48">
        <f t="shared" si="68"/>
        <v>6.0539243378090886</v>
      </c>
      <c r="V144" s="48">
        <f t="shared" si="68"/>
        <v>6.2395184429300112</v>
      </c>
      <c r="W144" s="48">
        <f t="shared" si="68"/>
        <v>6.4112782408328934</v>
      </c>
      <c r="X144" s="48">
        <f t="shared" si="68"/>
        <v>6.4661254814624334</v>
      </c>
      <c r="Y144" s="48">
        <f t="shared" si="68"/>
        <v>6.4997800070421361</v>
      </c>
      <c r="Z144" s="48">
        <f t="shared" si="68"/>
        <v>6.5174921627335776</v>
      </c>
    </row>
    <row r="145" spans="1:40" s="42" customFormat="1" x14ac:dyDescent="0.2">
      <c r="A145" s="42" t="s">
        <v>10</v>
      </c>
      <c r="E145" s="49">
        <f>SUM(E126:E144)</f>
        <v>9.5547284864692159</v>
      </c>
      <c r="F145" s="49">
        <f t="shared" ref="F145:Z145" si="69">SUM(F126:F144)</f>
        <v>20.497843998084978</v>
      </c>
      <c r="G145" s="49">
        <f t="shared" si="69"/>
        <v>32.218466542284155</v>
      </c>
      <c r="H145" s="49">
        <f t="shared" si="69"/>
        <v>44.945543998280371</v>
      </c>
      <c r="I145" s="49">
        <f t="shared" si="69"/>
        <v>58.554630847286738</v>
      </c>
      <c r="J145" s="49">
        <f t="shared" si="69"/>
        <v>72.640995639080828</v>
      </c>
      <c r="K145" s="49">
        <f t="shared" si="69"/>
        <v>86.413105081820206</v>
      </c>
      <c r="L145" s="49">
        <f t="shared" si="69"/>
        <v>100.37895495436257</v>
      </c>
      <c r="M145" s="49">
        <f t="shared" si="69"/>
        <v>113.98954136473333</v>
      </c>
      <c r="N145" s="49">
        <f t="shared" si="69"/>
        <v>125.79492507319492</v>
      </c>
      <c r="O145" s="49">
        <f t="shared" si="69"/>
        <v>136.7236279716339</v>
      </c>
      <c r="P145" s="49">
        <f t="shared" si="69"/>
        <v>146.86664280869016</v>
      </c>
      <c r="Q145" s="49">
        <f t="shared" si="69"/>
        <v>156.32356266046961</v>
      </c>
      <c r="R145" s="49">
        <f t="shared" si="69"/>
        <v>165.13863257664548</v>
      </c>
      <c r="S145" s="49">
        <f t="shared" si="69"/>
        <v>172.34373203360525</v>
      </c>
      <c r="T145" s="49">
        <f t="shared" si="69"/>
        <v>179.053856609718</v>
      </c>
      <c r="U145" s="49">
        <f t="shared" si="69"/>
        <v>185.12505834239525</v>
      </c>
      <c r="V145" s="49">
        <f t="shared" si="69"/>
        <v>190.84386109988242</v>
      </c>
      <c r="W145" s="49">
        <f t="shared" si="69"/>
        <v>196.30662402221071</v>
      </c>
      <c r="X145" s="49">
        <f t="shared" si="69"/>
        <v>199.18448501064609</v>
      </c>
      <c r="Y145" s="49">
        <f t="shared" si="69"/>
        <v>201.94616278576871</v>
      </c>
      <c r="Z145" s="49">
        <f t="shared" si="69"/>
        <v>204.20334414840198</v>
      </c>
      <c r="AM145" s="44"/>
      <c r="AN145" s="44"/>
    </row>
  </sheetData>
  <sortState xmlns:xlrd2="http://schemas.microsoft.com/office/spreadsheetml/2017/richdata2" ref="AG65:AH71">
    <sortCondition descending="1" ref="AH66"/>
  </sortState>
  <mergeCells count="5">
    <mergeCell ref="AE31:AG31"/>
    <mergeCell ref="AH31:AJ31"/>
    <mergeCell ref="AE1:AF1"/>
    <mergeCell ref="AG1:AH1"/>
    <mergeCell ref="AI1:AJ1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E994-B7AC-4E1A-ABE6-FC2193B4EEF6}">
  <dimension ref="B1:AZ337"/>
  <sheetViews>
    <sheetView zoomScale="70" zoomScaleNormal="70" workbookViewId="0">
      <pane xSplit="3" ySplit="2" topLeftCell="D303" activePane="bottomRight" state="frozen"/>
      <selection pane="topRight" activeCell="B1" sqref="B1"/>
      <selection pane="bottomLeft" activeCell="A2" sqref="A2"/>
      <selection pane="bottomRight" activeCell="D323" sqref="D323:I335"/>
    </sheetView>
  </sheetViews>
  <sheetFormatPr defaultRowHeight="14.25" x14ac:dyDescent="0.2"/>
  <cols>
    <col min="1" max="1" width="3.140625" style="22" customWidth="1"/>
    <col min="2" max="2" width="14.5703125" style="22" bestFit="1" customWidth="1"/>
    <col min="3" max="3" width="63.42578125" style="22" bestFit="1" customWidth="1"/>
    <col min="4" max="10" width="11.140625" style="22" customWidth="1"/>
    <col min="11" max="16384" width="9.140625" style="22"/>
  </cols>
  <sheetData>
    <row r="1" spans="2:52" x14ac:dyDescent="0.2">
      <c r="E1" s="22" t="s">
        <v>41</v>
      </c>
      <c r="AD1" s="22" t="s">
        <v>40</v>
      </c>
    </row>
    <row r="2" spans="2:52" s="23" customFormat="1" x14ac:dyDescent="0.2">
      <c r="B2" s="23" t="s">
        <v>265</v>
      </c>
      <c r="C2" s="23" t="s">
        <v>266</v>
      </c>
      <c r="D2" s="23">
        <v>2022</v>
      </c>
      <c r="E2" s="23">
        <v>2023</v>
      </c>
      <c r="F2" s="23">
        <v>2024</v>
      </c>
      <c r="G2" s="23">
        <v>2025</v>
      </c>
      <c r="H2" s="23">
        <v>2026</v>
      </c>
      <c r="I2" s="23">
        <v>2027</v>
      </c>
      <c r="J2" s="23">
        <v>2028</v>
      </c>
      <c r="K2" s="23">
        <v>2029</v>
      </c>
      <c r="L2" s="23">
        <v>2030</v>
      </c>
      <c r="M2" s="23">
        <v>2031</v>
      </c>
      <c r="N2" s="23">
        <v>2032</v>
      </c>
      <c r="O2" s="23">
        <v>2033</v>
      </c>
      <c r="P2" s="23">
        <v>2034</v>
      </c>
      <c r="Q2" s="23">
        <v>2035</v>
      </c>
      <c r="R2" s="23">
        <v>2036</v>
      </c>
      <c r="S2" s="23">
        <v>2037</v>
      </c>
      <c r="T2" s="23">
        <v>2038</v>
      </c>
      <c r="U2" s="23">
        <v>2039</v>
      </c>
      <c r="V2" s="23">
        <v>2040</v>
      </c>
      <c r="W2" s="23">
        <v>2041</v>
      </c>
      <c r="X2" s="23">
        <v>2042</v>
      </c>
      <c r="Y2" s="23">
        <v>2043</v>
      </c>
      <c r="Z2" s="23">
        <v>2044</v>
      </c>
      <c r="AA2" s="23">
        <v>2045</v>
      </c>
      <c r="AC2" s="23">
        <v>2022</v>
      </c>
      <c r="AD2" s="23">
        <v>2023</v>
      </c>
      <c r="AE2" s="23">
        <v>2024</v>
      </c>
      <c r="AF2" s="23">
        <v>2025</v>
      </c>
      <c r="AG2" s="23">
        <v>2026</v>
      </c>
      <c r="AH2" s="23">
        <v>2027</v>
      </c>
      <c r="AI2" s="23">
        <v>2028</v>
      </c>
      <c r="AJ2" s="23">
        <v>2029</v>
      </c>
      <c r="AK2" s="23">
        <v>2030</v>
      </c>
      <c r="AL2" s="23">
        <v>2031</v>
      </c>
      <c r="AM2" s="23">
        <v>2032</v>
      </c>
      <c r="AN2" s="23">
        <v>2033</v>
      </c>
      <c r="AO2" s="23">
        <v>2034</v>
      </c>
      <c r="AP2" s="23">
        <v>2035</v>
      </c>
      <c r="AQ2" s="23">
        <v>2036</v>
      </c>
      <c r="AR2" s="23">
        <v>2037</v>
      </c>
      <c r="AS2" s="23">
        <v>2038</v>
      </c>
      <c r="AT2" s="23">
        <v>2039</v>
      </c>
      <c r="AU2" s="23">
        <v>2040</v>
      </c>
      <c r="AV2" s="23">
        <v>2041</v>
      </c>
      <c r="AW2" s="23">
        <v>2042</v>
      </c>
      <c r="AX2" s="23">
        <v>2043</v>
      </c>
      <c r="AY2" s="23">
        <v>2044</v>
      </c>
      <c r="AZ2" s="23">
        <v>2045</v>
      </c>
    </row>
    <row r="3" spans="2:52" x14ac:dyDescent="0.2">
      <c r="B3" s="24" t="s">
        <v>20</v>
      </c>
      <c r="C3" s="23" t="s">
        <v>160</v>
      </c>
      <c r="D3" s="23"/>
      <c r="E3" s="25">
        <f>SUMIFS(Selections!K$2:K$2610,Selections!$B$2:$B$2610,"WA",Selections!$E$2:$E$2610,$C3)</f>
        <v>0</v>
      </c>
      <c r="F3" s="25">
        <f>SUMIFS(Selections!L$2:L$2610,Selections!$B$2:$B$2610,"WA",Selections!$E$2:$E$2610,$C3)</f>
        <v>0</v>
      </c>
      <c r="G3" s="25">
        <f>SUMIFS(Selections!M$2:M$2610,Selections!$B$2:$B$2610,"WA",Selections!$E$2:$E$2610,$C3)</f>
        <v>0</v>
      </c>
      <c r="H3" s="25">
        <f>SUMIFS(Selections!N$2:N$2610,Selections!$B$2:$B$2610,"WA",Selections!$E$2:$E$2610,$C3)</f>
        <v>0</v>
      </c>
      <c r="I3" s="25">
        <f>SUMIFS(Selections!O$2:O$2610,Selections!$B$2:$B$2610,"WA",Selections!$E$2:$E$2610,$C3)</f>
        <v>0</v>
      </c>
      <c r="J3" s="25">
        <f>SUMIFS(Selections!P$2:P$2610,Selections!$B$2:$B$2610,"WA",Selections!$E$2:$E$2610,$C3)</f>
        <v>0</v>
      </c>
      <c r="K3" s="25">
        <f>SUMIFS(Selections!Q$2:Q$2610,Selections!$B$2:$B$2610,"WA",Selections!$E$2:$E$2610,$C3)</f>
        <v>0</v>
      </c>
      <c r="L3" s="25">
        <f>SUMIFS(Selections!R$2:R$2610,Selections!$B$2:$B$2610,"WA",Selections!$E$2:$E$2610,$C3)</f>
        <v>0</v>
      </c>
      <c r="M3" s="25">
        <f>SUMIFS(Selections!S$2:S$2610,Selections!$B$2:$B$2610,"WA",Selections!$E$2:$E$2610,$C3)</f>
        <v>0</v>
      </c>
      <c r="N3" s="25">
        <f>SUMIFS(Selections!T$2:T$2610,Selections!$B$2:$B$2610,"WA",Selections!$E$2:$E$2610,$C3)</f>
        <v>0</v>
      </c>
      <c r="O3" s="25">
        <f>SUMIFS(Selections!U$2:U$2610,Selections!$B$2:$B$2610,"WA",Selections!$E$2:$E$2610,$C3)</f>
        <v>0</v>
      </c>
      <c r="P3" s="25">
        <f>SUMIFS(Selections!V$2:V$2610,Selections!$B$2:$B$2610,"WA",Selections!$E$2:$E$2610,$C3)</f>
        <v>0</v>
      </c>
      <c r="Q3" s="25">
        <f>SUMIFS(Selections!W$2:W$2610,Selections!$B$2:$B$2610,"WA",Selections!$E$2:$E$2610,$C3)</f>
        <v>0</v>
      </c>
      <c r="R3" s="25">
        <f>SUMIFS(Selections!X$2:X$2610,Selections!$B$2:$B$2610,"WA",Selections!$E$2:$E$2610,$C3)</f>
        <v>0</v>
      </c>
      <c r="S3" s="25">
        <f>SUMIFS(Selections!Y$2:Y$2610,Selections!$B$2:$B$2610,"WA",Selections!$E$2:$E$2610,$C3)</f>
        <v>0</v>
      </c>
      <c r="T3" s="25">
        <f>SUMIFS(Selections!Z$2:Z$2610,Selections!$B$2:$B$2610,"WA",Selections!$E$2:$E$2610,$C3)</f>
        <v>0</v>
      </c>
      <c r="U3" s="25">
        <f>SUMIFS(Selections!AA$2:AA$2610,Selections!$B$2:$B$2610,"WA",Selections!$E$2:$E$2610,$C3)</f>
        <v>0</v>
      </c>
      <c r="V3" s="25">
        <f>SUMIFS(Selections!AB$2:AB$2610,Selections!$B$2:$B$2610,"WA",Selections!$E$2:$E$2610,$C3)</f>
        <v>0</v>
      </c>
      <c r="W3" s="25">
        <f>SUMIFS(Selections!AC$2:AC$2610,Selections!$B$2:$B$2610,"WA",Selections!$E$2:$E$2610,$C3)</f>
        <v>0</v>
      </c>
      <c r="X3" s="25">
        <f>SUMIFS(Selections!AD$2:AD$2610,Selections!$B$2:$B$2610,"WA",Selections!$E$2:$E$2610,$C3)</f>
        <v>0</v>
      </c>
      <c r="Y3" s="25">
        <f>SUMIFS(Selections!AE$2:AE$2610,Selections!$B$2:$B$2610,"WA",Selections!$E$2:$E$2610,$C3)</f>
        <v>0</v>
      </c>
      <c r="Z3" s="25">
        <f>SUMIFS(Selections!AF$2:AF$2610,Selections!$B$2:$B$2610,"WA",Selections!$E$2:$E$2610,$C3)</f>
        <v>0</v>
      </c>
      <c r="AA3" s="25">
        <f>SUMIFS(Selections!AG$2:AG$2610,Selections!$B$2:$B$2610,"WA",Selections!$E$2:$E$2610,$C3)</f>
        <v>0</v>
      </c>
      <c r="AD3" s="25">
        <f>SUMIFS(Selections!K$2:K$2610,Selections!$B$2:$B$2610,"ID",Selections!$E$2:$E$2610,$C3)</f>
        <v>0</v>
      </c>
      <c r="AE3" s="25">
        <f>SUMIFS(Selections!L$2:L$2610,Selections!$B$2:$B$2610,"ID",Selections!$E$2:$E$2610,$C3)</f>
        <v>0</v>
      </c>
      <c r="AF3" s="25">
        <f>SUMIFS(Selections!M$2:M$2610,Selections!$B$2:$B$2610,"ID",Selections!$E$2:$E$2610,$C3)</f>
        <v>0</v>
      </c>
      <c r="AG3" s="25">
        <f>SUMIFS(Selections!N$2:N$2610,Selections!$B$2:$B$2610,"ID",Selections!$E$2:$E$2610,$C3)</f>
        <v>0</v>
      </c>
      <c r="AH3" s="25">
        <f>SUMIFS(Selections!O$2:O$2610,Selections!$B$2:$B$2610,"ID",Selections!$E$2:$E$2610,$C3)</f>
        <v>0</v>
      </c>
      <c r="AI3" s="25">
        <f>SUMIFS(Selections!P$2:P$2610,Selections!$B$2:$B$2610,"ID",Selections!$E$2:$E$2610,$C3)</f>
        <v>0</v>
      </c>
      <c r="AJ3" s="25">
        <f>SUMIFS(Selections!Q$2:Q$2610,Selections!$B$2:$B$2610,"ID",Selections!$E$2:$E$2610,$C3)</f>
        <v>0</v>
      </c>
      <c r="AK3" s="25">
        <f>SUMIFS(Selections!R$2:R$2610,Selections!$B$2:$B$2610,"ID",Selections!$E$2:$E$2610,$C3)</f>
        <v>0</v>
      </c>
      <c r="AL3" s="25">
        <f>SUMIFS(Selections!S$2:S$2610,Selections!$B$2:$B$2610,"ID",Selections!$E$2:$E$2610,$C3)</f>
        <v>0</v>
      </c>
      <c r="AM3" s="25">
        <f>SUMIFS(Selections!T$2:T$2610,Selections!$B$2:$B$2610,"ID",Selections!$E$2:$E$2610,$C3)</f>
        <v>0</v>
      </c>
      <c r="AN3" s="25">
        <f>SUMIFS(Selections!U$2:U$2610,Selections!$B$2:$B$2610,"ID",Selections!$E$2:$E$2610,$C3)</f>
        <v>0</v>
      </c>
      <c r="AO3" s="25">
        <f>SUMIFS(Selections!V$2:V$2610,Selections!$B$2:$B$2610,"ID",Selections!$E$2:$E$2610,$C3)</f>
        <v>0</v>
      </c>
      <c r="AP3" s="25">
        <f>SUMIFS(Selections!W$2:W$2610,Selections!$B$2:$B$2610,"ID",Selections!$E$2:$E$2610,$C3)</f>
        <v>0</v>
      </c>
      <c r="AQ3" s="25">
        <f>SUMIFS(Selections!X$2:X$2610,Selections!$B$2:$B$2610,"ID",Selections!$E$2:$E$2610,$C3)</f>
        <v>0</v>
      </c>
      <c r="AR3" s="25">
        <f>SUMIFS(Selections!Y$2:Y$2610,Selections!$B$2:$B$2610,"ID",Selections!$E$2:$E$2610,$C3)</f>
        <v>0</v>
      </c>
      <c r="AS3" s="25">
        <f>SUMIFS(Selections!Z$2:Z$2610,Selections!$B$2:$B$2610,"ID",Selections!$E$2:$E$2610,$C3)</f>
        <v>0</v>
      </c>
      <c r="AT3" s="25">
        <f>SUMIFS(Selections!AA$2:AA$2610,Selections!$B$2:$B$2610,"ID",Selections!$E$2:$E$2610,$C3)</f>
        <v>0</v>
      </c>
      <c r="AU3" s="25">
        <f>SUMIFS(Selections!AB$2:AB$2610,Selections!$B$2:$B$2610,"ID",Selections!$E$2:$E$2610,$C3)</f>
        <v>0</v>
      </c>
      <c r="AV3" s="25">
        <f>SUMIFS(Selections!AC$2:AC$2610,Selections!$B$2:$B$2610,"ID",Selections!$E$2:$E$2610,$C3)</f>
        <v>0</v>
      </c>
      <c r="AW3" s="25">
        <f>SUMIFS(Selections!AD$2:AD$2610,Selections!$B$2:$B$2610,"ID",Selections!$E$2:$E$2610,$C3)</f>
        <v>0</v>
      </c>
      <c r="AX3" s="25">
        <f>SUMIFS(Selections!AE$2:AE$2610,Selections!$B$2:$B$2610,"ID",Selections!$E$2:$E$2610,$C3)</f>
        <v>0</v>
      </c>
      <c r="AY3" s="25">
        <f>SUMIFS(Selections!AF$2:AF$2610,Selections!$B$2:$B$2610,"ID",Selections!$E$2:$E$2610,$C3)</f>
        <v>0</v>
      </c>
      <c r="AZ3" s="25">
        <f>SUMIFS(Selections!AG$2:AG$2610,Selections!$B$2:$B$2610,"ID",Selections!$E$2:$E$2610,$C3)</f>
        <v>0</v>
      </c>
    </row>
    <row r="4" spans="2:52" x14ac:dyDescent="0.2">
      <c r="B4" s="24" t="s">
        <v>23</v>
      </c>
      <c r="C4" s="23" t="s">
        <v>47</v>
      </c>
      <c r="D4" s="23"/>
      <c r="E4" s="25">
        <f>SUMIFS(Selections!K$2:K$2610,Selections!$B$2:$B$2610,"WA",Selections!$E$2:$E$2610,$C4)</f>
        <v>0</v>
      </c>
      <c r="F4" s="25">
        <f>SUMIFS(Selections!L$2:L$2610,Selections!$B$2:$B$2610,"WA",Selections!$E$2:$E$2610,$C4)</f>
        <v>0</v>
      </c>
      <c r="G4" s="25">
        <f>SUMIFS(Selections!M$2:M$2610,Selections!$B$2:$B$2610,"WA",Selections!$E$2:$E$2610,$C4)</f>
        <v>0</v>
      </c>
      <c r="H4" s="25">
        <f>SUMIFS(Selections!N$2:N$2610,Selections!$B$2:$B$2610,"WA",Selections!$E$2:$E$2610,$C4)</f>
        <v>0</v>
      </c>
      <c r="I4" s="25">
        <f>SUMIFS(Selections!O$2:O$2610,Selections!$B$2:$B$2610,"WA",Selections!$E$2:$E$2610,$C4)</f>
        <v>0</v>
      </c>
      <c r="J4" s="25">
        <f>SUMIFS(Selections!P$2:P$2610,Selections!$B$2:$B$2610,"WA",Selections!$E$2:$E$2610,$C4)</f>
        <v>0</v>
      </c>
      <c r="K4" s="25">
        <f>SUMIFS(Selections!Q$2:Q$2610,Selections!$B$2:$B$2610,"WA",Selections!$E$2:$E$2610,$C4)</f>
        <v>0</v>
      </c>
      <c r="L4" s="25">
        <f>SUMIFS(Selections!R$2:R$2610,Selections!$B$2:$B$2610,"WA",Selections!$E$2:$E$2610,$C4)</f>
        <v>0</v>
      </c>
      <c r="M4" s="25">
        <f>SUMIFS(Selections!S$2:S$2610,Selections!$B$2:$B$2610,"WA",Selections!$E$2:$E$2610,$C4)</f>
        <v>0</v>
      </c>
      <c r="N4" s="25">
        <f>SUMIFS(Selections!T$2:T$2610,Selections!$B$2:$B$2610,"WA",Selections!$E$2:$E$2610,$C4)</f>
        <v>0</v>
      </c>
      <c r="O4" s="25">
        <f>SUMIFS(Selections!U$2:U$2610,Selections!$B$2:$B$2610,"WA",Selections!$E$2:$E$2610,$C4)</f>
        <v>0</v>
      </c>
      <c r="P4" s="25">
        <f>SUMIFS(Selections!V$2:V$2610,Selections!$B$2:$B$2610,"WA",Selections!$E$2:$E$2610,$C4)</f>
        <v>0</v>
      </c>
      <c r="Q4" s="25">
        <f>SUMIFS(Selections!W$2:W$2610,Selections!$B$2:$B$2610,"WA",Selections!$E$2:$E$2610,$C4)</f>
        <v>0</v>
      </c>
      <c r="R4" s="25">
        <f>SUMIFS(Selections!X$2:X$2610,Selections!$B$2:$B$2610,"WA",Selections!$E$2:$E$2610,$C4)</f>
        <v>0</v>
      </c>
      <c r="S4" s="25">
        <f>SUMIFS(Selections!Y$2:Y$2610,Selections!$B$2:$B$2610,"WA",Selections!$E$2:$E$2610,$C4)</f>
        <v>0</v>
      </c>
      <c r="T4" s="25">
        <f>SUMIFS(Selections!Z$2:Z$2610,Selections!$B$2:$B$2610,"WA",Selections!$E$2:$E$2610,$C4)</f>
        <v>0</v>
      </c>
      <c r="U4" s="25">
        <f>SUMIFS(Selections!AA$2:AA$2610,Selections!$B$2:$B$2610,"WA",Selections!$E$2:$E$2610,$C4)</f>
        <v>0</v>
      </c>
      <c r="V4" s="25">
        <f>SUMIFS(Selections!AB$2:AB$2610,Selections!$B$2:$B$2610,"WA",Selections!$E$2:$E$2610,$C4)</f>
        <v>0</v>
      </c>
      <c r="W4" s="25">
        <f>SUMIFS(Selections!AC$2:AC$2610,Selections!$B$2:$B$2610,"WA",Selections!$E$2:$E$2610,$C4)</f>
        <v>0</v>
      </c>
      <c r="X4" s="25">
        <f>SUMIFS(Selections!AD$2:AD$2610,Selections!$B$2:$B$2610,"WA",Selections!$E$2:$E$2610,$C4)</f>
        <v>0</v>
      </c>
      <c r="Y4" s="25">
        <f>SUMIFS(Selections!AE$2:AE$2610,Selections!$B$2:$B$2610,"WA",Selections!$E$2:$E$2610,$C4)</f>
        <v>0</v>
      </c>
      <c r="Z4" s="25">
        <f>SUMIFS(Selections!AF$2:AF$2610,Selections!$B$2:$B$2610,"WA",Selections!$E$2:$E$2610,$C4)</f>
        <v>0</v>
      </c>
      <c r="AA4" s="25">
        <f>SUMIFS(Selections!AG$2:AG$2610,Selections!$B$2:$B$2610,"WA",Selections!$E$2:$E$2610,$C4)</f>
        <v>0</v>
      </c>
      <c r="AD4" s="25">
        <f>SUMIFS(Selections!K$2:K$2610,Selections!$B$2:$B$2610,"ID",Selections!$E$2:$E$2610,$C4)</f>
        <v>0</v>
      </c>
      <c r="AE4" s="25">
        <f>SUMIFS(Selections!L$2:L$2610,Selections!$B$2:$B$2610,"ID",Selections!$E$2:$E$2610,$C4)</f>
        <v>0</v>
      </c>
      <c r="AF4" s="25">
        <f>SUMIFS(Selections!M$2:M$2610,Selections!$B$2:$B$2610,"ID",Selections!$E$2:$E$2610,$C4)</f>
        <v>0</v>
      </c>
      <c r="AG4" s="25">
        <f>SUMIFS(Selections!N$2:N$2610,Selections!$B$2:$B$2610,"ID",Selections!$E$2:$E$2610,$C4)</f>
        <v>0</v>
      </c>
      <c r="AH4" s="25">
        <f>SUMIFS(Selections!O$2:O$2610,Selections!$B$2:$B$2610,"ID",Selections!$E$2:$E$2610,$C4)</f>
        <v>0</v>
      </c>
      <c r="AI4" s="25">
        <f>SUMIFS(Selections!P$2:P$2610,Selections!$B$2:$B$2610,"ID",Selections!$E$2:$E$2610,$C4)</f>
        <v>0</v>
      </c>
      <c r="AJ4" s="25">
        <f>SUMIFS(Selections!Q$2:Q$2610,Selections!$B$2:$B$2610,"ID",Selections!$E$2:$E$2610,$C4)</f>
        <v>0</v>
      </c>
      <c r="AK4" s="25">
        <f>SUMIFS(Selections!R$2:R$2610,Selections!$B$2:$B$2610,"ID",Selections!$E$2:$E$2610,$C4)</f>
        <v>0</v>
      </c>
      <c r="AL4" s="25">
        <f>SUMIFS(Selections!S$2:S$2610,Selections!$B$2:$B$2610,"ID",Selections!$E$2:$E$2610,$C4)</f>
        <v>0</v>
      </c>
      <c r="AM4" s="25">
        <f>SUMIFS(Selections!T$2:T$2610,Selections!$B$2:$B$2610,"ID",Selections!$E$2:$E$2610,$C4)</f>
        <v>0</v>
      </c>
      <c r="AN4" s="25">
        <f>SUMIFS(Selections!U$2:U$2610,Selections!$B$2:$B$2610,"ID",Selections!$E$2:$E$2610,$C4)</f>
        <v>0</v>
      </c>
      <c r="AO4" s="25">
        <f>SUMIFS(Selections!V$2:V$2610,Selections!$B$2:$B$2610,"ID",Selections!$E$2:$E$2610,$C4)</f>
        <v>0</v>
      </c>
      <c r="AP4" s="25">
        <f>SUMIFS(Selections!W$2:W$2610,Selections!$B$2:$B$2610,"ID",Selections!$E$2:$E$2610,$C4)</f>
        <v>0</v>
      </c>
      <c r="AQ4" s="25">
        <f>SUMIFS(Selections!X$2:X$2610,Selections!$B$2:$B$2610,"ID",Selections!$E$2:$E$2610,$C4)</f>
        <v>0</v>
      </c>
      <c r="AR4" s="25">
        <f>SUMIFS(Selections!Y$2:Y$2610,Selections!$B$2:$B$2610,"ID",Selections!$E$2:$E$2610,$C4)</f>
        <v>0</v>
      </c>
      <c r="AS4" s="25">
        <f>SUMIFS(Selections!Z$2:Z$2610,Selections!$B$2:$B$2610,"ID",Selections!$E$2:$E$2610,$C4)</f>
        <v>0</v>
      </c>
      <c r="AT4" s="25">
        <f>SUMIFS(Selections!AA$2:AA$2610,Selections!$B$2:$B$2610,"ID",Selections!$E$2:$E$2610,$C4)</f>
        <v>0</v>
      </c>
      <c r="AU4" s="25">
        <f>SUMIFS(Selections!AB$2:AB$2610,Selections!$B$2:$B$2610,"ID",Selections!$E$2:$E$2610,$C4)</f>
        <v>0</v>
      </c>
      <c r="AV4" s="25">
        <f>SUMIFS(Selections!AC$2:AC$2610,Selections!$B$2:$B$2610,"ID",Selections!$E$2:$E$2610,$C4)</f>
        <v>0</v>
      </c>
      <c r="AW4" s="25">
        <f>SUMIFS(Selections!AD$2:AD$2610,Selections!$B$2:$B$2610,"ID",Selections!$E$2:$E$2610,$C4)</f>
        <v>0</v>
      </c>
      <c r="AX4" s="25">
        <f>SUMIFS(Selections!AE$2:AE$2610,Selections!$B$2:$B$2610,"ID",Selections!$E$2:$E$2610,$C4)</f>
        <v>0</v>
      </c>
      <c r="AY4" s="25">
        <f>SUMIFS(Selections!AF$2:AF$2610,Selections!$B$2:$B$2610,"ID",Selections!$E$2:$E$2610,$C4)</f>
        <v>0</v>
      </c>
      <c r="AZ4" s="25">
        <f>SUMIFS(Selections!AG$2:AG$2610,Selections!$B$2:$B$2610,"ID",Selections!$E$2:$E$2610,$C4)</f>
        <v>0</v>
      </c>
    </row>
    <row r="5" spans="2:52" x14ac:dyDescent="0.2">
      <c r="B5" s="24" t="s">
        <v>12</v>
      </c>
      <c r="C5" s="23" t="s">
        <v>182</v>
      </c>
      <c r="D5" s="23"/>
      <c r="E5" s="25">
        <f>SUMIFS(Selections!K$2:K$2610,Selections!$B$2:$B$2610,"WA",Selections!$E$2:$E$2610,$C5)</f>
        <v>0</v>
      </c>
      <c r="F5" s="25">
        <f>SUMIFS(Selections!L$2:L$2610,Selections!$B$2:$B$2610,"WA",Selections!$E$2:$E$2610,$C5)</f>
        <v>0</v>
      </c>
      <c r="G5" s="25">
        <f>SUMIFS(Selections!M$2:M$2610,Selections!$B$2:$B$2610,"WA",Selections!$E$2:$E$2610,$C5)</f>
        <v>0</v>
      </c>
      <c r="H5" s="25">
        <f>SUMIFS(Selections!N$2:N$2610,Selections!$B$2:$B$2610,"WA",Selections!$E$2:$E$2610,$C5)</f>
        <v>0</v>
      </c>
      <c r="I5" s="25">
        <f>SUMIFS(Selections!O$2:O$2610,Selections!$B$2:$B$2610,"WA",Selections!$E$2:$E$2610,$C5)</f>
        <v>0</v>
      </c>
      <c r="J5" s="25">
        <f>SUMIFS(Selections!P$2:P$2610,Selections!$B$2:$B$2610,"WA",Selections!$E$2:$E$2610,$C5)</f>
        <v>0</v>
      </c>
      <c r="K5" s="25">
        <f>SUMIFS(Selections!Q$2:Q$2610,Selections!$B$2:$B$2610,"WA",Selections!$E$2:$E$2610,$C5)</f>
        <v>0</v>
      </c>
      <c r="L5" s="25">
        <f>SUMIFS(Selections!R$2:R$2610,Selections!$B$2:$B$2610,"WA",Selections!$E$2:$E$2610,$C5)</f>
        <v>0</v>
      </c>
      <c r="M5" s="25">
        <f>SUMIFS(Selections!S$2:S$2610,Selections!$B$2:$B$2610,"WA",Selections!$E$2:$E$2610,$C5)</f>
        <v>0</v>
      </c>
      <c r="N5" s="25">
        <f>SUMIFS(Selections!T$2:T$2610,Selections!$B$2:$B$2610,"WA",Selections!$E$2:$E$2610,$C5)</f>
        <v>0</v>
      </c>
      <c r="O5" s="25">
        <f>SUMIFS(Selections!U$2:U$2610,Selections!$B$2:$B$2610,"WA",Selections!$E$2:$E$2610,$C5)</f>
        <v>0</v>
      </c>
      <c r="P5" s="25">
        <f>SUMIFS(Selections!V$2:V$2610,Selections!$B$2:$B$2610,"WA",Selections!$E$2:$E$2610,$C5)</f>
        <v>0</v>
      </c>
      <c r="Q5" s="25">
        <f>SUMIFS(Selections!W$2:W$2610,Selections!$B$2:$B$2610,"WA",Selections!$E$2:$E$2610,$C5)</f>
        <v>0</v>
      </c>
      <c r="R5" s="25">
        <f>SUMIFS(Selections!X$2:X$2610,Selections!$B$2:$B$2610,"WA",Selections!$E$2:$E$2610,$C5)</f>
        <v>0</v>
      </c>
      <c r="S5" s="25">
        <f>SUMIFS(Selections!Y$2:Y$2610,Selections!$B$2:$B$2610,"WA",Selections!$E$2:$E$2610,$C5)</f>
        <v>0</v>
      </c>
      <c r="T5" s="25">
        <f>SUMIFS(Selections!Z$2:Z$2610,Selections!$B$2:$B$2610,"WA",Selections!$E$2:$E$2610,$C5)</f>
        <v>0</v>
      </c>
      <c r="U5" s="25">
        <f>SUMIFS(Selections!AA$2:AA$2610,Selections!$B$2:$B$2610,"WA",Selections!$E$2:$E$2610,$C5)</f>
        <v>0</v>
      </c>
      <c r="V5" s="25">
        <f>SUMIFS(Selections!AB$2:AB$2610,Selections!$B$2:$B$2610,"WA",Selections!$E$2:$E$2610,$C5)</f>
        <v>0</v>
      </c>
      <c r="W5" s="25">
        <f>SUMIFS(Selections!AC$2:AC$2610,Selections!$B$2:$B$2610,"WA",Selections!$E$2:$E$2610,$C5)</f>
        <v>0</v>
      </c>
      <c r="X5" s="25">
        <f>SUMIFS(Selections!AD$2:AD$2610,Selections!$B$2:$B$2610,"WA",Selections!$E$2:$E$2610,$C5)</f>
        <v>0</v>
      </c>
      <c r="Y5" s="25">
        <f>SUMIFS(Selections!AE$2:AE$2610,Selections!$B$2:$B$2610,"WA",Selections!$E$2:$E$2610,$C5)</f>
        <v>0</v>
      </c>
      <c r="Z5" s="25">
        <f>SUMIFS(Selections!AF$2:AF$2610,Selections!$B$2:$B$2610,"WA",Selections!$E$2:$E$2610,$C5)</f>
        <v>0</v>
      </c>
      <c r="AA5" s="25">
        <f>SUMIFS(Selections!AG$2:AG$2610,Selections!$B$2:$B$2610,"WA",Selections!$E$2:$E$2610,$C5)</f>
        <v>0</v>
      </c>
      <c r="AD5" s="25">
        <f>SUMIFS(Selections!K$2:K$2610,Selections!$B$2:$B$2610,"ID",Selections!$E$2:$E$2610,$C5)</f>
        <v>0</v>
      </c>
      <c r="AE5" s="25">
        <f>SUMIFS(Selections!L$2:L$2610,Selections!$B$2:$B$2610,"ID",Selections!$E$2:$E$2610,$C5)</f>
        <v>0</v>
      </c>
      <c r="AF5" s="25">
        <f>SUMIFS(Selections!M$2:M$2610,Selections!$B$2:$B$2610,"ID",Selections!$E$2:$E$2610,$C5)</f>
        <v>0</v>
      </c>
      <c r="AG5" s="25">
        <f>SUMIFS(Selections!N$2:N$2610,Selections!$B$2:$B$2610,"ID",Selections!$E$2:$E$2610,$C5)</f>
        <v>0</v>
      </c>
      <c r="AH5" s="25">
        <f>SUMIFS(Selections!O$2:O$2610,Selections!$B$2:$B$2610,"ID",Selections!$E$2:$E$2610,$C5)</f>
        <v>0</v>
      </c>
      <c r="AI5" s="25">
        <f>SUMIFS(Selections!P$2:P$2610,Selections!$B$2:$B$2610,"ID",Selections!$E$2:$E$2610,$C5)</f>
        <v>0</v>
      </c>
      <c r="AJ5" s="25">
        <f>SUMIFS(Selections!Q$2:Q$2610,Selections!$B$2:$B$2610,"ID",Selections!$E$2:$E$2610,$C5)</f>
        <v>0</v>
      </c>
      <c r="AK5" s="25">
        <f>SUMIFS(Selections!R$2:R$2610,Selections!$B$2:$B$2610,"ID",Selections!$E$2:$E$2610,$C5)</f>
        <v>0</v>
      </c>
      <c r="AL5" s="25">
        <f>SUMIFS(Selections!S$2:S$2610,Selections!$B$2:$B$2610,"ID",Selections!$E$2:$E$2610,$C5)</f>
        <v>0</v>
      </c>
      <c r="AM5" s="25">
        <f>SUMIFS(Selections!T$2:T$2610,Selections!$B$2:$B$2610,"ID",Selections!$E$2:$E$2610,$C5)</f>
        <v>0</v>
      </c>
      <c r="AN5" s="25">
        <f>SUMIFS(Selections!U$2:U$2610,Selections!$B$2:$B$2610,"ID",Selections!$E$2:$E$2610,$C5)</f>
        <v>0</v>
      </c>
      <c r="AO5" s="25">
        <f>SUMIFS(Selections!V$2:V$2610,Selections!$B$2:$B$2610,"ID",Selections!$E$2:$E$2610,$C5)</f>
        <v>0</v>
      </c>
      <c r="AP5" s="25">
        <f>SUMIFS(Selections!W$2:W$2610,Selections!$B$2:$B$2610,"ID",Selections!$E$2:$E$2610,$C5)</f>
        <v>0</v>
      </c>
      <c r="AQ5" s="25">
        <f>SUMIFS(Selections!X$2:X$2610,Selections!$B$2:$B$2610,"ID",Selections!$E$2:$E$2610,$C5)</f>
        <v>0</v>
      </c>
      <c r="AR5" s="25">
        <f>SUMIFS(Selections!Y$2:Y$2610,Selections!$B$2:$B$2610,"ID",Selections!$E$2:$E$2610,$C5)</f>
        <v>0</v>
      </c>
      <c r="AS5" s="25">
        <f>SUMIFS(Selections!Z$2:Z$2610,Selections!$B$2:$B$2610,"ID",Selections!$E$2:$E$2610,$C5)</f>
        <v>0</v>
      </c>
      <c r="AT5" s="25">
        <f>SUMIFS(Selections!AA$2:AA$2610,Selections!$B$2:$B$2610,"ID",Selections!$E$2:$E$2610,$C5)</f>
        <v>0</v>
      </c>
      <c r="AU5" s="25">
        <f>SUMIFS(Selections!AB$2:AB$2610,Selections!$B$2:$B$2610,"ID",Selections!$E$2:$E$2610,$C5)</f>
        <v>0</v>
      </c>
      <c r="AV5" s="25">
        <f>SUMIFS(Selections!AC$2:AC$2610,Selections!$B$2:$B$2610,"ID",Selections!$E$2:$E$2610,$C5)</f>
        <v>0</v>
      </c>
      <c r="AW5" s="25">
        <f>SUMIFS(Selections!AD$2:AD$2610,Selections!$B$2:$B$2610,"ID",Selections!$E$2:$E$2610,$C5)</f>
        <v>0</v>
      </c>
      <c r="AX5" s="25">
        <f>SUMIFS(Selections!AE$2:AE$2610,Selections!$B$2:$B$2610,"ID",Selections!$E$2:$E$2610,$C5)</f>
        <v>0</v>
      </c>
      <c r="AY5" s="25">
        <f>SUMIFS(Selections!AF$2:AF$2610,Selections!$B$2:$B$2610,"ID",Selections!$E$2:$E$2610,$C5)</f>
        <v>0</v>
      </c>
      <c r="AZ5" s="25">
        <f>SUMIFS(Selections!AG$2:AG$2610,Selections!$B$2:$B$2610,"ID",Selections!$E$2:$E$2610,$C5)</f>
        <v>0</v>
      </c>
    </row>
    <row r="6" spans="2:52" x14ac:dyDescent="0.2">
      <c r="B6" s="24" t="s">
        <v>12</v>
      </c>
      <c r="C6" s="23" t="s">
        <v>48</v>
      </c>
      <c r="D6" s="23"/>
      <c r="E6" s="25">
        <f>SUMIFS(Selections!K$2:K$2610,Selections!$B$2:$B$2610,"WA",Selections!$E$2:$E$2610,$C6)</f>
        <v>0</v>
      </c>
      <c r="F6" s="25">
        <f>SUMIFS(Selections!L$2:L$2610,Selections!$B$2:$B$2610,"WA",Selections!$E$2:$E$2610,$C6)</f>
        <v>0</v>
      </c>
      <c r="G6" s="25">
        <f>SUMIFS(Selections!M$2:M$2610,Selections!$B$2:$B$2610,"WA",Selections!$E$2:$E$2610,$C6)</f>
        <v>0</v>
      </c>
      <c r="H6" s="25">
        <f>SUMIFS(Selections!N$2:N$2610,Selections!$B$2:$B$2610,"WA",Selections!$E$2:$E$2610,$C6)</f>
        <v>0</v>
      </c>
      <c r="I6" s="25">
        <f>SUMIFS(Selections!O$2:O$2610,Selections!$B$2:$B$2610,"WA",Selections!$E$2:$E$2610,$C6)</f>
        <v>0</v>
      </c>
      <c r="J6" s="25">
        <f>SUMIFS(Selections!P$2:P$2610,Selections!$B$2:$B$2610,"WA",Selections!$E$2:$E$2610,$C6)</f>
        <v>0</v>
      </c>
      <c r="K6" s="25">
        <f>SUMIFS(Selections!Q$2:Q$2610,Selections!$B$2:$B$2610,"WA",Selections!$E$2:$E$2610,$C6)</f>
        <v>0</v>
      </c>
      <c r="L6" s="25">
        <f>SUMIFS(Selections!R$2:R$2610,Selections!$B$2:$B$2610,"WA",Selections!$E$2:$E$2610,$C6)</f>
        <v>0</v>
      </c>
      <c r="M6" s="25">
        <f>SUMIFS(Selections!S$2:S$2610,Selections!$B$2:$B$2610,"WA",Selections!$E$2:$E$2610,$C6)</f>
        <v>0</v>
      </c>
      <c r="N6" s="25">
        <f>SUMIFS(Selections!T$2:T$2610,Selections!$B$2:$B$2610,"WA",Selections!$E$2:$E$2610,$C6)</f>
        <v>0</v>
      </c>
      <c r="O6" s="25">
        <f>SUMIFS(Selections!U$2:U$2610,Selections!$B$2:$B$2610,"WA",Selections!$E$2:$E$2610,$C6)</f>
        <v>0</v>
      </c>
      <c r="P6" s="25">
        <f>SUMIFS(Selections!V$2:V$2610,Selections!$B$2:$B$2610,"WA",Selections!$E$2:$E$2610,$C6)</f>
        <v>0</v>
      </c>
      <c r="Q6" s="25">
        <f>SUMIFS(Selections!W$2:W$2610,Selections!$B$2:$B$2610,"WA",Selections!$E$2:$E$2610,$C6)</f>
        <v>0</v>
      </c>
      <c r="R6" s="25">
        <f>SUMIFS(Selections!X$2:X$2610,Selections!$B$2:$B$2610,"WA",Selections!$E$2:$E$2610,$C6)</f>
        <v>0</v>
      </c>
      <c r="S6" s="25">
        <f>SUMIFS(Selections!Y$2:Y$2610,Selections!$B$2:$B$2610,"WA",Selections!$E$2:$E$2610,$C6)</f>
        <v>0</v>
      </c>
      <c r="T6" s="25">
        <f>SUMIFS(Selections!Z$2:Z$2610,Selections!$B$2:$B$2610,"WA",Selections!$E$2:$E$2610,$C6)</f>
        <v>0</v>
      </c>
      <c r="U6" s="25">
        <f>SUMIFS(Selections!AA$2:AA$2610,Selections!$B$2:$B$2610,"WA",Selections!$E$2:$E$2610,$C6)</f>
        <v>0</v>
      </c>
      <c r="V6" s="25">
        <f>SUMIFS(Selections!AB$2:AB$2610,Selections!$B$2:$B$2610,"WA",Selections!$E$2:$E$2610,$C6)</f>
        <v>0</v>
      </c>
      <c r="W6" s="25">
        <f>SUMIFS(Selections!AC$2:AC$2610,Selections!$B$2:$B$2610,"WA",Selections!$E$2:$E$2610,$C6)</f>
        <v>0</v>
      </c>
      <c r="X6" s="25">
        <f>SUMIFS(Selections!AD$2:AD$2610,Selections!$B$2:$B$2610,"WA",Selections!$E$2:$E$2610,$C6)</f>
        <v>0</v>
      </c>
      <c r="Y6" s="25">
        <f>SUMIFS(Selections!AE$2:AE$2610,Selections!$B$2:$B$2610,"WA",Selections!$E$2:$E$2610,$C6)</f>
        <v>0</v>
      </c>
      <c r="Z6" s="25">
        <f>SUMIFS(Selections!AF$2:AF$2610,Selections!$B$2:$B$2610,"WA",Selections!$E$2:$E$2610,$C6)</f>
        <v>0</v>
      </c>
      <c r="AA6" s="25">
        <f>SUMIFS(Selections!AG$2:AG$2610,Selections!$B$2:$B$2610,"WA",Selections!$E$2:$E$2610,$C6)</f>
        <v>0</v>
      </c>
      <c r="AD6" s="25">
        <f>SUMIFS(Selections!K$2:K$2610,Selections!$B$2:$B$2610,"ID",Selections!$E$2:$E$2610,$C6)</f>
        <v>0</v>
      </c>
      <c r="AE6" s="25">
        <f>SUMIFS(Selections!L$2:L$2610,Selections!$B$2:$B$2610,"ID",Selections!$E$2:$E$2610,$C6)</f>
        <v>0</v>
      </c>
      <c r="AF6" s="25">
        <f>SUMIFS(Selections!M$2:M$2610,Selections!$B$2:$B$2610,"ID",Selections!$E$2:$E$2610,$C6)</f>
        <v>0</v>
      </c>
      <c r="AG6" s="25">
        <f>SUMIFS(Selections!N$2:N$2610,Selections!$B$2:$B$2610,"ID",Selections!$E$2:$E$2610,$C6)</f>
        <v>0</v>
      </c>
      <c r="AH6" s="25">
        <f>SUMIFS(Selections!O$2:O$2610,Selections!$B$2:$B$2610,"ID",Selections!$E$2:$E$2610,$C6)</f>
        <v>0</v>
      </c>
      <c r="AI6" s="25">
        <f>SUMIFS(Selections!P$2:P$2610,Selections!$B$2:$B$2610,"ID",Selections!$E$2:$E$2610,$C6)</f>
        <v>0</v>
      </c>
      <c r="AJ6" s="25">
        <f>SUMIFS(Selections!Q$2:Q$2610,Selections!$B$2:$B$2610,"ID",Selections!$E$2:$E$2610,$C6)</f>
        <v>0</v>
      </c>
      <c r="AK6" s="25">
        <f>SUMIFS(Selections!R$2:R$2610,Selections!$B$2:$B$2610,"ID",Selections!$E$2:$E$2610,$C6)</f>
        <v>0</v>
      </c>
      <c r="AL6" s="25">
        <f>SUMIFS(Selections!S$2:S$2610,Selections!$B$2:$B$2610,"ID",Selections!$E$2:$E$2610,$C6)</f>
        <v>0</v>
      </c>
      <c r="AM6" s="25">
        <f>SUMIFS(Selections!T$2:T$2610,Selections!$B$2:$B$2610,"ID",Selections!$E$2:$E$2610,$C6)</f>
        <v>0</v>
      </c>
      <c r="AN6" s="25">
        <f>SUMIFS(Selections!U$2:U$2610,Selections!$B$2:$B$2610,"ID",Selections!$E$2:$E$2610,$C6)</f>
        <v>0</v>
      </c>
      <c r="AO6" s="25">
        <f>SUMIFS(Selections!V$2:V$2610,Selections!$B$2:$B$2610,"ID",Selections!$E$2:$E$2610,$C6)</f>
        <v>0</v>
      </c>
      <c r="AP6" s="25">
        <f>SUMIFS(Selections!W$2:W$2610,Selections!$B$2:$B$2610,"ID",Selections!$E$2:$E$2610,$C6)</f>
        <v>0</v>
      </c>
      <c r="AQ6" s="25">
        <f>SUMIFS(Selections!X$2:X$2610,Selections!$B$2:$B$2610,"ID",Selections!$E$2:$E$2610,$C6)</f>
        <v>0</v>
      </c>
      <c r="AR6" s="25">
        <f>SUMIFS(Selections!Y$2:Y$2610,Selections!$B$2:$B$2610,"ID",Selections!$E$2:$E$2610,$C6)</f>
        <v>0</v>
      </c>
      <c r="AS6" s="25">
        <f>SUMIFS(Selections!Z$2:Z$2610,Selections!$B$2:$B$2610,"ID",Selections!$E$2:$E$2610,$C6)</f>
        <v>0</v>
      </c>
      <c r="AT6" s="25">
        <f>SUMIFS(Selections!AA$2:AA$2610,Selections!$B$2:$B$2610,"ID",Selections!$E$2:$E$2610,$C6)</f>
        <v>0</v>
      </c>
      <c r="AU6" s="25">
        <f>SUMIFS(Selections!AB$2:AB$2610,Selections!$B$2:$B$2610,"ID",Selections!$E$2:$E$2610,$C6)</f>
        <v>0</v>
      </c>
      <c r="AV6" s="25">
        <f>SUMIFS(Selections!AC$2:AC$2610,Selections!$B$2:$B$2610,"ID",Selections!$E$2:$E$2610,$C6)</f>
        <v>0</v>
      </c>
      <c r="AW6" s="25">
        <f>SUMIFS(Selections!AD$2:AD$2610,Selections!$B$2:$B$2610,"ID",Selections!$E$2:$E$2610,$C6)</f>
        <v>0</v>
      </c>
      <c r="AX6" s="25">
        <f>SUMIFS(Selections!AE$2:AE$2610,Selections!$B$2:$B$2610,"ID",Selections!$E$2:$E$2610,$C6)</f>
        <v>0</v>
      </c>
      <c r="AY6" s="25">
        <f>SUMIFS(Selections!AF$2:AF$2610,Selections!$B$2:$B$2610,"ID",Selections!$E$2:$E$2610,$C6)</f>
        <v>0</v>
      </c>
      <c r="AZ6" s="25">
        <f>SUMIFS(Selections!AG$2:AG$2610,Selections!$B$2:$B$2610,"ID",Selections!$E$2:$E$2610,$C6)</f>
        <v>0</v>
      </c>
    </row>
    <row r="7" spans="2:52" x14ac:dyDescent="0.2">
      <c r="B7" s="24" t="s">
        <v>13</v>
      </c>
      <c r="C7" s="23" t="s">
        <v>183</v>
      </c>
      <c r="D7" s="23"/>
      <c r="E7" s="25">
        <f>SUMIFS(Selections!K$2:K$2610,Selections!$B$2:$B$2610,"WA",Selections!$E$2:$E$2610,$C7)</f>
        <v>0</v>
      </c>
      <c r="F7" s="25">
        <f>SUMIFS(Selections!L$2:L$2610,Selections!$B$2:$B$2610,"WA",Selections!$E$2:$E$2610,$C7)</f>
        <v>0</v>
      </c>
      <c r="G7" s="25">
        <f>SUMIFS(Selections!M$2:M$2610,Selections!$B$2:$B$2610,"WA",Selections!$E$2:$E$2610,$C7)</f>
        <v>0</v>
      </c>
      <c r="H7" s="25">
        <f>SUMIFS(Selections!N$2:N$2610,Selections!$B$2:$B$2610,"WA",Selections!$E$2:$E$2610,$C7)</f>
        <v>0</v>
      </c>
      <c r="I7" s="25">
        <f>SUMIFS(Selections!O$2:O$2610,Selections!$B$2:$B$2610,"WA",Selections!$E$2:$E$2610,$C7)</f>
        <v>0</v>
      </c>
      <c r="J7" s="25">
        <f>SUMIFS(Selections!P$2:P$2610,Selections!$B$2:$B$2610,"WA",Selections!$E$2:$E$2610,$C7)</f>
        <v>0</v>
      </c>
      <c r="K7" s="25">
        <f>SUMIFS(Selections!Q$2:Q$2610,Selections!$B$2:$B$2610,"WA",Selections!$E$2:$E$2610,$C7)</f>
        <v>0</v>
      </c>
      <c r="L7" s="25">
        <f>SUMIFS(Selections!R$2:R$2610,Selections!$B$2:$B$2610,"WA",Selections!$E$2:$E$2610,$C7)</f>
        <v>0</v>
      </c>
      <c r="M7" s="25">
        <f>SUMIFS(Selections!S$2:S$2610,Selections!$B$2:$B$2610,"WA",Selections!$E$2:$E$2610,$C7)</f>
        <v>0</v>
      </c>
      <c r="N7" s="25">
        <f>SUMIFS(Selections!T$2:T$2610,Selections!$B$2:$B$2610,"WA",Selections!$E$2:$E$2610,$C7)</f>
        <v>0</v>
      </c>
      <c r="O7" s="25">
        <f>SUMIFS(Selections!U$2:U$2610,Selections!$B$2:$B$2610,"WA",Selections!$E$2:$E$2610,$C7)</f>
        <v>0</v>
      </c>
      <c r="P7" s="25">
        <f>SUMIFS(Selections!V$2:V$2610,Selections!$B$2:$B$2610,"WA",Selections!$E$2:$E$2610,$C7)</f>
        <v>0</v>
      </c>
      <c r="Q7" s="25">
        <f>SUMIFS(Selections!W$2:W$2610,Selections!$B$2:$B$2610,"WA",Selections!$E$2:$E$2610,$C7)</f>
        <v>0</v>
      </c>
      <c r="R7" s="25">
        <f>SUMIFS(Selections!X$2:X$2610,Selections!$B$2:$B$2610,"WA",Selections!$E$2:$E$2610,$C7)</f>
        <v>0</v>
      </c>
      <c r="S7" s="25">
        <f>SUMIFS(Selections!Y$2:Y$2610,Selections!$B$2:$B$2610,"WA",Selections!$E$2:$E$2610,$C7)</f>
        <v>0</v>
      </c>
      <c r="T7" s="25">
        <f>SUMIFS(Selections!Z$2:Z$2610,Selections!$B$2:$B$2610,"WA",Selections!$E$2:$E$2610,$C7)</f>
        <v>0</v>
      </c>
      <c r="U7" s="25">
        <f>SUMIFS(Selections!AA$2:AA$2610,Selections!$B$2:$B$2610,"WA",Selections!$E$2:$E$2610,$C7)</f>
        <v>0</v>
      </c>
      <c r="V7" s="25">
        <f>SUMIFS(Selections!AB$2:AB$2610,Selections!$B$2:$B$2610,"WA",Selections!$E$2:$E$2610,$C7)</f>
        <v>0</v>
      </c>
      <c r="W7" s="25">
        <f>SUMIFS(Selections!AC$2:AC$2610,Selections!$B$2:$B$2610,"WA",Selections!$E$2:$E$2610,$C7)</f>
        <v>0</v>
      </c>
      <c r="X7" s="25">
        <f>SUMIFS(Selections!AD$2:AD$2610,Selections!$B$2:$B$2610,"WA",Selections!$E$2:$E$2610,$C7)</f>
        <v>0</v>
      </c>
      <c r="Y7" s="25">
        <f>SUMIFS(Selections!AE$2:AE$2610,Selections!$B$2:$B$2610,"WA",Selections!$E$2:$E$2610,$C7)</f>
        <v>0</v>
      </c>
      <c r="Z7" s="25">
        <f>SUMIFS(Selections!AF$2:AF$2610,Selections!$B$2:$B$2610,"WA",Selections!$E$2:$E$2610,$C7)</f>
        <v>0</v>
      </c>
      <c r="AA7" s="25">
        <f>SUMIFS(Selections!AG$2:AG$2610,Selections!$B$2:$B$2610,"WA",Selections!$E$2:$E$2610,$C7)</f>
        <v>0</v>
      </c>
      <c r="AD7" s="25">
        <f>SUMIFS(Selections!K$2:K$2610,Selections!$B$2:$B$2610,"ID",Selections!$E$2:$E$2610,$C7)</f>
        <v>0</v>
      </c>
      <c r="AE7" s="25">
        <f>SUMIFS(Selections!L$2:L$2610,Selections!$B$2:$B$2610,"ID",Selections!$E$2:$E$2610,$C7)</f>
        <v>0</v>
      </c>
      <c r="AF7" s="25">
        <f>SUMIFS(Selections!M$2:M$2610,Selections!$B$2:$B$2610,"ID",Selections!$E$2:$E$2610,$C7)</f>
        <v>0</v>
      </c>
      <c r="AG7" s="25">
        <f>SUMIFS(Selections!N$2:N$2610,Selections!$B$2:$B$2610,"ID",Selections!$E$2:$E$2610,$C7)</f>
        <v>0</v>
      </c>
      <c r="AH7" s="25">
        <f>SUMIFS(Selections!O$2:O$2610,Selections!$B$2:$B$2610,"ID",Selections!$E$2:$E$2610,$C7)</f>
        <v>0</v>
      </c>
      <c r="AI7" s="25">
        <f>SUMIFS(Selections!P$2:P$2610,Selections!$B$2:$B$2610,"ID",Selections!$E$2:$E$2610,$C7)</f>
        <v>0</v>
      </c>
      <c r="AJ7" s="25">
        <f>SUMIFS(Selections!Q$2:Q$2610,Selections!$B$2:$B$2610,"ID",Selections!$E$2:$E$2610,$C7)</f>
        <v>0</v>
      </c>
      <c r="AK7" s="25">
        <f>SUMIFS(Selections!R$2:R$2610,Selections!$B$2:$B$2610,"ID",Selections!$E$2:$E$2610,$C7)</f>
        <v>0</v>
      </c>
      <c r="AL7" s="25">
        <f>SUMIFS(Selections!S$2:S$2610,Selections!$B$2:$B$2610,"ID",Selections!$E$2:$E$2610,$C7)</f>
        <v>0</v>
      </c>
      <c r="AM7" s="25">
        <f>SUMIFS(Selections!T$2:T$2610,Selections!$B$2:$B$2610,"ID",Selections!$E$2:$E$2610,$C7)</f>
        <v>0</v>
      </c>
      <c r="AN7" s="25">
        <f>SUMIFS(Selections!U$2:U$2610,Selections!$B$2:$B$2610,"ID",Selections!$E$2:$E$2610,$C7)</f>
        <v>0</v>
      </c>
      <c r="AO7" s="25">
        <f>SUMIFS(Selections!V$2:V$2610,Selections!$B$2:$B$2610,"ID",Selections!$E$2:$E$2610,$C7)</f>
        <v>0</v>
      </c>
      <c r="AP7" s="25">
        <f>SUMIFS(Selections!W$2:W$2610,Selections!$B$2:$B$2610,"ID",Selections!$E$2:$E$2610,$C7)</f>
        <v>0</v>
      </c>
      <c r="AQ7" s="25">
        <f>SUMIFS(Selections!X$2:X$2610,Selections!$B$2:$B$2610,"ID",Selections!$E$2:$E$2610,$C7)</f>
        <v>0</v>
      </c>
      <c r="AR7" s="25">
        <f>SUMIFS(Selections!Y$2:Y$2610,Selections!$B$2:$B$2610,"ID",Selections!$E$2:$E$2610,$C7)</f>
        <v>0</v>
      </c>
      <c r="AS7" s="25">
        <f>SUMIFS(Selections!Z$2:Z$2610,Selections!$B$2:$B$2610,"ID",Selections!$E$2:$E$2610,$C7)</f>
        <v>0</v>
      </c>
      <c r="AT7" s="25">
        <f>SUMIFS(Selections!AA$2:AA$2610,Selections!$B$2:$B$2610,"ID",Selections!$E$2:$E$2610,$C7)</f>
        <v>0</v>
      </c>
      <c r="AU7" s="25">
        <f>SUMIFS(Selections!AB$2:AB$2610,Selections!$B$2:$B$2610,"ID",Selections!$E$2:$E$2610,$C7)</f>
        <v>0</v>
      </c>
      <c r="AV7" s="25">
        <f>SUMIFS(Selections!AC$2:AC$2610,Selections!$B$2:$B$2610,"ID",Selections!$E$2:$E$2610,$C7)</f>
        <v>0</v>
      </c>
      <c r="AW7" s="25">
        <f>SUMIFS(Selections!AD$2:AD$2610,Selections!$B$2:$B$2610,"ID",Selections!$E$2:$E$2610,$C7)</f>
        <v>0</v>
      </c>
      <c r="AX7" s="25">
        <f>SUMIFS(Selections!AE$2:AE$2610,Selections!$B$2:$B$2610,"ID",Selections!$E$2:$E$2610,$C7)</f>
        <v>0</v>
      </c>
      <c r="AY7" s="25">
        <f>SUMIFS(Selections!AF$2:AF$2610,Selections!$B$2:$B$2610,"ID",Selections!$E$2:$E$2610,$C7)</f>
        <v>0</v>
      </c>
      <c r="AZ7" s="25">
        <f>SUMIFS(Selections!AG$2:AG$2610,Selections!$B$2:$B$2610,"ID",Selections!$E$2:$E$2610,$C7)</f>
        <v>0</v>
      </c>
    </row>
    <row r="8" spans="2:52" x14ac:dyDescent="0.2">
      <c r="B8" s="24" t="s">
        <v>17</v>
      </c>
      <c r="C8" s="23" t="s">
        <v>247</v>
      </c>
      <c r="D8" s="23"/>
      <c r="E8" s="25">
        <f>SUMIFS(Selections!K$2:K$2610,Selections!$B$2:$B$2610,"WA",Selections!$E$2:$E$2610,$C8)</f>
        <v>1.0139502891424591E-3</v>
      </c>
      <c r="F8" s="25">
        <f>SUMIFS(Selections!L$2:L$2610,Selections!$B$2:$B$2610,"WA",Selections!$E$2:$E$2610,$C8)</f>
        <v>2.8059500670980838E-3</v>
      </c>
      <c r="G8" s="25">
        <f>SUMIFS(Selections!M$2:M$2610,Selections!$B$2:$B$2610,"WA",Selections!$E$2:$E$2610,$C8)</f>
        <v>7.0885549146812556E-3</v>
      </c>
      <c r="H8" s="25">
        <f>SUMIFS(Selections!N$2:N$2610,Selections!$B$2:$B$2610,"WA",Selections!$E$2:$E$2610,$C8)</f>
        <v>1.5688592488175026E-2</v>
      </c>
      <c r="I8" s="25">
        <f>SUMIFS(Selections!O$2:O$2610,Selections!$B$2:$B$2610,"WA",Selections!$E$2:$E$2610,$C8)</f>
        <v>3.1413587791051578E-2</v>
      </c>
      <c r="J8" s="25">
        <f>SUMIFS(Selections!P$2:P$2610,Selections!$B$2:$B$2610,"WA",Selections!$E$2:$E$2610,$C8)</f>
        <v>5.7566269848361377E-2</v>
      </c>
      <c r="K8" s="25">
        <f>SUMIFS(Selections!Q$2:Q$2610,Selections!$B$2:$B$2610,"WA",Selections!$E$2:$E$2610,$C8)</f>
        <v>9.8273769946211564E-2</v>
      </c>
      <c r="L8" s="25">
        <f>SUMIFS(Selections!R$2:R$2610,Selections!$B$2:$B$2610,"WA",Selections!$E$2:$E$2610,$C8)</f>
        <v>0.15295535782299302</v>
      </c>
      <c r="M8" s="25">
        <f>SUMIFS(Selections!S$2:S$2610,Selections!$B$2:$B$2610,"WA",Selections!$E$2:$E$2610,$C8)</f>
        <v>0.22532485607745245</v>
      </c>
      <c r="N8" s="25">
        <f>SUMIFS(Selections!T$2:T$2610,Selections!$B$2:$B$2610,"WA",Selections!$E$2:$E$2610,$C8)</f>
        <v>0.31902213838498233</v>
      </c>
      <c r="O8" s="25">
        <f>SUMIFS(Selections!U$2:U$2610,Selections!$B$2:$B$2610,"WA",Selections!$E$2:$E$2610,$C8)</f>
        <v>0.43875440880301098</v>
      </c>
      <c r="P8" s="25">
        <f>SUMIFS(Selections!V$2:V$2610,Selections!$B$2:$B$2610,"WA",Selections!$E$2:$E$2610,$C8)</f>
        <v>0.58648881276205822</v>
      </c>
      <c r="Q8" s="25">
        <f>SUMIFS(Selections!W$2:W$2610,Selections!$B$2:$B$2610,"WA",Selections!$E$2:$E$2610,$C8)</f>
        <v>0.79212637541045239</v>
      </c>
      <c r="R8" s="25">
        <f>SUMIFS(Selections!X$2:X$2610,Selections!$B$2:$B$2610,"WA",Selections!$E$2:$E$2610,$C8)</f>
        <v>1.0268633543044356</v>
      </c>
      <c r="S8" s="25">
        <f>SUMIFS(Selections!Y$2:Y$2610,Selections!$B$2:$B$2610,"WA",Selections!$E$2:$E$2610,$C8)</f>
        <v>1.2862363230124112</v>
      </c>
      <c r="T8" s="25">
        <f>SUMIFS(Selections!Z$2:Z$2610,Selections!$B$2:$B$2610,"WA",Selections!$E$2:$E$2610,$C8)</f>
        <v>1.5552295718866194</v>
      </c>
      <c r="U8" s="25">
        <f>SUMIFS(Selections!AA$2:AA$2610,Selections!$B$2:$B$2610,"WA",Selections!$E$2:$E$2610,$C8)</f>
        <v>1.8252953309859121</v>
      </c>
      <c r="V8" s="25">
        <f>SUMIFS(Selections!AB$2:AB$2610,Selections!$B$2:$B$2610,"WA",Selections!$E$2:$E$2610,$C8)</f>
        <v>2.0882783857369294</v>
      </c>
      <c r="W8" s="25">
        <f>SUMIFS(Selections!AC$2:AC$2610,Selections!$B$2:$B$2610,"WA",Selections!$E$2:$E$2610,$C8)</f>
        <v>2.332950400017288</v>
      </c>
      <c r="X8" s="25">
        <f>SUMIFS(Selections!AD$2:AD$2610,Selections!$B$2:$B$2610,"WA",Selections!$E$2:$E$2610,$C8)</f>
        <v>2.5544073863408014</v>
      </c>
      <c r="Y8" s="25">
        <f>SUMIFS(Selections!AE$2:AE$2610,Selections!$B$2:$B$2610,"WA",Selections!$E$2:$E$2610,$C8)</f>
        <v>2.7482197375610302</v>
      </c>
      <c r="Z8" s="25">
        <f>SUMIFS(Selections!AF$2:AF$2610,Selections!$B$2:$B$2610,"WA",Selections!$E$2:$E$2610,$C8)</f>
        <v>2.8845949077577124</v>
      </c>
      <c r="AA8" s="25">
        <f>SUMIFS(Selections!AG$2:AG$2610,Selections!$B$2:$B$2610,"WA",Selections!$E$2:$E$2610,$C8)</f>
        <v>2.9923852550784531</v>
      </c>
      <c r="AD8" s="25">
        <f>SUMIFS(Selections!K$2:K$2610,Selections!$B$2:$B$2610,"ID",Selections!$E$2:$E$2610,$C8)</f>
        <v>5.4250638955865692E-4</v>
      </c>
      <c r="AE8" s="25">
        <f>SUMIFS(Selections!L$2:L$2610,Selections!$B$2:$B$2610,"ID",Selections!$E$2:$E$2610,$C8)</f>
        <v>1.4799804644792683E-3</v>
      </c>
      <c r="AF8" s="25">
        <f>SUMIFS(Selections!M$2:M$2610,Selections!$B$2:$B$2610,"ID",Selections!$E$2:$E$2610,$C8)</f>
        <v>3.7177496401674826E-3</v>
      </c>
      <c r="AG8" s="25">
        <f>SUMIFS(Selections!N$2:N$2610,Selections!$B$2:$B$2610,"ID",Selections!$E$2:$E$2610,$C8)</f>
        <v>8.219199352549212E-3</v>
      </c>
      <c r="AH8" s="25">
        <f>SUMIFS(Selections!O$2:O$2610,Selections!$B$2:$B$2610,"ID",Selections!$E$2:$E$2610,$C8)</f>
        <v>1.6432635723093815E-2</v>
      </c>
      <c r="AI8" s="25">
        <f>SUMIFS(Selections!P$2:P$2610,Selections!$B$2:$B$2610,"ID",Selections!$E$2:$E$2610,$C8)</f>
        <v>3.0081522378582234E-2</v>
      </c>
      <c r="AJ8" s="25">
        <f>SUMIFS(Selections!Q$2:Q$2610,Selections!$B$2:$B$2610,"ID",Selections!$E$2:$E$2610,$C8)</f>
        <v>5.1318287449750678E-2</v>
      </c>
      <c r="AK8" s="25">
        <f>SUMIFS(Selections!R$2:R$2610,Selections!$B$2:$B$2610,"ID",Selections!$E$2:$E$2610,$C8)</f>
        <v>8.0406635159468637E-2</v>
      </c>
      <c r="AL8" s="25">
        <f>SUMIFS(Selections!S$2:S$2610,Selections!$B$2:$B$2610,"ID",Selections!$E$2:$E$2610,$C8)</f>
        <v>0.11929484220883969</v>
      </c>
      <c r="AM8" s="25">
        <f>SUMIFS(Selections!T$2:T$2610,Selections!$B$2:$B$2610,"ID",Selections!$E$2:$E$2610,$C8)</f>
        <v>0.16989469906573401</v>
      </c>
      <c r="AN8" s="25">
        <f>SUMIFS(Selections!U$2:U$2610,Selections!$B$2:$B$2610,"ID",Selections!$E$2:$E$2610,$C8)</f>
        <v>0.23480423403102296</v>
      </c>
      <c r="AO8" s="25">
        <f>SUMIFS(Selections!V$2:V$2610,Selections!$B$2:$B$2610,"ID",Selections!$E$2:$E$2610,$C8)</f>
        <v>0.31516673023854858</v>
      </c>
      <c r="AP8" s="25">
        <f>SUMIFS(Selections!W$2:W$2610,Selections!$B$2:$B$2610,"ID",Selections!$E$2:$E$2610,$C8)</f>
        <v>0.42791258806358939</v>
      </c>
      <c r="AQ8" s="25">
        <f>SUMIFS(Selections!X$2:X$2610,Selections!$B$2:$B$2610,"ID",Selections!$E$2:$E$2610,$C8)</f>
        <v>0.55562561218698414</v>
      </c>
      <c r="AR8" s="25">
        <f>SUMIFS(Selections!Y$2:Y$2610,Selections!$B$2:$B$2610,"ID",Selections!$E$2:$E$2610,$C8)</f>
        <v>0.6964878698720729</v>
      </c>
      <c r="AS8" s="25">
        <f>SUMIFS(Selections!Z$2:Z$2610,Selections!$B$2:$B$2610,"ID",Selections!$E$2:$E$2610,$C8)</f>
        <v>0.84364129482655348</v>
      </c>
      <c r="AT8" s="25">
        <f>SUMIFS(Selections!AA$2:AA$2610,Selections!$B$2:$B$2610,"ID",Selections!$E$2:$E$2610,$C8)</f>
        <v>0.99225317356462239</v>
      </c>
      <c r="AU8" s="25">
        <f>SUMIFS(Selections!AB$2:AB$2610,Selections!$B$2:$B$2610,"ID",Selections!$E$2:$E$2610,$C8)</f>
        <v>1.1378482650278969</v>
      </c>
      <c r="AV8" s="25">
        <f>SUMIFS(Selections!AC$2:AC$2610,Selections!$B$2:$B$2610,"ID",Selections!$E$2:$E$2610,$C8)</f>
        <v>1.2744362933226552</v>
      </c>
      <c r="AW8" s="25">
        <f>SUMIFS(Selections!AD$2:AD$2610,Selections!$B$2:$B$2610,"ID",Selections!$E$2:$E$2610,$C8)</f>
        <v>1.3993045298945903</v>
      </c>
      <c r="AX8" s="25">
        <f>SUMIFS(Selections!AE$2:AE$2610,Selections!$B$2:$B$2610,"ID",Selections!$E$2:$E$2610,$C8)</f>
        <v>1.5110448858970571</v>
      </c>
      <c r="AY8" s="25">
        <f>SUMIFS(Selections!AF$2:AF$2610,Selections!$B$2:$B$2610,"ID",Selections!$E$2:$E$2610,$C8)</f>
        <v>1.591649106086956</v>
      </c>
      <c r="AZ8" s="25">
        <f>SUMIFS(Selections!AG$2:AG$2610,Selections!$B$2:$B$2610,"ID",Selections!$E$2:$E$2610,$C8)</f>
        <v>1.658154185199727</v>
      </c>
    </row>
    <row r="9" spans="2:52" x14ac:dyDescent="0.2">
      <c r="B9" s="24" t="s">
        <v>12</v>
      </c>
      <c r="C9" s="23" t="s">
        <v>141</v>
      </c>
      <c r="D9" s="23"/>
      <c r="E9" s="25">
        <f>SUMIFS(Selections!K$2:K$2610,Selections!$B$2:$B$2610,"WA",Selections!$E$2:$E$2610,$C9)</f>
        <v>4.4790512681636427E-3</v>
      </c>
      <c r="F9" s="25">
        <f>SUMIFS(Selections!L$2:L$2610,Selections!$B$2:$B$2610,"WA",Selections!$E$2:$E$2610,$C9)</f>
        <v>1.2486035595349268E-2</v>
      </c>
      <c r="G9" s="25">
        <f>SUMIFS(Selections!M$2:M$2610,Selections!$B$2:$B$2610,"WA",Selections!$E$2:$E$2610,$C9)</f>
        <v>2.2842490611258474E-2</v>
      </c>
      <c r="H9" s="25">
        <f>SUMIFS(Selections!N$2:N$2610,Selections!$B$2:$B$2610,"WA",Selections!$E$2:$E$2610,$C9)</f>
        <v>3.5199556773223832E-2</v>
      </c>
      <c r="I9" s="25">
        <f>SUMIFS(Selections!O$2:O$2610,Selections!$B$2:$B$2610,"WA",Selections!$E$2:$E$2610,$C9)</f>
        <v>4.9345233715723302E-2</v>
      </c>
      <c r="J9" s="25">
        <f>SUMIFS(Selections!P$2:P$2610,Selections!$B$2:$B$2610,"WA",Selections!$E$2:$E$2610,$C9)</f>
        <v>6.503998228049207E-2</v>
      </c>
      <c r="K9" s="25">
        <f>SUMIFS(Selections!Q$2:Q$2610,Selections!$B$2:$B$2610,"WA",Selections!$E$2:$E$2610,$C9)</f>
        <v>8.204747605962151E-2</v>
      </c>
      <c r="L9" s="25">
        <f>SUMIFS(Selections!R$2:R$2610,Selections!$B$2:$B$2610,"WA",Selections!$E$2:$E$2610,$C9)</f>
        <v>0.10014335661337831</v>
      </c>
      <c r="M9" s="25">
        <f>SUMIFS(Selections!S$2:S$2610,Selections!$B$2:$B$2610,"WA",Selections!$E$2:$E$2610,$C9)</f>
        <v>0.11912081197556657</v>
      </c>
      <c r="N9" s="25">
        <f>SUMIFS(Selections!T$2:T$2610,Selections!$B$2:$B$2610,"WA",Selections!$E$2:$E$2610,$C9)</f>
        <v>0.13879338357498486</v>
      </c>
      <c r="O9" s="25">
        <f>SUMIFS(Selections!U$2:U$2610,Selections!$B$2:$B$2610,"WA",Selections!$E$2:$E$2610,$C9)</f>
        <v>0.15899584391570484</v>
      </c>
      <c r="P9" s="25">
        <f>SUMIFS(Selections!V$2:V$2610,Selections!$B$2:$B$2610,"WA",Selections!$E$2:$E$2610,$C9)</f>
        <v>0.17955251611002876</v>
      </c>
      <c r="Q9" s="25">
        <f>SUMIFS(Selections!W$2:W$2610,Selections!$B$2:$B$2610,"WA",Selections!$E$2:$E$2610,$C9)</f>
        <v>0.200321819987516</v>
      </c>
      <c r="R9" s="25">
        <f>SUMIFS(Selections!X$2:X$2610,Selections!$B$2:$B$2610,"WA",Selections!$E$2:$E$2610,$C9)</f>
        <v>0.22118986126248619</v>
      </c>
      <c r="S9" s="25">
        <f>SUMIFS(Selections!Y$2:Y$2610,Selections!$B$2:$B$2610,"WA",Selections!$E$2:$E$2610,$C9)</f>
        <v>0.2420651534830319</v>
      </c>
      <c r="T9" s="25">
        <f>SUMIFS(Selections!Z$2:Z$2610,Selections!$B$2:$B$2610,"WA",Selections!$E$2:$E$2610,$C9)</f>
        <v>0.26679468643444504</v>
      </c>
      <c r="U9" s="25">
        <f>SUMIFS(Selections!AA$2:AA$2610,Selections!$B$2:$B$2610,"WA",Selections!$E$2:$E$2610,$C9)</f>
        <v>0.29106814792535224</v>
      </c>
      <c r="V9" s="25">
        <f>SUMIFS(Selections!AB$2:AB$2610,Selections!$B$2:$B$2610,"WA",Selections!$E$2:$E$2610,$C9)</f>
        <v>0.31501707235305249</v>
      </c>
      <c r="W9" s="25">
        <f>SUMIFS(Selections!AC$2:AC$2610,Selections!$B$2:$B$2610,"WA",Selections!$E$2:$E$2610,$C9)</f>
        <v>0.3386446600362103</v>
      </c>
      <c r="X9" s="25">
        <f>SUMIFS(Selections!AD$2:AD$2610,Selections!$B$2:$B$2610,"WA",Selections!$E$2:$E$2610,$C9)</f>
        <v>0.36205233863664471</v>
      </c>
      <c r="Y9" s="25">
        <f>SUMIFS(Selections!AE$2:AE$2610,Selections!$B$2:$B$2610,"WA",Selections!$E$2:$E$2610,$C9)</f>
        <v>0.38063575566310448</v>
      </c>
      <c r="Z9" s="25">
        <f>SUMIFS(Selections!AF$2:AF$2610,Selections!$B$2:$B$2610,"WA",Selections!$E$2:$E$2610,$C9)</f>
        <v>0.39538364636148354</v>
      </c>
      <c r="AA9" s="25">
        <f>SUMIFS(Selections!AG$2:AG$2610,Selections!$B$2:$B$2610,"WA",Selections!$E$2:$E$2610,$C9)</f>
        <v>0.40750274175964019</v>
      </c>
      <c r="AD9" s="25">
        <f>SUMIFS(Selections!K$2:K$2610,Selections!$B$2:$B$2610,"ID",Selections!$E$2:$E$2610,$C9)</f>
        <v>1.2771030169599379E-3</v>
      </c>
      <c r="AE9" s="25">
        <f>SUMIFS(Selections!L$2:L$2610,Selections!$B$2:$B$2610,"ID",Selections!$E$2:$E$2610,$C9)</f>
        <v>3.9088801394644296E-3</v>
      </c>
      <c r="AF9" s="25">
        <f>SUMIFS(Selections!M$2:M$2610,Selections!$B$2:$B$2610,"ID",Selections!$E$2:$E$2610,$C9)</f>
        <v>7.9529319566737488E-3</v>
      </c>
      <c r="AG9" s="25">
        <f>SUMIFS(Selections!N$2:N$2610,Selections!$B$2:$B$2610,"ID",Selections!$E$2:$E$2610,$C9)</f>
        <v>1.3441237086397346E-2</v>
      </c>
      <c r="AH9" s="25">
        <f>SUMIFS(Selections!O$2:O$2610,Selections!$B$2:$B$2610,"ID",Selections!$E$2:$E$2610,$C9)</f>
        <v>2.0396436843007189E-2</v>
      </c>
      <c r="AI9" s="25">
        <f>SUMIFS(Selections!P$2:P$2610,Selections!$B$2:$B$2610,"ID",Selections!$E$2:$E$2610,$C9)</f>
        <v>2.8793275727545583E-2</v>
      </c>
      <c r="AJ9" s="25">
        <f>SUMIFS(Selections!Q$2:Q$2610,Selections!$B$2:$B$2610,"ID",Selections!$E$2:$E$2610,$C9)</f>
        <v>3.8599813367694649E-2</v>
      </c>
      <c r="AK9" s="25">
        <f>SUMIFS(Selections!R$2:R$2610,Selections!$B$2:$B$2610,"ID",Selections!$E$2:$E$2610,$C9)</f>
        <v>4.9845434183903053E-2</v>
      </c>
      <c r="AL9" s="25">
        <f>SUMIFS(Selections!S$2:S$2610,Selections!$B$2:$B$2610,"ID",Selections!$E$2:$E$2610,$C9)</f>
        <v>6.2459876872077436E-2</v>
      </c>
      <c r="AM9" s="25">
        <f>SUMIFS(Selections!T$2:T$2610,Selections!$B$2:$B$2610,"ID",Selections!$E$2:$E$2610,$C9)</f>
        <v>7.6426234492414397E-2</v>
      </c>
      <c r="AN9" s="25">
        <f>SUMIFS(Selections!U$2:U$2610,Selections!$B$2:$B$2610,"ID",Selections!$E$2:$E$2610,$C9)</f>
        <v>9.1710980392198965E-2</v>
      </c>
      <c r="AO9" s="25">
        <f>SUMIFS(Selections!V$2:V$2610,Selections!$B$2:$B$2610,"ID",Selections!$E$2:$E$2610,$C9)</f>
        <v>0.10818174855580093</v>
      </c>
      <c r="AP9" s="25">
        <f>SUMIFS(Selections!W$2:W$2610,Selections!$B$2:$B$2610,"ID",Selections!$E$2:$E$2610,$C9)</f>
        <v>0.12585998917647587</v>
      </c>
      <c r="AQ9" s="25">
        <f>SUMIFS(Selections!X$2:X$2610,Selections!$B$2:$B$2610,"ID",Selections!$E$2:$E$2610,$C9)</f>
        <v>0.1447174514261611</v>
      </c>
      <c r="AR9" s="25">
        <f>SUMIFS(Selections!Y$2:Y$2610,Selections!$B$2:$B$2610,"ID",Selections!$E$2:$E$2610,$C9)</f>
        <v>0.16461577778582384</v>
      </c>
      <c r="AS9" s="25">
        <f>SUMIFS(Selections!Z$2:Z$2610,Selections!$B$2:$B$2610,"ID",Selections!$E$2:$E$2610,$C9)</f>
        <v>0.18544894176886714</v>
      </c>
      <c r="AT9" s="25">
        <f>SUMIFS(Selections!AA$2:AA$2610,Selections!$B$2:$B$2610,"ID",Selections!$E$2:$E$2610,$C9)</f>
        <v>0.20729464345294812</v>
      </c>
      <c r="AU9" s="25">
        <f>SUMIFS(Selections!AB$2:AB$2610,Selections!$B$2:$B$2610,"ID",Selections!$E$2:$E$2610,$C9)</f>
        <v>0.23007386455289533</v>
      </c>
      <c r="AV9" s="25">
        <f>SUMIFS(Selections!AC$2:AC$2610,Selections!$B$2:$B$2610,"ID",Selections!$E$2:$E$2610,$C9)</f>
        <v>0.25386485781612866</v>
      </c>
      <c r="AW9" s="25">
        <f>SUMIFS(Selections!AD$2:AD$2610,Selections!$B$2:$B$2610,"ID",Selections!$E$2:$E$2610,$C9)</f>
        <v>0.27869233003433469</v>
      </c>
      <c r="AX9" s="25">
        <f>SUMIFS(Selections!AE$2:AE$2610,Selections!$B$2:$B$2610,"ID",Selections!$E$2:$E$2610,$C9)</f>
        <v>0.30206606177964601</v>
      </c>
      <c r="AY9" s="25">
        <f>SUMIFS(Selections!AF$2:AF$2610,Selections!$B$2:$B$2610,"ID",Selections!$E$2:$E$2610,$C9)</f>
        <v>0.3239315119843168</v>
      </c>
      <c r="AZ9" s="25">
        <f>SUMIFS(Selections!AG$2:AG$2610,Selections!$B$2:$B$2610,"ID",Selections!$E$2:$E$2610,$C9)</f>
        <v>0.34424452442492676</v>
      </c>
    </row>
    <row r="10" spans="2:52" x14ac:dyDescent="0.2">
      <c r="B10" s="24" t="s">
        <v>12</v>
      </c>
      <c r="C10" s="23" t="s">
        <v>49</v>
      </c>
      <c r="D10" s="23"/>
      <c r="E10" s="25">
        <f>SUMIFS(Selections!K$2:K$2610,Selections!$B$2:$B$2610,"WA",Selections!$E$2:$E$2610,$C10)</f>
        <v>8.9641489290671113E-4</v>
      </c>
      <c r="F10" s="25">
        <f>SUMIFS(Selections!L$2:L$2610,Selections!$B$2:$B$2610,"WA",Selections!$E$2:$E$2610,$C10)</f>
        <v>2.9865418599716812E-3</v>
      </c>
      <c r="G10" s="25">
        <f>SUMIFS(Selections!M$2:M$2610,Selections!$B$2:$B$2610,"WA",Selections!$E$2:$E$2610,$C10)</f>
        <v>6.6230202194118128E-3</v>
      </c>
      <c r="H10" s="25">
        <f>SUMIFS(Selections!N$2:N$2610,Selections!$B$2:$B$2610,"WA",Selections!$E$2:$E$2610,$C10)</f>
        <v>1.2133464826363561E-2</v>
      </c>
      <c r="I10" s="25">
        <f>SUMIFS(Selections!O$2:O$2610,Selections!$B$2:$B$2610,"WA",Selections!$E$2:$E$2610,$C10)</f>
        <v>1.9857336520152494E-2</v>
      </c>
      <c r="J10" s="25">
        <f>SUMIFS(Selections!P$2:P$2610,Selections!$B$2:$B$2610,"WA",Selections!$E$2:$E$2610,$C10)</f>
        <v>3.0234935360336026E-2</v>
      </c>
      <c r="K10" s="25">
        <f>SUMIFS(Selections!Q$2:Q$2610,Selections!$B$2:$B$2610,"WA",Selections!$E$2:$E$2610,$C10)</f>
        <v>4.3591081188376644E-2</v>
      </c>
      <c r="L10" s="25">
        <f>SUMIFS(Selections!R$2:R$2610,Selections!$B$2:$B$2610,"WA",Selections!$E$2:$E$2610,$C10)</f>
        <v>6.0059010948826375E-2</v>
      </c>
      <c r="M10" s="25">
        <f>SUMIFS(Selections!S$2:S$2610,Selections!$B$2:$B$2610,"WA",Selections!$E$2:$E$2610,$C10)</f>
        <v>7.95289927073526E-2</v>
      </c>
      <c r="N10" s="25">
        <f>SUMIFS(Selections!T$2:T$2610,Selections!$B$2:$B$2610,"WA",Selections!$E$2:$E$2610,$C10)</f>
        <v>0.101649561460565</v>
      </c>
      <c r="O10" s="25">
        <f>SUMIFS(Selections!U$2:U$2610,Selections!$B$2:$B$2610,"WA",Selections!$E$2:$E$2610,$C10)</f>
        <v>0.12589256220533626</v>
      </c>
      <c r="P10" s="25">
        <f>SUMIFS(Selections!V$2:V$2610,Selections!$B$2:$B$2610,"WA",Selections!$E$2:$E$2610,$C10)</f>
        <v>0.15166565717396033</v>
      </c>
      <c r="Q10" s="25">
        <f>SUMIFS(Selections!W$2:W$2610,Selections!$B$2:$B$2610,"WA",Selections!$E$2:$E$2610,$C10)</f>
        <v>0.17843064216402951</v>
      </c>
      <c r="R10" s="25">
        <f>SUMIFS(Selections!X$2:X$2610,Selections!$B$2:$B$2610,"WA",Selections!$E$2:$E$2610,$C10)</f>
        <v>0.20574641117203815</v>
      </c>
      <c r="S10" s="25">
        <f>SUMIFS(Selections!Y$2:Y$2610,Selections!$B$2:$B$2610,"WA",Selections!$E$2:$E$2610,$C10)</f>
        <v>0.2332175486710753</v>
      </c>
      <c r="T10" s="25">
        <f>SUMIFS(Selections!Z$2:Z$2610,Selections!$B$2:$B$2610,"WA",Selections!$E$2:$E$2610,$C10)</f>
        <v>0.26081968951893464</v>
      </c>
      <c r="U10" s="25">
        <f>SUMIFS(Selections!AA$2:AA$2610,Selections!$B$2:$B$2610,"WA",Selections!$E$2:$E$2610,$C10)</f>
        <v>0.28816358570410217</v>
      </c>
      <c r="V10" s="25">
        <f>SUMIFS(Selections!AB$2:AB$2610,Selections!$B$2:$B$2610,"WA",Selections!$E$2:$E$2610,$C10)</f>
        <v>0.31536871443508185</v>
      </c>
      <c r="W10" s="25">
        <f>SUMIFS(Selections!AC$2:AC$2610,Selections!$B$2:$B$2610,"WA",Selections!$E$2:$E$2610,$C10)</f>
        <v>0.34253323065545976</v>
      </c>
      <c r="X10" s="25">
        <f>SUMIFS(Selections!AD$2:AD$2610,Selections!$B$2:$B$2610,"WA",Selections!$E$2:$E$2610,$C10)</f>
        <v>0.36973700696612949</v>
      </c>
      <c r="Y10" s="25">
        <f>SUMIFS(Selections!AE$2:AE$2610,Selections!$B$2:$B$2610,"WA",Selections!$E$2:$E$2610,$C10)</f>
        <v>0.39704388249739364</v>
      </c>
      <c r="Z10" s="25">
        <f>SUMIFS(Selections!AF$2:AF$2610,Selections!$B$2:$B$2610,"WA",Selections!$E$2:$E$2610,$C10)</f>
        <v>0.42362439373611804</v>
      </c>
      <c r="AA10" s="25">
        <f>SUMIFS(Selections!AG$2:AG$2610,Selections!$B$2:$B$2610,"WA",Selections!$E$2:$E$2610,$C10)</f>
        <v>0.44922657674446365</v>
      </c>
      <c r="AD10" s="25">
        <f>SUMIFS(Selections!K$2:K$2610,Selections!$B$2:$B$2610,"ID",Selections!$E$2:$E$2610,$C10)</f>
        <v>5.2510737796710501E-4</v>
      </c>
      <c r="AE10" s="25">
        <f>SUMIFS(Selections!L$2:L$2610,Selections!$B$2:$B$2610,"ID",Selections!$E$2:$E$2610,$C10)</f>
        <v>1.7487750217413582E-3</v>
      </c>
      <c r="AF10" s="25">
        <f>SUMIFS(Selections!M$2:M$2610,Selections!$B$2:$B$2610,"ID",Selections!$E$2:$E$2610,$C10)</f>
        <v>3.8760342962479407E-3</v>
      </c>
      <c r="AG10" s="25">
        <f>SUMIFS(Selections!N$2:N$2610,Selections!$B$2:$B$2610,"ID",Selections!$E$2:$E$2610,$C10)</f>
        <v>7.0981476760250371E-3</v>
      </c>
      <c r="AH10" s="25">
        <f>SUMIFS(Selections!O$2:O$2610,Selections!$B$2:$B$2610,"ID",Selections!$E$2:$E$2610,$C10)</f>
        <v>1.1612665114744111E-2</v>
      </c>
      <c r="AI10" s="25">
        <f>SUMIFS(Selections!P$2:P$2610,Selections!$B$2:$B$2610,"ID",Selections!$E$2:$E$2610,$C10)</f>
        <v>1.767535590365997E-2</v>
      </c>
      <c r="AJ10" s="25">
        <f>SUMIFS(Selections!Q$2:Q$2610,Selections!$B$2:$B$2610,"ID",Selections!$E$2:$E$2610,$C10)</f>
        <v>2.5474367813674931E-2</v>
      </c>
      <c r="AK10" s="25">
        <f>SUMIFS(Selections!R$2:R$2610,Selections!$B$2:$B$2610,"ID",Selections!$E$2:$E$2610,$C10)</f>
        <v>3.5085729138545005E-2</v>
      </c>
      <c r="AL10" s="25">
        <f>SUMIFS(Selections!S$2:S$2610,Selections!$B$2:$B$2610,"ID",Selections!$E$2:$E$2610,$C10)</f>
        <v>4.6443587233361582E-2</v>
      </c>
      <c r="AM10" s="25">
        <f>SUMIFS(Selections!T$2:T$2610,Selections!$B$2:$B$2610,"ID",Selections!$E$2:$E$2610,$C10)</f>
        <v>5.9341209902481082E-2</v>
      </c>
      <c r="AN10" s="25">
        <f>SUMIFS(Selections!U$2:U$2610,Selections!$B$2:$B$2610,"ID",Selections!$E$2:$E$2610,$C10)</f>
        <v>7.3469177576281575E-2</v>
      </c>
      <c r="AO10" s="25">
        <f>SUMIFS(Selections!V$2:V$2610,Selections!$B$2:$B$2610,"ID",Selections!$E$2:$E$2610,$C10)</f>
        <v>8.8481132808064494E-2</v>
      </c>
      <c r="AP10" s="25">
        <f>SUMIFS(Selections!W$2:W$2610,Selections!$B$2:$B$2610,"ID",Selections!$E$2:$E$2610,$C10)</f>
        <v>0.10406274796306428</v>
      </c>
      <c r="AQ10" s="25">
        <f>SUMIFS(Selections!X$2:X$2610,Selections!$B$2:$B$2610,"ID",Selections!$E$2:$E$2610,$C10)</f>
        <v>0.11995667045799854</v>
      </c>
      <c r="AR10" s="25">
        <f>SUMIFS(Selections!Y$2:Y$2610,Selections!$B$2:$B$2610,"ID",Selections!$E$2:$E$2610,$C10)</f>
        <v>0.13593251711431925</v>
      </c>
      <c r="AS10" s="25">
        <f>SUMIFS(Selections!Z$2:Z$2610,Selections!$B$2:$B$2610,"ID",Selections!$E$2:$E$2610,$C10)</f>
        <v>0.15197594141061863</v>
      </c>
      <c r="AT10" s="25">
        <f>SUMIFS(Selections!AA$2:AA$2610,Selections!$B$2:$B$2610,"ID",Selections!$E$2:$E$2610,$C10)</f>
        <v>0.16786788974859437</v>
      </c>
      <c r="AU10" s="25">
        <f>SUMIFS(Selections!AB$2:AB$2610,Selections!$B$2:$B$2610,"ID",Selections!$E$2:$E$2610,$C10)</f>
        <v>0.18367414449558436</v>
      </c>
      <c r="AV10" s="25">
        <f>SUMIFS(Selections!AC$2:AC$2610,Selections!$B$2:$B$2610,"ID",Selections!$E$2:$E$2610,$C10)</f>
        <v>0.19945179846667349</v>
      </c>
      <c r="AW10" s="25">
        <f>SUMIFS(Selections!AD$2:AD$2610,Selections!$B$2:$B$2610,"ID",Selections!$E$2:$E$2610,$C10)</f>
        <v>0.21524672147418353</v>
      </c>
      <c r="AX10" s="25">
        <f>SUMIFS(Selections!AE$2:AE$2610,Selections!$B$2:$B$2610,"ID",Selections!$E$2:$E$2610,$C10)</f>
        <v>0.23109559042567823</v>
      </c>
      <c r="AY10" s="25">
        <f>SUMIFS(Selections!AF$2:AF$2610,Selections!$B$2:$B$2610,"ID",Selections!$E$2:$E$2610,$C10)</f>
        <v>0.24651199615581243</v>
      </c>
      <c r="AZ10" s="25">
        <f>SUMIFS(Selections!AG$2:AG$2610,Selections!$B$2:$B$2610,"ID",Selections!$E$2:$E$2610,$C10)</f>
        <v>0.26134844703614513</v>
      </c>
    </row>
    <row r="11" spans="2:52" x14ac:dyDescent="0.2">
      <c r="B11" s="24" t="s">
        <v>14</v>
      </c>
      <c r="C11" s="23" t="s">
        <v>50</v>
      </c>
      <c r="D11" s="23"/>
      <c r="E11" s="25">
        <f>SUMIFS(Selections!K$2:K$2610,Selections!$B$2:$B$2610,"WA",Selections!$E$2:$E$2610,$C11)</f>
        <v>0.18496392420805141</v>
      </c>
      <c r="F11" s="25">
        <f>SUMIFS(Selections!L$2:L$2610,Selections!$B$2:$B$2610,"WA",Selections!$E$2:$E$2610,$C11)</f>
        <v>0.39682423218491353</v>
      </c>
      <c r="G11" s="25">
        <f>SUMIFS(Selections!M$2:M$2610,Selections!$B$2:$B$2610,"WA",Selections!$E$2:$E$2610,$C11)</f>
        <v>0.63866655911836112</v>
      </c>
      <c r="H11" s="25">
        <f>SUMIFS(Selections!N$2:N$2610,Selections!$B$2:$B$2610,"WA",Selections!$E$2:$E$2610,$C11)</f>
        <v>0.9065222978587737</v>
      </c>
      <c r="I11" s="25">
        <f>SUMIFS(Selections!O$2:O$2610,Selections!$B$2:$B$2610,"WA",Selections!$E$2:$E$2610,$C11)</f>
        <v>1.1908513090598813</v>
      </c>
      <c r="J11" s="25">
        <f>SUMIFS(Selections!P$2:P$2610,Selections!$B$2:$B$2610,"WA",Selections!$E$2:$E$2610,$C11)</f>
        <v>1.4880760745017116</v>
      </c>
      <c r="K11" s="25">
        <f>SUMIFS(Selections!Q$2:Q$2610,Selections!$B$2:$B$2610,"WA",Selections!$E$2:$E$2610,$C11)</f>
        <v>1.7943727405233751</v>
      </c>
      <c r="L11" s="25">
        <f>SUMIFS(Selections!R$2:R$2610,Selections!$B$2:$B$2610,"WA",Selections!$E$2:$E$2610,$C11)</f>
        <v>2.099075279345358</v>
      </c>
      <c r="M11" s="25">
        <f>SUMIFS(Selections!S$2:S$2610,Selections!$B$2:$B$2610,"WA",Selections!$E$2:$E$2610,$C11)</f>
        <v>2.4245404366534058</v>
      </c>
      <c r="N11" s="25">
        <f>SUMIFS(Selections!T$2:T$2610,Selections!$B$2:$B$2610,"WA",Selections!$E$2:$E$2610,$C11)</f>
        <v>2.7571598120367389</v>
      </c>
      <c r="O11" s="25">
        <f>SUMIFS(Selections!U$2:U$2610,Selections!$B$2:$B$2610,"WA",Selections!$E$2:$E$2610,$C11)</f>
        <v>3.0869069569727112</v>
      </c>
      <c r="P11" s="25">
        <f>SUMIFS(Selections!V$2:V$2610,Selections!$B$2:$B$2610,"WA",Selections!$E$2:$E$2610,$C11)</f>
        <v>3.4141563228183003</v>
      </c>
      <c r="Q11" s="25">
        <f>SUMIFS(Selections!W$2:W$2610,Selections!$B$2:$B$2610,"WA",Selections!$E$2:$E$2610,$C11)</f>
        <v>3.7402765504051225</v>
      </c>
      <c r="R11" s="25">
        <f>SUMIFS(Selections!X$2:X$2610,Selections!$B$2:$B$2610,"WA",Selections!$E$2:$E$2610,$C11)</f>
        <v>4.0663467070235004</v>
      </c>
      <c r="S11" s="25">
        <f>SUMIFS(Selections!Y$2:Y$2610,Selections!$B$2:$B$2610,"WA",Selections!$E$2:$E$2610,$C11)</f>
        <v>4.3932246951002387</v>
      </c>
      <c r="T11" s="25">
        <f>SUMIFS(Selections!Z$2:Z$2610,Selections!$B$2:$B$2610,"WA",Selections!$E$2:$E$2610,$C11)</f>
        <v>4.5389997811364822</v>
      </c>
      <c r="U11" s="25">
        <f>SUMIFS(Selections!AA$2:AA$2610,Selections!$B$2:$B$2610,"WA",Selections!$E$2:$E$2610,$C11)</f>
        <v>4.6601605605252425</v>
      </c>
      <c r="V11" s="25">
        <f>SUMIFS(Selections!AB$2:AB$2610,Selections!$B$2:$B$2610,"WA",Selections!$E$2:$E$2610,$C11)</f>
        <v>4.750246736807453</v>
      </c>
      <c r="W11" s="25">
        <f>SUMIFS(Selections!AC$2:AC$2610,Selections!$B$2:$B$2610,"WA",Selections!$E$2:$E$2610,$C11)</f>
        <v>4.8254159207058223</v>
      </c>
      <c r="X11" s="25">
        <f>SUMIFS(Selections!AD$2:AD$2610,Selections!$B$2:$B$2610,"WA",Selections!$E$2:$E$2610,$C11)</f>
        <v>4.8898433204652605</v>
      </c>
      <c r="Y11" s="25">
        <f>SUMIFS(Selections!AE$2:AE$2610,Selections!$B$2:$B$2610,"WA",Selections!$E$2:$E$2610,$C11)</f>
        <v>4.9474036462557169</v>
      </c>
      <c r="Z11" s="25">
        <f>SUMIFS(Selections!AF$2:AF$2610,Selections!$B$2:$B$2610,"WA",Selections!$E$2:$E$2610,$C11)</f>
        <v>5.0686830159100369</v>
      </c>
      <c r="AA11" s="25">
        <f>SUMIFS(Selections!AG$2:AG$2610,Selections!$B$2:$B$2610,"WA",Selections!$E$2:$E$2610,$C11)</f>
        <v>5.1693738398512901</v>
      </c>
      <c r="AD11" s="25">
        <f>SUMIFS(Selections!K$2:K$2610,Selections!$B$2:$B$2610,"ID",Selections!$E$2:$E$2610,$C11)</f>
        <v>9.4093618323685735E-2</v>
      </c>
      <c r="AE11" s="25">
        <f>SUMIFS(Selections!L$2:L$2610,Selections!$B$2:$B$2610,"ID",Selections!$E$2:$E$2610,$C11)</f>
        <v>0.20133728745596771</v>
      </c>
      <c r="AF11" s="25">
        <f>SUMIFS(Selections!M$2:M$2610,Selections!$B$2:$B$2610,"ID",Selections!$E$2:$E$2610,$C11)</f>
        <v>0.32035558890753035</v>
      </c>
      <c r="AG11" s="25">
        <f>SUMIFS(Selections!N$2:N$2610,Selections!$B$2:$B$2610,"ID",Selections!$E$2:$E$2610,$C11)</f>
        <v>0.45124144294518881</v>
      </c>
      <c r="AH11" s="25">
        <f>SUMIFS(Selections!O$2:O$2610,Selections!$B$2:$B$2610,"ID",Selections!$E$2:$E$2610,$C11)</f>
        <v>0.58960369955009817</v>
      </c>
      <c r="AI11" s="25">
        <f>SUMIFS(Selections!P$2:P$2610,Selections!$B$2:$B$2610,"ID",Selections!$E$2:$E$2610,$C11)</f>
        <v>0.73361522049449412</v>
      </c>
      <c r="AJ11" s="25">
        <f>SUMIFS(Selections!Q$2:Q$2610,Selections!$B$2:$B$2610,"ID",Selections!$E$2:$E$2610,$C11)</f>
        <v>0.88137752167350492</v>
      </c>
      <c r="AK11" s="25">
        <f>SUMIFS(Selections!R$2:R$2610,Selections!$B$2:$B$2610,"ID",Selections!$E$2:$E$2610,$C11)</f>
        <v>1.0288520875708986</v>
      </c>
      <c r="AL11" s="25">
        <f>SUMIFS(Selections!S$2:S$2610,Selections!$B$2:$B$2610,"ID",Selections!$E$2:$E$2610,$C11)</f>
        <v>1.1848575896616969</v>
      </c>
      <c r="AM11" s="25">
        <f>SUMIFS(Selections!T$2:T$2610,Selections!$B$2:$B$2610,"ID",Selections!$E$2:$E$2610,$C11)</f>
        <v>1.343585670093721</v>
      </c>
      <c r="AN11" s="25">
        <f>SUMIFS(Selections!U$2:U$2610,Selections!$B$2:$B$2610,"ID",Selections!$E$2:$E$2610,$C11)</f>
        <v>1.5001767632809027</v>
      </c>
      <c r="AO11" s="25">
        <f>SUMIFS(Selections!V$2:V$2610,Selections!$B$2:$B$2610,"ID",Selections!$E$2:$E$2610,$C11)</f>
        <v>1.655208093263524</v>
      </c>
      <c r="AP11" s="25">
        <f>SUMIFS(Selections!W$2:W$2610,Selections!$B$2:$B$2610,"ID",Selections!$E$2:$E$2610,$C11)</f>
        <v>1.8093066689496877</v>
      </c>
      <c r="AQ11" s="25">
        <f>SUMIFS(Selections!X$2:X$2610,Selections!$B$2:$B$2610,"ID",Selections!$E$2:$E$2610,$C11)</f>
        <v>1.9629663042661376</v>
      </c>
      <c r="AR11" s="25">
        <f>SUMIFS(Selections!Y$2:Y$2610,Selections!$B$2:$B$2610,"ID",Selections!$E$2:$E$2610,$C11)</f>
        <v>2.1165676506918931</v>
      </c>
      <c r="AS11" s="25">
        <f>SUMIFS(Selections!Z$2:Z$2610,Selections!$B$2:$B$2610,"ID",Selections!$E$2:$E$2610,$C11)</f>
        <v>2.1792518359755024</v>
      </c>
      <c r="AT11" s="25">
        <f>SUMIFS(Selections!AA$2:AA$2610,Selections!$B$2:$B$2610,"ID",Selections!$E$2:$E$2610,$C11)</f>
        <v>2.2297441580866693</v>
      </c>
      <c r="AU11" s="25">
        <f>SUMIFS(Selections!AB$2:AB$2610,Selections!$B$2:$B$2610,"ID",Selections!$E$2:$E$2610,$C11)</f>
        <v>2.2656671735630147</v>
      </c>
      <c r="AV11" s="25">
        <f>SUMIFS(Selections!AC$2:AC$2610,Selections!$B$2:$B$2610,"ID",Selections!$E$2:$E$2610,$C11)</f>
        <v>2.2958249812009188</v>
      </c>
      <c r="AW11" s="25">
        <f>SUMIFS(Selections!AD$2:AD$2610,Selections!$B$2:$B$2610,"ID",Selections!$E$2:$E$2610,$C11)</f>
        <v>2.322489419999207</v>
      </c>
      <c r="AX11" s="25">
        <f>SUMIFS(Selections!AE$2:AE$2610,Selections!$B$2:$B$2610,"ID",Selections!$E$2:$E$2610,$C11)</f>
        <v>2.348033451286371</v>
      </c>
      <c r="AY11" s="25">
        <f>SUMIFS(Selections!AF$2:AF$2610,Selections!$B$2:$B$2610,"ID",Selections!$E$2:$E$2610,$C11)</f>
        <v>2.398290622244442</v>
      </c>
      <c r="AZ11" s="25">
        <f>SUMIFS(Selections!AG$2:AG$2610,Selections!$B$2:$B$2610,"ID",Selections!$E$2:$E$2610,$C11)</f>
        <v>2.4411593265797524</v>
      </c>
    </row>
    <row r="12" spans="2:52" x14ac:dyDescent="0.2">
      <c r="B12" s="24" t="s">
        <v>23</v>
      </c>
      <c r="C12" s="23" t="s">
        <v>184</v>
      </c>
      <c r="D12" s="23"/>
      <c r="E12" s="25">
        <f>SUMIFS(Selections!K$2:K$2610,Selections!$B$2:$B$2610,"WA",Selections!$E$2:$E$2610,$C12)</f>
        <v>0</v>
      </c>
      <c r="F12" s="25">
        <f>SUMIFS(Selections!L$2:L$2610,Selections!$B$2:$B$2610,"WA",Selections!$E$2:$E$2610,$C12)</f>
        <v>0</v>
      </c>
      <c r="G12" s="25">
        <f>SUMIFS(Selections!M$2:M$2610,Selections!$B$2:$B$2610,"WA",Selections!$E$2:$E$2610,$C12)</f>
        <v>0</v>
      </c>
      <c r="H12" s="25">
        <f>SUMIFS(Selections!N$2:N$2610,Selections!$B$2:$B$2610,"WA",Selections!$E$2:$E$2610,$C12)</f>
        <v>0</v>
      </c>
      <c r="I12" s="25">
        <f>SUMIFS(Selections!O$2:O$2610,Selections!$B$2:$B$2610,"WA",Selections!$E$2:$E$2610,$C12)</f>
        <v>0</v>
      </c>
      <c r="J12" s="25">
        <f>SUMIFS(Selections!P$2:P$2610,Selections!$B$2:$B$2610,"WA",Selections!$E$2:$E$2610,$C12)</f>
        <v>0</v>
      </c>
      <c r="K12" s="25">
        <f>SUMIFS(Selections!Q$2:Q$2610,Selections!$B$2:$B$2610,"WA",Selections!$E$2:$E$2610,$C12)</f>
        <v>0</v>
      </c>
      <c r="L12" s="25">
        <f>SUMIFS(Selections!R$2:R$2610,Selections!$B$2:$B$2610,"WA",Selections!$E$2:$E$2610,$C12)</f>
        <v>0</v>
      </c>
      <c r="M12" s="25">
        <f>SUMIFS(Selections!S$2:S$2610,Selections!$B$2:$B$2610,"WA",Selections!$E$2:$E$2610,$C12)</f>
        <v>0</v>
      </c>
      <c r="N12" s="25">
        <f>SUMIFS(Selections!T$2:T$2610,Selections!$B$2:$B$2610,"WA",Selections!$E$2:$E$2610,$C12)</f>
        <v>0</v>
      </c>
      <c r="O12" s="25">
        <f>SUMIFS(Selections!U$2:U$2610,Selections!$B$2:$B$2610,"WA",Selections!$E$2:$E$2610,$C12)</f>
        <v>0</v>
      </c>
      <c r="P12" s="25">
        <f>SUMIFS(Selections!V$2:V$2610,Selections!$B$2:$B$2610,"WA",Selections!$E$2:$E$2610,$C12)</f>
        <v>0</v>
      </c>
      <c r="Q12" s="25">
        <f>SUMIFS(Selections!W$2:W$2610,Selections!$B$2:$B$2610,"WA",Selections!$E$2:$E$2610,$C12)</f>
        <v>0</v>
      </c>
      <c r="R12" s="25">
        <f>SUMIFS(Selections!X$2:X$2610,Selections!$B$2:$B$2610,"WA",Selections!$E$2:$E$2610,$C12)</f>
        <v>0</v>
      </c>
      <c r="S12" s="25">
        <f>SUMIFS(Selections!Y$2:Y$2610,Selections!$B$2:$B$2610,"WA",Selections!$E$2:$E$2610,$C12)</f>
        <v>0</v>
      </c>
      <c r="T12" s="25">
        <f>SUMIFS(Selections!Z$2:Z$2610,Selections!$B$2:$B$2610,"WA",Selections!$E$2:$E$2610,$C12)</f>
        <v>0</v>
      </c>
      <c r="U12" s="25">
        <f>SUMIFS(Selections!AA$2:AA$2610,Selections!$B$2:$B$2610,"WA",Selections!$E$2:$E$2610,$C12)</f>
        <v>0</v>
      </c>
      <c r="V12" s="25">
        <f>SUMIFS(Selections!AB$2:AB$2610,Selections!$B$2:$B$2610,"WA",Selections!$E$2:$E$2610,$C12)</f>
        <v>0</v>
      </c>
      <c r="W12" s="25">
        <f>SUMIFS(Selections!AC$2:AC$2610,Selections!$B$2:$B$2610,"WA",Selections!$E$2:$E$2610,$C12)</f>
        <v>0</v>
      </c>
      <c r="X12" s="25">
        <f>SUMIFS(Selections!AD$2:AD$2610,Selections!$B$2:$B$2610,"WA",Selections!$E$2:$E$2610,$C12)</f>
        <v>0</v>
      </c>
      <c r="Y12" s="25">
        <f>SUMIFS(Selections!AE$2:AE$2610,Selections!$B$2:$B$2610,"WA",Selections!$E$2:$E$2610,$C12)</f>
        <v>0</v>
      </c>
      <c r="Z12" s="25">
        <f>SUMIFS(Selections!AF$2:AF$2610,Selections!$B$2:$B$2610,"WA",Selections!$E$2:$E$2610,$C12)</f>
        <v>0</v>
      </c>
      <c r="AA12" s="25">
        <f>SUMIFS(Selections!AG$2:AG$2610,Selections!$B$2:$B$2610,"WA",Selections!$E$2:$E$2610,$C12)</f>
        <v>0</v>
      </c>
      <c r="AD12" s="25">
        <f>SUMIFS(Selections!K$2:K$2610,Selections!$B$2:$B$2610,"ID",Selections!$E$2:$E$2610,$C12)</f>
        <v>0</v>
      </c>
      <c r="AE12" s="25">
        <f>SUMIFS(Selections!L$2:L$2610,Selections!$B$2:$B$2610,"ID",Selections!$E$2:$E$2610,$C12)</f>
        <v>0</v>
      </c>
      <c r="AF12" s="25">
        <f>SUMIFS(Selections!M$2:M$2610,Selections!$B$2:$B$2610,"ID",Selections!$E$2:$E$2610,$C12)</f>
        <v>0</v>
      </c>
      <c r="AG12" s="25">
        <f>SUMIFS(Selections!N$2:N$2610,Selections!$B$2:$B$2610,"ID",Selections!$E$2:$E$2610,$C12)</f>
        <v>0</v>
      </c>
      <c r="AH12" s="25">
        <f>SUMIFS(Selections!O$2:O$2610,Selections!$B$2:$B$2610,"ID",Selections!$E$2:$E$2610,$C12)</f>
        <v>0</v>
      </c>
      <c r="AI12" s="25">
        <f>SUMIFS(Selections!P$2:P$2610,Selections!$B$2:$B$2610,"ID",Selections!$E$2:$E$2610,$C12)</f>
        <v>0</v>
      </c>
      <c r="AJ12" s="25">
        <f>SUMIFS(Selections!Q$2:Q$2610,Selections!$B$2:$B$2610,"ID",Selections!$E$2:$E$2610,$C12)</f>
        <v>0</v>
      </c>
      <c r="AK12" s="25">
        <f>SUMIFS(Selections!R$2:R$2610,Selections!$B$2:$B$2610,"ID",Selections!$E$2:$E$2610,$C12)</f>
        <v>0</v>
      </c>
      <c r="AL12" s="25">
        <f>SUMIFS(Selections!S$2:S$2610,Selections!$B$2:$B$2610,"ID",Selections!$E$2:$E$2610,$C12)</f>
        <v>0</v>
      </c>
      <c r="AM12" s="25">
        <f>SUMIFS(Selections!T$2:T$2610,Selections!$B$2:$B$2610,"ID",Selections!$E$2:$E$2610,$C12)</f>
        <v>0</v>
      </c>
      <c r="AN12" s="25">
        <f>SUMIFS(Selections!U$2:U$2610,Selections!$B$2:$B$2610,"ID",Selections!$E$2:$E$2610,$C12)</f>
        <v>0</v>
      </c>
      <c r="AO12" s="25">
        <f>SUMIFS(Selections!V$2:V$2610,Selections!$B$2:$B$2610,"ID",Selections!$E$2:$E$2610,$C12)</f>
        <v>0</v>
      </c>
      <c r="AP12" s="25">
        <f>SUMIFS(Selections!W$2:W$2610,Selections!$B$2:$B$2610,"ID",Selections!$E$2:$E$2610,$C12)</f>
        <v>0</v>
      </c>
      <c r="AQ12" s="25">
        <f>SUMIFS(Selections!X$2:X$2610,Selections!$B$2:$B$2610,"ID",Selections!$E$2:$E$2610,$C12)</f>
        <v>0</v>
      </c>
      <c r="AR12" s="25">
        <f>SUMIFS(Selections!Y$2:Y$2610,Selections!$B$2:$B$2610,"ID",Selections!$E$2:$E$2610,$C12)</f>
        <v>0</v>
      </c>
      <c r="AS12" s="25">
        <f>SUMIFS(Selections!Z$2:Z$2610,Selections!$B$2:$B$2610,"ID",Selections!$E$2:$E$2610,$C12)</f>
        <v>0</v>
      </c>
      <c r="AT12" s="25">
        <f>SUMIFS(Selections!AA$2:AA$2610,Selections!$B$2:$B$2610,"ID",Selections!$E$2:$E$2610,$C12)</f>
        <v>0</v>
      </c>
      <c r="AU12" s="25">
        <f>SUMIFS(Selections!AB$2:AB$2610,Selections!$B$2:$B$2610,"ID",Selections!$E$2:$E$2610,$C12)</f>
        <v>0</v>
      </c>
      <c r="AV12" s="25">
        <f>SUMIFS(Selections!AC$2:AC$2610,Selections!$B$2:$B$2610,"ID",Selections!$E$2:$E$2610,$C12)</f>
        <v>0</v>
      </c>
      <c r="AW12" s="25">
        <f>SUMIFS(Selections!AD$2:AD$2610,Selections!$B$2:$B$2610,"ID",Selections!$E$2:$E$2610,$C12)</f>
        <v>0</v>
      </c>
      <c r="AX12" s="25">
        <f>SUMIFS(Selections!AE$2:AE$2610,Selections!$B$2:$B$2610,"ID",Selections!$E$2:$E$2610,$C12)</f>
        <v>0</v>
      </c>
      <c r="AY12" s="25">
        <f>SUMIFS(Selections!AF$2:AF$2610,Selections!$B$2:$B$2610,"ID",Selections!$E$2:$E$2610,$C12)</f>
        <v>0</v>
      </c>
      <c r="AZ12" s="25">
        <f>SUMIFS(Selections!AG$2:AG$2610,Selections!$B$2:$B$2610,"ID",Selections!$E$2:$E$2610,$C12)</f>
        <v>0</v>
      </c>
    </row>
    <row r="13" spans="2:52" x14ac:dyDescent="0.2">
      <c r="B13" s="24" t="s">
        <v>17</v>
      </c>
      <c r="C13" s="23" t="s">
        <v>185</v>
      </c>
      <c r="D13" s="23"/>
      <c r="E13" s="25">
        <f>SUMIFS(Selections!K$2:K$2610,Selections!$B$2:$B$2610,"WA",Selections!$E$2:$E$2610,$C13)</f>
        <v>0</v>
      </c>
      <c r="F13" s="25">
        <f>SUMIFS(Selections!L$2:L$2610,Selections!$B$2:$B$2610,"WA",Selections!$E$2:$E$2610,$C13)</f>
        <v>0</v>
      </c>
      <c r="G13" s="25">
        <f>SUMIFS(Selections!M$2:M$2610,Selections!$B$2:$B$2610,"WA",Selections!$E$2:$E$2610,$C13)</f>
        <v>0</v>
      </c>
      <c r="H13" s="25">
        <f>SUMIFS(Selections!N$2:N$2610,Selections!$B$2:$B$2610,"WA",Selections!$E$2:$E$2610,$C13)</f>
        <v>0</v>
      </c>
      <c r="I13" s="25">
        <f>SUMIFS(Selections!O$2:O$2610,Selections!$B$2:$B$2610,"WA",Selections!$E$2:$E$2610,$C13)</f>
        <v>0</v>
      </c>
      <c r="J13" s="25">
        <f>SUMIFS(Selections!P$2:P$2610,Selections!$B$2:$B$2610,"WA",Selections!$E$2:$E$2610,$C13)</f>
        <v>0</v>
      </c>
      <c r="K13" s="25">
        <f>SUMIFS(Selections!Q$2:Q$2610,Selections!$B$2:$B$2610,"WA",Selections!$E$2:$E$2610,$C13)</f>
        <v>0</v>
      </c>
      <c r="L13" s="25">
        <f>SUMIFS(Selections!R$2:R$2610,Selections!$B$2:$B$2610,"WA",Selections!$E$2:$E$2610,$C13)</f>
        <v>0</v>
      </c>
      <c r="M13" s="25">
        <f>SUMIFS(Selections!S$2:S$2610,Selections!$B$2:$B$2610,"WA",Selections!$E$2:$E$2610,$C13)</f>
        <v>0</v>
      </c>
      <c r="N13" s="25">
        <f>SUMIFS(Selections!T$2:T$2610,Selections!$B$2:$B$2610,"WA",Selections!$E$2:$E$2610,$C13)</f>
        <v>0</v>
      </c>
      <c r="O13" s="25">
        <f>SUMIFS(Selections!U$2:U$2610,Selections!$B$2:$B$2610,"WA",Selections!$E$2:$E$2610,$C13)</f>
        <v>0</v>
      </c>
      <c r="P13" s="25">
        <f>SUMIFS(Selections!V$2:V$2610,Selections!$B$2:$B$2610,"WA",Selections!$E$2:$E$2610,$C13)</f>
        <v>0</v>
      </c>
      <c r="Q13" s="25">
        <f>SUMIFS(Selections!W$2:W$2610,Selections!$B$2:$B$2610,"WA",Selections!$E$2:$E$2610,$C13)</f>
        <v>0</v>
      </c>
      <c r="R13" s="25">
        <f>SUMIFS(Selections!X$2:X$2610,Selections!$B$2:$B$2610,"WA",Selections!$E$2:$E$2610,$C13)</f>
        <v>0</v>
      </c>
      <c r="S13" s="25">
        <f>SUMIFS(Selections!Y$2:Y$2610,Selections!$B$2:$B$2610,"WA",Selections!$E$2:$E$2610,$C13)</f>
        <v>0</v>
      </c>
      <c r="T13" s="25">
        <f>SUMIFS(Selections!Z$2:Z$2610,Selections!$B$2:$B$2610,"WA",Selections!$E$2:$E$2610,$C13)</f>
        <v>0</v>
      </c>
      <c r="U13" s="25">
        <f>SUMIFS(Selections!AA$2:AA$2610,Selections!$B$2:$B$2610,"WA",Selections!$E$2:$E$2610,$C13)</f>
        <v>0</v>
      </c>
      <c r="V13" s="25">
        <f>SUMIFS(Selections!AB$2:AB$2610,Selections!$B$2:$B$2610,"WA",Selections!$E$2:$E$2610,$C13)</f>
        <v>0</v>
      </c>
      <c r="W13" s="25">
        <f>SUMIFS(Selections!AC$2:AC$2610,Selections!$B$2:$B$2610,"WA",Selections!$E$2:$E$2610,$C13)</f>
        <v>0</v>
      </c>
      <c r="X13" s="25">
        <f>SUMIFS(Selections!AD$2:AD$2610,Selections!$B$2:$B$2610,"WA",Selections!$E$2:$E$2610,$C13)</f>
        <v>0</v>
      </c>
      <c r="Y13" s="25">
        <f>SUMIFS(Selections!AE$2:AE$2610,Selections!$B$2:$B$2610,"WA",Selections!$E$2:$E$2610,$C13)</f>
        <v>0</v>
      </c>
      <c r="Z13" s="25">
        <f>SUMIFS(Selections!AF$2:AF$2610,Selections!$B$2:$B$2610,"WA",Selections!$E$2:$E$2610,$C13)</f>
        <v>0</v>
      </c>
      <c r="AA13" s="25">
        <f>SUMIFS(Selections!AG$2:AG$2610,Selections!$B$2:$B$2610,"WA",Selections!$E$2:$E$2610,$C13)</f>
        <v>0</v>
      </c>
      <c r="AD13" s="25">
        <f>SUMIFS(Selections!K$2:K$2610,Selections!$B$2:$B$2610,"ID",Selections!$E$2:$E$2610,$C13)</f>
        <v>0</v>
      </c>
      <c r="AE13" s="25">
        <f>SUMIFS(Selections!L$2:L$2610,Selections!$B$2:$B$2610,"ID",Selections!$E$2:$E$2610,$C13)</f>
        <v>0</v>
      </c>
      <c r="AF13" s="25">
        <f>SUMIFS(Selections!M$2:M$2610,Selections!$B$2:$B$2610,"ID",Selections!$E$2:$E$2610,$C13)</f>
        <v>0</v>
      </c>
      <c r="AG13" s="25">
        <f>SUMIFS(Selections!N$2:N$2610,Selections!$B$2:$B$2610,"ID",Selections!$E$2:$E$2610,$C13)</f>
        <v>0</v>
      </c>
      <c r="AH13" s="25">
        <f>SUMIFS(Selections!O$2:O$2610,Selections!$B$2:$B$2610,"ID",Selections!$E$2:$E$2610,$C13)</f>
        <v>0</v>
      </c>
      <c r="AI13" s="25">
        <f>SUMIFS(Selections!P$2:P$2610,Selections!$B$2:$B$2610,"ID",Selections!$E$2:$E$2610,$C13)</f>
        <v>0</v>
      </c>
      <c r="AJ13" s="25">
        <f>SUMIFS(Selections!Q$2:Q$2610,Selections!$B$2:$B$2610,"ID",Selections!$E$2:$E$2610,$C13)</f>
        <v>0</v>
      </c>
      <c r="AK13" s="25">
        <f>SUMIFS(Selections!R$2:R$2610,Selections!$B$2:$B$2610,"ID",Selections!$E$2:$E$2610,$C13)</f>
        <v>0</v>
      </c>
      <c r="AL13" s="25">
        <f>SUMIFS(Selections!S$2:S$2610,Selections!$B$2:$B$2610,"ID",Selections!$E$2:$E$2610,$C13)</f>
        <v>0</v>
      </c>
      <c r="AM13" s="25">
        <f>SUMIFS(Selections!T$2:T$2610,Selections!$B$2:$B$2610,"ID",Selections!$E$2:$E$2610,$C13)</f>
        <v>0</v>
      </c>
      <c r="AN13" s="25">
        <f>SUMIFS(Selections!U$2:U$2610,Selections!$B$2:$B$2610,"ID",Selections!$E$2:$E$2610,$C13)</f>
        <v>0</v>
      </c>
      <c r="AO13" s="25">
        <f>SUMIFS(Selections!V$2:V$2610,Selections!$B$2:$B$2610,"ID",Selections!$E$2:$E$2610,$C13)</f>
        <v>0</v>
      </c>
      <c r="AP13" s="25">
        <f>SUMIFS(Selections!W$2:W$2610,Selections!$B$2:$B$2610,"ID",Selections!$E$2:$E$2610,$C13)</f>
        <v>0</v>
      </c>
      <c r="AQ13" s="25">
        <f>SUMIFS(Selections!X$2:X$2610,Selections!$B$2:$B$2610,"ID",Selections!$E$2:$E$2610,$C13)</f>
        <v>0</v>
      </c>
      <c r="AR13" s="25">
        <f>SUMIFS(Selections!Y$2:Y$2610,Selections!$B$2:$B$2610,"ID",Selections!$E$2:$E$2610,$C13)</f>
        <v>0</v>
      </c>
      <c r="AS13" s="25">
        <f>SUMIFS(Selections!Z$2:Z$2610,Selections!$B$2:$B$2610,"ID",Selections!$E$2:$E$2610,$C13)</f>
        <v>0</v>
      </c>
      <c r="AT13" s="25">
        <f>SUMIFS(Selections!AA$2:AA$2610,Selections!$B$2:$B$2610,"ID",Selections!$E$2:$E$2610,$C13)</f>
        <v>0</v>
      </c>
      <c r="AU13" s="25">
        <f>SUMIFS(Selections!AB$2:AB$2610,Selections!$B$2:$B$2610,"ID",Selections!$E$2:$E$2610,$C13)</f>
        <v>0</v>
      </c>
      <c r="AV13" s="25">
        <f>SUMIFS(Selections!AC$2:AC$2610,Selections!$B$2:$B$2610,"ID",Selections!$E$2:$E$2610,$C13)</f>
        <v>0</v>
      </c>
      <c r="AW13" s="25">
        <f>SUMIFS(Selections!AD$2:AD$2610,Selections!$B$2:$B$2610,"ID",Selections!$E$2:$E$2610,$C13)</f>
        <v>0</v>
      </c>
      <c r="AX13" s="25">
        <f>SUMIFS(Selections!AE$2:AE$2610,Selections!$B$2:$B$2610,"ID",Selections!$E$2:$E$2610,$C13)</f>
        <v>0</v>
      </c>
      <c r="AY13" s="25">
        <f>SUMIFS(Selections!AF$2:AF$2610,Selections!$B$2:$B$2610,"ID",Selections!$E$2:$E$2610,$C13)</f>
        <v>0</v>
      </c>
      <c r="AZ13" s="25">
        <f>SUMIFS(Selections!AG$2:AG$2610,Selections!$B$2:$B$2610,"ID",Selections!$E$2:$E$2610,$C13)</f>
        <v>0</v>
      </c>
    </row>
    <row r="14" spans="2:52" x14ac:dyDescent="0.2">
      <c r="B14" s="24" t="s">
        <v>12</v>
      </c>
      <c r="C14" s="23" t="s">
        <v>51</v>
      </c>
      <c r="D14" s="23"/>
      <c r="E14" s="25">
        <f>SUMIFS(Selections!K$2:K$2610,Selections!$B$2:$B$2610,"WA",Selections!$E$2:$E$2610,$C14)</f>
        <v>1.6430240639619558E-3</v>
      </c>
      <c r="F14" s="25">
        <f>SUMIFS(Selections!L$2:L$2610,Selections!$B$2:$B$2610,"WA",Selections!$E$2:$E$2610,$C14)</f>
        <v>4.9535053309367368E-3</v>
      </c>
      <c r="G14" s="25">
        <f>SUMIFS(Selections!M$2:M$2610,Selections!$B$2:$B$2610,"WA",Selections!$E$2:$E$2610,$C14)</f>
        <v>1.0873768276845209E-2</v>
      </c>
      <c r="H14" s="25">
        <f>SUMIFS(Selections!N$2:N$2610,Selections!$B$2:$B$2610,"WA",Selections!$E$2:$E$2610,$C14)</f>
        <v>2.0569011653562574E-2</v>
      </c>
      <c r="I14" s="25">
        <f>SUMIFS(Selections!O$2:O$2610,Selections!$B$2:$B$2610,"WA",Selections!$E$2:$E$2610,$C14)</f>
        <v>3.5394682965392089E-2</v>
      </c>
      <c r="J14" s="25">
        <f>SUMIFS(Selections!P$2:P$2610,Selections!$B$2:$B$2610,"WA",Selections!$E$2:$E$2610,$C14)</f>
        <v>5.678410115424716E-2</v>
      </c>
      <c r="K14" s="25">
        <f>SUMIFS(Selections!Q$2:Q$2610,Selections!$B$2:$B$2610,"WA",Selections!$E$2:$E$2610,$C14)</f>
        <v>8.6089188581598683E-2</v>
      </c>
      <c r="L14" s="25">
        <f>SUMIFS(Selections!R$2:R$2610,Selections!$B$2:$B$2610,"WA",Selections!$E$2:$E$2610,$C14)</f>
        <v>0.12434683141039898</v>
      </c>
      <c r="M14" s="25">
        <f>SUMIFS(Selections!S$2:S$2610,Selections!$B$2:$B$2610,"WA",Selections!$E$2:$E$2610,$C14)</f>
        <v>0.17199018445789982</v>
      </c>
      <c r="N14" s="25">
        <f>SUMIFS(Selections!T$2:T$2610,Selections!$B$2:$B$2610,"WA",Selections!$E$2:$E$2610,$C14)</f>
        <v>0.22854859522172824</v>
      </c>
      <c r="O14" s="25">
        <f>SUMIFS(Selections!U$2:U$2610,Selections!$B$2:$B$2610,"WA",Selections!$E$2:$E$2610,$C14)</f>
        <v>0.29080395473525988</v>
      </c>
      <c r="P14" s="25">
        <f>SUMIFS(Selections!V$2:V$2610,Selections!$B$2:$B$2610,"WA",Selections!$E$2:$E$2610,$C14)</f>
        <v>0.3559255813911571</v>
      </c>
      <c r="Q14" s="25">
        <f>SUMIFS(Selections!W$2:W$2610,Selections!$B$2:$B$2610,"WA",Selections!$E$2:$E$2610,$C14)</f>
        <v>0.41917450038375265</v>
      </c>
      <c r="R14" s="25">
        <f>SUMIFS(Selections!X$2:X$2610,Selections!$B$2:$B$2610,"WA",Selections!$E$2:$E$2610,$C14)</f>
        <v>0.47509717907795052</v>
      </c>
      <c r="S14" s="25">
        <f>SUMIFS(Selections!Y$2:Y$2610,Selections!$B$2:$B$2610,"WA",Selections!$E$2:$E$2610,$C14)</f>
        <v>0.51831900979541934</v>
      </c>
      <c r="T14" s="25">
        <f>SUMIFS(Selections!Z$2:Z$2610,Selections!$B$2:$B$2610,"WA",Selections!$E$2:$E$2610,$C14)</f>
        <v>0.54522915691169394</v>
      </c>
      <c r="U14" s="25">
        <f>SUMIFS(Selections!AA$2:AA$2610,Selections!$B$2:$B$2610,"WA",Selections!$E$2:$E$2610,$C14)</f>
        <v>0.5531236735474705</v>
      </c>
      <c r="V14" s="25">
        <f>SUMIFS(Selections!AB$2:AB$2610,Selections!$B$2:$B$2610,"WA",Selections!$E$2:$E$2610,$C14)</f>
        <v>0.5536590432950329</v>
      </c>
      <c r="W14" s="25">
        <f>SUMIFS(Selections!AC$2:AC$2610,Selections!$B$2:$B$2610,"WA",Selections!$E$2:$E$2610,$C14)</f>
        <v>0.55274823939362983</v>
      </c>
      <c r="X14" s="25">
        <f>SUMIFS(Selections!AD$2:AD$2610,Selections!$B$2:$B$2610,"WA",Selections!$E$2:$E$2610,$C14)</f>
        <v>0.55185237863980852</v>
      </c>
      <c r="Y14" s="25">
        <f>SUMIFS(Selections!AE$2:AE$2610,Selections!$B$2:$B$2610,"WA",Selections!$E$2:$E$2610,$C14)</f>
        <v>0.55101287125581999</v>
      </c>
      <c r="Z14" s="25">
        <f>SUMIFS(Selections!AF$2:AF$2610,Selections!$B$2:$B$2610,"WA",Selections!$E$2:$E$2610,$C14)</f>
        <v>0.55019018688752763</v>
      </c>
      <c r="AA14" s="25">
        <f>SUMIFS(Selections!AG$2:AG$2610,Selections!$B$2:$B$2610,"WA",Selections!$E$2:$E$2610,$C14)</f>
        <v>0.54942904049874897</v>
      </c>
      <c r="AD14" s="25">
        <f>SUMIFS(Selections!K$2:K$2610,Selections!$B$2:$B$2610,"ID",Selections!$E$2:$E$2610,$C14)</f>
        <v>5.4436031208932522E-4</v>
      </c>
      <c r="AE14" s="25">
        <f>SUMIFS(Selections!L$2:L$2610,Selections!$B$2:$B$2610,"ID",Selections!$E$2:$E$2610,$C14)</f>
        <v>1.6395574540474375E-3</v>
      </c>
      <c r="AF14" s="25">
        <f>SUMIFS(Selections!M$2:M$2610,Selections!$B$2:$B$2610,"ID",Selections!$E$2:$E$2610,$C14)</f>
        <v>3.5968582118010256E-3</v>
      </c>
      <c r="AG14" s="25">
        <f>SUMIFS(Selections!N$2:N$2610,Selections!$B$2:$B$2610,"ID",Selections!$E$2:$E$2610,$C14)</f>
        <v>6.8009570687297899E-3</v>
      </c>
      <c r="AH14" s="25">
        <f>SUMIFS(Selections!O$2:O$2610,Selections!$B$2:$B$2610,"ID",Selections!$E$2:$E$2610,$C14)</f>
        <v>1.1695064485131385E-2</v>
      </c>
      <c r="AI14" s="25">
        <f>SUMIFS(Selections!P$2:P$2610,Selections!$B$2:$B$2610,"ID",Selections!$E$2:$E$2610,$C14)</f>
        <v>1.874782856884084E-2</v>
      </c>
      <c r="AJ14" s="25">
        <f>SUMIFS(Selections!Q$2:Q$2610,Selections!$B$2:$B$2610,"ID",Selections!$E$2:$E$2610,$C14)</f>
        <v>2.8399388913969981E-2</v>
      </c>
      <c r="AK14" s="25">
        <f>SUMIFS(Selections!R$2:R$2610,Selections!$B$2:$B$2610,"ID",Selections!$E$2:$E$2610,$C14)</f>
        <v>4.0984683078641934E-2</v>
      </c>
      <c r="AL14" s="25">
        <f>SUMIFS(Selections!S$2:S$2610,Selections!$B$2:$B$2610,"ID",Selections!$E$2:$E$2610,$C14)</f>
        <v>5.6639097354712523E-2</v>
      </c>
      <c r="AM14" s="25">
        <f>SUMIFS(Selections!T$2:T$2610,Selections!$B$2:$B$2610,"ID",Selections!$E$2:$E$2610,$C14)</f>
        <v>7.5200908925218621E-2</v>
      </c>
      <c r="AN14" s="25">
        <f>SUMIFS(Selections!U$2:U$2610,Selections!$B$2:$B$2610,"ID",Selections!$E$2:$E$2610,$C14)</f>
        <v>9.5602232724368241E-2</v>
      </c>
      <c r="AO14" s="25">
        <f>SUMIFS(Selections!V$2:V$2610,Selections!$B$2:$B$2610,"ID",Selections!$E$2:$E$2610,$C14)</f>
        <v>0.11691156690173936</v>
      </c>
      <c r="AP14" s="25">
        <f>SUMIFS(Selections!W$2:W$2610,Selections!$B$2:$B$2610,"ID",Selections!$E$2:$E$2610,$C14)</f>
        <v>0.13757155935658533</v>
      </c>
      <c r="AQ14" s="25">
        <f>SUMIFS(Selections!X$2:X$2610,Selections!$B$2:$B$2610,"ID",Selections!$E$2:$E$2610,$C14)</f>
        <v>0.15579489046022918</v>
      </c>
      <c r="AR14" s="25">
        <f>SUMIFS(Selections!Y$2:Y$2610,Selections!$B$2:$B$2610,"ID",Selections!$E$2:$E$2610,$C14)</f>
        <v>0.16982877672946867</v>
      </c>
      <c r="AS14" s="25">
        <f>SUMIFS(Selections!Z$2:Z$2610,Selections!$B$2:$B$2610,"ID",Selections!$E$2:$E$2610,$C14)</f>
        <v>0.17850042123384674</v>
      </c>
      <c r="AT14" s="25">
        <f>SUMIFS(Selections!AA$2:AA$2610,Selections!$B$2:$B$2610,"ID",Selections!$E$2:$E$2610,$C14)</f>
        <v>0.18103288077189428</v>
      </c>
      <c r="AU14" s="25">
        <f>SUMIFS(Selections!AB$2:AB$2610,Selections!$B$2:$B$2610,"ID",Selections!$E$2:$E$2610,$C14)</f>
        <v>0.18128787638191315</v>
      </c>
      <c r="AV14" s="25">
        <f>SUMIFS(Selections!AC$2:AC$2610,Selections!$B$2:$B$2610,"ID",Selections!$E$2:$E$2610,$C14)</f>
        <v>0.18097878998385811</v>
      </c>
      <c r="AW14" s="25">
        <f>SUMIFS(Selections!AD$2:AD$2610,Selections!$B$2:$B$2610,"ID",Selections!$E$2:$E$2610,$C14)</f>
        <v>0.18067365587106349</v>
      </c>
      <c r="AX14" s="25">
        <f>SUMIFS(Selections!AE$2:AE$2610,Selections!$B$2:$B$2610,"ID",Selections!$E$2:$E$2610,$C14)</f>
        <v>0.18038723149695501</v>
      </c>
      <c r="AY14" s="25">
        <f>SUMIFS(Selections!AF$2:AF$2610,Selections!$B$2:$B$2610,"ID",Selections!$E$2:$E$2610,$C14)</f>
        <v>0.18010623596597605</v>
      </c>
      <c r="AZ14" s="25">
        <f>SUMIFS(Selections!AG$2:AG$2610,Selections!$B$2:$B$2610,"ID",Selections!$E$2:$E$2610,$C14)</f>
        <v>0.17984709115360381</v>
      </c>
    </row>
    <row r="15" spans="2:52" x14ac:dyDescent="0.2">
      <c r="B15" s="24" t="s">
        <v>12</v>
      </c>
      <c r="C15" s="23" t="s">
        <v>52</v>
      </c>
      <c r="D15" s="23"/>
      <c r="E15" s="25">
        <f>SUMIFS(Selections!K$2:K$2610,Selections!$B$2:$B$2610,"WA",Selections!$E$2:$E$2610,$C15)</f>
        <v>8.0723248718777806E-3</v>
      </c>
      <c r="F15" s="25">
        <f>SUMIFS(Selections!L$2:L$2610,Selections!$B$2:$B$2610,"WA",Selections!$E$2:$E$2610,$C15)</f>
        <v>2.4016615299526024E-2</v>
      </c>
      <c r="G15" s="25">
        <f>SUMIFS(Selections!M$2:M$2610,Selections!$B$2:$B$2610,"WA",Selections!$E$2:$E$2610,$C15)</f>
        <v>5.197187550589874E-2</v>
      </c>
      <c r="H15" s="25">
        <f>SUMIFS(Selections!N$2:N$2610,Selections!$B$2:$B$2610,"WA",Selections!$E$2:$E$2610,$C15)</f>
        <v>9.6830643979552183E-2</v>
      </c>
      <c r="I15" s="25">
        <f>SUMIFS(Selections!O$2:O$2610,Selections!$B$2:$B$2610,"WA",Selections!$E$2:$E$2610,$C15)</f>
        <v>0.16402150763105047</v>
      </c>
      <c r="J15" s="25">
        <f>SUMIFS(Selections!P$2:P$2610,Selections!$B$2:$B$2610,"WA",Selections!$E$2:$E$2610,$C15)</f>
        <v>0.25891183521629135</v>
      </c>
      <c r="K15" s="25">
        <f>SUMIFS(Selections!Q$2:Q$2610,Selections!$B$2:$B$2610,"WA",Selections!$E$2:$E$2610,$C15)</f>
        <v>0.38607071858751357</v>
      </c>
      <c r="L15" s="25">
        <f>SUMIFS(Selections!R$2:R$2610,Selections!$B$2:$B$2610,"WA",Selections!$E$2:$E$2610,$C15)</f>
        <v>0.54827573985373057</v>
      </c>
      <c r="M15" s="25">
        <f>SUMIFS(Selections!S$2:S$2610,Selections!$B$2:$B$2610,"WA",Selections!$E$2:$E$2610,$C15)</f>
        <v>0.74543820156155172</v>
      </c>
      <c r="N15" s="25">
        <f>SUMIFS(Selections!T$2:T$2610,Selections!$B$2:$B$2610,"WA",Selections!$E$2:$E$2610,$C15)</f>
        <v>0.97360183648039866</v>
      </c>
      <c r="O15" s="25">
        <f>SUMIFS(Selections!U$2:U$2610,Selections!$B$2:$B$2610,"WA",Selections!$E$2:$E$2610,$C15)</f>
        <v>1.2244362610734587</v>
      </c>
      <c r="P15" s="25">
        <f>SUMIFS(Selections!V$2:V$2610,Selections!$B$2:$B$2610,"WA",Selections!$E$2:$E$2610,$C15)</f>
        <v>1.4853822138146375</v>
      </c>
      <c r="Q15" s="25">
        <f>SUMIFS(Selections!W$2:W$2610,Selections!$B$2:$B$2610,"WA",Selections!$E$2:$E$2610,$C15)</f>
        <v>1.7409201029798653</v>
      </c>
      <c r="R15" s="25">
        <f>SUMIFS(Selections!X$2:X$2610,Selections!$B$2:$B$2610,"WA",Selections!$E$2:$E$2610,$C15)</f>
        <v>1.9748478219167345</v>
      </c>
      <c r="S15" s="25">
        <f>SUMIFS(Selections!Y$2:Y$2610,Selections!$B$2:$B$2610,"WA",Selections!$E$2:$E$2610,$C15)</f>
        <v>2.1731965073906898</v>
      </c>
      <c r="T15" s="25">
        <f>SUMIFS(Selections!Z$2:Z$2610,Selections!$B$2:$B$2610,"WA",Selections!$E$2:$E$2610,$C15)</f>
        <v>2.3225766135212709</v>
      </c>
      <c r="U15" s="25">
        <f>SUMIFS(Selections!AA$2:AA$2610,Selections!$B$2:$B$2610,"WA",Selections!$E$2:$E$2610,$C15)</f>
        <v>2.4216989731163707</v>
      </c>
      <c r="V15" s="25">
        <f>SUMIFS(Selections!AB$2:AB$2610,Selections!$B$2:$B$2610,"WA",Selections!$E$2:$E$2610,$C15)</f>
        <v>2.4684867596415319</v>
      </c>
      <c r="W15" s="25">
        <f>SUMIFS(Selections!AC$2:AC$2610,Selections!$B$2:$B$2610,"WA",Selections!$E$2:$E$2610,$C15)</f>
        <v>2.467587384184954</v>
      </c>
      <c r="X15" s="25">
        <f>SUMIFS(Selections!AD$2:AD$2610,Selections!$B$2:$B$2610,"WA",Selections!$E$2:$E$2610,$C15)</f>
        <v>2.4500190342690615</v>
      </c>
      <c r="Y15" s="25">
        <f>SUMIFS(Selections!AE$2:AE$2610,Selections!$B$2:$B$2610,"WA",Selections!$E$2:$E$2610,$C15)</f>
        <v>2.4340725694432348</v>
      </c>
      <c r="Z15" s="25">
        <f>SUMIFS(Selections!AF$2:AF$2610,Selections!$B$2:$B$2610,"WA",Selections!$E$2:$E$2610,$C15)</f>
        <v>2.4190064131522204</v>
      </c>
      <c r="AA15" s="25">
        <f>SUMIFS(Selections!AG$2:AG$2610,Selections!$B$2:$B$2610,"WA",Selections!$E$2:$E$2610,$C15)</f>
        <v>2.4050787578462418</v>
      </c>
      <c r="AD15" s="25">
        <f>SUMIFS(Selections!K$2:K$2610,Selections!$B$2:$B$2610,"ID",Selections!$E$2:$E$2610,$C15)</f>
        <v>0</v>
      </c>
      <c r="AE15" s="25">
        <f>SUMIFS(Selections!L$2:L$2610,Selections!$B$2:$B$2610,"ID",Selections!$E$2:$E$2610,$C15)</f>
        <v>0</v>
      </c>
      <c r="AF15" s="25">
        <f>SUMIFS(Selections!M$2:M$2610,Selections!$B$2:$B$2610,"ID",Selections!$E$2:$E$2610,$C15)</f>
        <v>0</v>
      </c>
      <c r="AG15" s="25">
        <f>SUMIFS(Selections!N$2:N$2610,Selections!$B$2:$B$2610,"ID",Selections!$E$2:$E$2610,$C15)</f>
        <v>0</v>
      </c>
      <c r="AH15" s="25">
        <f>SUMIFS(Selections!O$2:O$2610,Selections!$B$2:$B$2610,"ID",Selections!$E$2:$E$2610,$C15)</f>
        <v>0</v>
      </c>
      <c r="AI15" s="25">
        <f>SUMIFS(Selections!P$2:P$2610,Selections!$B$2:$B$2610,"ID",Selections!$E$2:$E$2610,$C15)</f>
        <v>0</v>
      </c>
      <c r="AJ15" s="25">
        <f>SUMIFS(Selections!Q$2:Q$2610,Selections!$B$2:$B$2610,"ID",Selections!$E$2:$E$2610,$C15)</f>
        <v>0</v>
      </c>
      <c r="AK15" s="25">
        <f>SUMIFS(Selections!R$2:R$2610,Selections!$B$2:$B$2610,"ID",Selections!$E$2:$E$2610,$C15)</f>
        <v>0</v>
      </c>
      <c r="AL15" s="25">
        <f>SUMIFS(Selections!S$2:S$2610,Selections!$B$2:$B$2610,"ID",Selections!$E$2:$E$2610,$C15)</f>
        <v>0</v>
      </c>
      <c r="AM15" s="25">
        <f>SUMIFS(Selections!T$2:T$2610,Selections!$B$2:$B$2610,"ID",Selections!$E$2:$E$2610,$C15)</f>
        <v>0</v>
      </c>
      <c r="AN15" s="25">
        <f>SUMIFS(Selections!U$2:U$2610,Selections!$B$2:$B$2610,"ID",Selections!$E$2:$E$2610,$C15)</f>
        <v>0</v>
      </c>
      <c r="AO15" s="25">
        <f>SUMIFS(Selections!V$2:V$2610,Selections!$B$2:$B$2610,"ID",Selections!$E$2:$E$2610,$C15)</f>
        <v>0</v>
      </c>
      <c r="AP15" s="25">
        <f>SUMIFS(Selections!W$2:W$2610,Selections!$B$2:$B$2610,"ID",Selections!$E$2:$E$2610,$C15)</f>
        <v>0</v>
      </c>
      <c r="AQ15" s="25">
        <f>SUMIFS(Selections!X$2:X$2610,Selections!$B$2:$B$2610,"ID",Selections!$E$2:$E$2610,$C15)</f>
        <v>0</v>
      </c>
      <c r="AR15" s="25">
        <f>SUMIFS(Selections!Y$2:Y$2610,Selections!$B$2:$B$2610,"ID",Selections!$E$2:$E$2610,$C15)</f>
        <v>0</v>
      </c>
      <c r="AS15" s="25">
        <f>SUMIFS(Selections!Z$2:Z$2610,Selections!$B$2:$B$2610,"ID",Selections!$E$2:$E$2610,$C15)</f>
        <v>0</v>
      </c>
      <c r="AT15" s="25">
        <f>SUMIFS(Selections!AA$2:AA$2610,Selections!$B$2:$B$2610,"ID",Selections!$E$2:$E$2610,$C15)</f>
        <v>0</v>
      </c>
      <c r="AU15" s="25">
        <f>SUMIFS(Selections!AB$2:AB$2610,Selections!$B$2:$B$2610,"ID",Selections!$E$2:$E$2610,$C15)</f>
        <v>0</v>
      </c>
      <c r="AV15" s="25">
        <f>SUMIFS(Selections!AC$2:AC$2610,Selections!$B$2:$B$2610,"ID",Selections!$E$2:$E$2610,$C15)</f>
        <v>0</v>
      </c>
      <c r="AW15" s="25">
        <f>SUMIFS(Selections!AD$2:AD$2610,Selections!$B$2:$B$2610,"ID",Selections!$E$2:$E$2610,$C15)</f>
        <v>0</v>
      </c>
      <c r="AX15" s="25">
        <f>SUMIFS(Selections!AE$2:AE$2610,Selections!$B$2:$B$2610,"ID",Selections!$E$2:$E$2610,$C15)</f>
        <v>0</v>
      </c>
      <c r="AY15" s="25">
        <f>SUMIFS(Selections!AF$2:AF$2610,Selections!$B$2:$B$2610,"ID",Selections!$E$2:$E$2610,$C15)</f>
        <v>0</v>
      </c>
      <c r="AZ15" s="25">
        <f>SUMIFS(Selections!AG$2:AG$2610,Selections!$B$2:$B$2610,"ID",Selections!$E$2:$E$2610,$C15)</f>
        <v>0</v>
      </c>
    </row>
    <row r="16" spans="2:52" x14ac:dyDescent="0.2">
      <c r="B16" s="24" t="s">
        <v>12</v>
      </c>
      <c r="C16" s="23" t="s">
        <v>186</v>
      </c>
      <c r="D16" s="23"/>
      <c r="E16" s="25">
        <f>SUMIFS(Selections!K$2:K$2610,Selections!$B$2:$B$2610,"WA",Selections!$E$2:$E$2610,$C16)</f>
        <v>1.3639873633735334E-3</v>
      </c>
      <c r="F16" s="25">
        <f>SUMIFS(Selections!L$2:L$2610,Selections!$B$2:$B$2610,"WA",Selections!$E$2:$E$2610,$C16)</f>
        <v>4.0595592525386167E-3</v>
      </c>
      <c r="G16" s="25">
        <f>SUMIFS(Selections!M$2:M$2610,Selections!$B$2:$B$2610,"WA",Selections!$E$2:$E$2610,$C16)</f>
        <v>8.8825522108892246E-3</v>
      </c>
      <c r="H16" s="25">
        <f>SUMIFS(Selections!N$2:N$2610,Selections!$B$2:$B$2610,"WA",Selections!$E$2:$E$2610,$C16)</f>
        <v>1.6829233313119592E-2</v>
      </c>
      <c r="I16" s="25">
        <f>SUMIFS(Selections!O$2:O$2610,Selections!$B$2:$B$2610,"WA",Selections!$E$2:$E$2610,$C16)</f>
        <v>2.9017482269835405E-2</v>
      </c>
      <c r="J16" s="25">
        <f>SUMIFS(Selections!P$2:P$2610,Selections!$B$2:$B$2610,"WA",Selections!$E$2:$E$2610,$C16)</f>
        <v>4.6740301273895161E-2</v>
      </c>
      <c r="K16" s="25">
        <f>SUMIFS(Selections!Q$2:Q$2610,Selections!$B$2:$B$2610,"WA",Selections!$E$2:$E$2610,$C16)</f>
        <v>7.121220185193658E-2</v>
      </c>
      <c r="L16" s="25">
        <f>SUMIFS(Selections!R$2:R$2610,Selections!$B$2:$B$2610,"WA",Selections!$E$2:$E$2610,$C16)</f>
        <v>0.10341665963467664</v>
      </c>
      <c r="M16" s="25">
        <f>SUMIFS(Selections!S$2:S$2610,Selections!$B$2:$B$2610,"WA",Selections!$E$2:$E$2610,$C16)</f>
        <v>0.14387330642440357</v>
      </c>
      <c r="N16" s="25">
        <f>SUMIFS(Selections!T$2:T$2610,Selections!$B$2:$B$2610,"WA",Selections!$E$2:$E$2610,$C16)</f>
        <v>0.19237880257377946</v>
      </c>
      <c r="O16" s="25">
        <f>SUMIFS(Selections!U$2:U$2610,Selections!$B$2:$B$2610,"WA",Selections!$E$2:$E$2610,$C16)</f>
        <v>0.2477579743842431</v>
      </c>
      <c r="P16" s="25">
        <f>SUMIFS(Selections!V$2:V$2610,Selections!$B$2:$B$2610,"WA",Selections!$E$2:$E$2610,$C16)</f>
        <v>0.30773066032797525</v>
      </c>
      <c r="Q16" s="25">
        <f>SUMIFS(Selections!W$2:W$2610,Selections!$B$2:$B$2610,"WA",Selections!$E$2:$E$2610,$C16)</f>
        <v>0.3688616784744474</v>
      </c>
      <c r="R16" s="25">
        <f>SUMIFS(Selections!X$2:X$2610,Selections!$B$2:$B$2610,"WA",Selections!$E$2:$E$2610,$C16)</f>
        <v>0.42695905433451531</v>
      </c>
      <c r="S16" s="25">
        <f>SUMIFS(Selections!Y$2:Y$2610,Selections!$B$2:$B$2610,"WA",Selections!$E$2:$E$2610,$C16)</f>
        <v>0.47784150219112403</v>
      </c>
      <c r="T16" s="25">
        <f>SUMIFS(Selections!Z$2:Z$2610,Selections!$B$2:$B$2610,"WA",Selections!$E$2:$E$2610,$C16)</f>
        <v>0.51846965482660556</v>
      </c>
      <c r="U16" s="25">
        <f>SUMIFS(Selections!AA$2:AA$2610,Selections!$B$2:$B$2610,"WA",Selections!$E$2:$E$2610,$C16)</f>
        <v>0.54689463441270203</v>
      </c>
      <c r="V16" s="25">
        <f>SUMIFS(Selections!AB$2:AB$2610,Selections!$B$2:$B$2610,"WA",Selections!$E$2:$E$2610,$C16)</f>
        <v>0.56219091652711972</v>
      </c>
      <c r="W16" s="25">
        <f>SUMIFS(Selections!AC$2:AC$2610,Selections!$B$2:$B$2610,"WA",Selections!$E$2:$E$2610,$C16)</f>
        <v>0.565739151140352</v>
      </c>
      <c r="X16" s="25">
        <f>SUMIFS(Selections!AD$2:AD$2610,Selections!$B$2:$B$2610,"WA",Selections!$E$2:$E$2610,$C16)</f>
        <v>0.56053353638662728</v>
      </c>
      <c r="Y16" s="25">
        <f>SUMIFS(Selections!AE$2:AE$2610,Selections!$B$2:$B$2610,"WA",Selections!$E$2:$E$2610,$C16)</f>
        <v>0.55057707748922069</v>
      </c>
      <c r="Z16" s="25">
        <f>SUMIFS(Selections!AF$2:AF$2610,Selections!$B$2:$B$2610,"WA",Selections!$E$2:$E$2610,$C16)</f>
        <v>0.54138279937834133</v>
      </c>
      <c r="AA16" s="25">
        <f>SUMIFS(Selections!AG$2:AG$2610,Selections!$B$2:$B$2610,"WA",Selections!$E$2:$E$2610,$C16)</f>
        <v>0.53288718007386171</v>
      </c>
      <c r="AD16" s="25">
        <f>SUMIFS(Selections!K$2:K$2610,Selections!$B$2:$B$2610,"ID",Selections!$E$2:$E$2610,$C16)</f>
        <v>0</v>
      </c>
      <c r="AE16" s="25">
        <f>SUMIFS(Selections!L$2:L$2610,Selections!$B$2:$B$2610,"ID",Selections!$E$2:$E$2610,$C16)</f>
        <v>0</v>
      </c>
      <c r="AF16" s="25">
        <f>SUMIFS(Selections!M$2:M$2610,Selections!$B$2:$B$2610,"ID",Selections!$E$2:$E$2610,$C16)</f>
        <v>0</v>
      </c>
      <c r="AG16" s="25">
        <f>SUMIFS(Selections!N$2:N$2610,Selections!$B$2:$B$2610,"ID",Selections!$E$2:$E$2610,$C16)</f>
        <v>0</v>
      </c>
      <c r="AH16" s="25">
        <f>SUMIFS(Selections!O$2:O$2610,Selections!$B$2:$B$2610,"ID",Selections!$E$2:$E$2610,$C16)</f>
        <v>0</v>
      </c>
      <c r="AI16" s="25">
        <f>SUMIFS(Selections!P$2:P$2610,Selections!$B$2:$B$2610,"ID",Selections!$E$2:$E$2610,$C16)</f>
        <v>0</v>
      </c>
      <c r="AJ16" s="25">
        <f>SUMIFS(Selections!Q$2:Q$2610,Selections!$B$2:$B$2610,"ID",Selections!$E$2:$E$2610,$C16)</f>
        <v>0</v>
      </c>
      <c r="AK16" s="25">
        <f>SUMIFS(Selections!R$2:R$2610,Selections!$B$2:$B$2610,"ID",Selections!$E$2:$E$2610,$C16)</f>
        <v>0</v>
      </c>
      <c r="AL16" s="25">
        <f>SUMIFS(Selections!S$2:S$2610,Selections!$B$2:$B$2610,"ID",Selections!$E$2:$E$2610,$C16)</f>
        <v>0</v>
      </c>
      <c r="AM16" s="25">
        <f>SUMIFS(Selections!T$2:T$2610,Selections!$B$2:$B$2610,"ID",Selections!$E$2:$E$2610,$C16)</f>
        <v>0</v>
      </c>
      <c r="AN16" s="25">
        <f>SUMIFS(Selections!U$2:U$2610,Selections!$B$2:$B$2610,"ID",Selections!$E$2:$E$2610,$C16)</f>
        <v>0</v>
      </c>
      <c r="AO16" s="25">
        <f>SUMIFS(Selections!V$2:V$2610,Selections!$B$2:$B$2610,"ID",Selections!$E$2:$E$2610,$C16)</f>
        <v>0</v>
      </c>
      <c r="AP16" s="25">
        <f>SUMIFS(Selections!W$2:W$2610,Selections!$B$2:$B$2610,"ID",Selections!$E$2:$E$2610,$C16)</f>
        <v>0</v>
      </c>
      <c r="AQ16" s="25">
        <f>SUMIFS(Selections!X$2:X$2610,Selections!$B$2:$B$2610,"ID",Selections!$E$2:$E$2610,$C16)</f>
        <v>0</v>
      </c>
      <c r="AR16" s="25">
        <f>SUMIFS(Selections!Y$2:Y$2610,Selections!$B$2:$B$2610,"ID",Selections!$E$2:$E$2610,$C16)</f>
        <v>0</v>
      </c>
      <c r="AS16" s="25">
        <f>SUMIFS(Selections!Z$2:Z$2610,Selections!$B$2:$B$2610,"ID",Selections!$E$2:$E$2610,$C16)</f>
        <v>0</v>
      </c>
      <c r="AT16" s="25">
        <f>SUMIFS(Selections!AA$2:AA$2610,Selections!$B$2:$B$2610,"ID",Selections!$E$2:$E$2610,$C16)</f>
        <v>0</v>
      </c>
      <c r="AU16" s="25">
        <f>SUMIFS(Selections!AB$2:AB$2610,Selections!$B$2:$B$2610,"ID",Selections!$E$2:$E$2610,$C16)</f>
        <v>0</v>
      </c>
      <c r="AV16" s="25">
        <f>SUMIFS(Selections!AC$2:AC$2610,Selections!$B$2:$B$2610,"ID",Selections!$E$2:$E$2610,$C16)</f>
        <v>0</v>
      </c>
      <c r="AW16" s="25">
        <f>SUMIFS(Selections!AD$2:AD$2610,Selections!$B$2:$B$2610,"ID",Selections!$E$2:$E$2610,$C16)</f>
        <v>0</v>
      </c>
      <c r="AX16" s="25">
        <f>SUMIFS(Selections!AE$2:AE$2610,Selections!$B$2:$B$2610,"ID",Selections!$E$2:$E$2610,$C16)</f>
        <v>0</v>
      </c>
      <c r="AY16" s="25">
        <f>SUMIFS(Selections!AF$2:AF$2610,Selections!$B$2:$B$2610,"ID",Selections!$E$2:$E$2610,$C16)</f>
        <v>0</v>
      </c>
      <c r="AZ16" s="25">
        <f>SUMIFS(Selections!AG$2:AG$2610,Selections!$B$2:$B$2610,"ID",Selections!$E$2:$E$2610,$C16)</f>
        <v>0</v>
      </c>
    </row>
    <row r="17" spans="2:52" x14ac:dyDescent="0.2">
      <c r="B17" s="24" t="s">
        <v>12</v>
      </c>
      <c r="C17" s="23" t="s">
        <v>187</v>
      </c>
      <c r="D17" s="23"/>
      <c r="E17" s="25">
        <f>SUMIFS(Selections!K$2:K$2610,Selections!$B$2:$B$2610,"WA",Selections!$E$2:$E$2610,$C17)</f>
        <v>0</v>
      </c>
      <c r="F17" s="25">
        <f>SUMIFS(Selections!L$2:L$2610,Selections!$B$2:$B$2610,"WA",Selections!$E$2:$E$2610,$C17)</f>
        <v>0</v>
      </c>
      <c r="G17" s="25">
        <f>SUMIFS(Selections!M$2:M$2610,Selections!$B$2:$B$2610,"WA",Selections!$E$2:$E$2610,$C17)</f>
        <v>0</v>
      </c>
      <c r="H17" s="25">
        <f>SUMIFS(Selections!N$2:N$2610,Selections!$B$2:$B$2610,"WA",Selections!$E$2:$E$2610,$C17)</f>
        <v>0</v>
      </c>
      <c r="I17" s="25">
        <f>SUMIFS(Selections!O$2:O$2610,Selections!$B$2:$B$2610,"WA",Selections!$E$2:$E$2610,$C17)</f>
        <v>0</v>
      </c>
      <c r="J17" s="25">
        <f>SUMIFS(Selections!P$2:P$2610,Selections!$B$2:$B$2610,"WA",Selections!$E$2:$E$2610,$C17)</f>
        <v>0</v>
      </c>
      <c r="K17" s="25">
        <f>SUMIFS(Selections!Q$2:Q$2610,Selections!$B$2:$B$2610,"WA",Selections!$E$2:$E$2610,$C17)</f>
        <v>0</v>
      </c>
      <c r="L17" s="25">
        <f>SUMIFS(Selections!R$2:R$2610,Selections!$B$2:$B$2610,"WA",Selections!$E$2:$E$2610,$C17)</f>
        <v>0</v>
      </c>
      <c r="M17" s="25">
        <f>SUMIFS(Selections!S$2:S$2610,Selections!$B$2:$B$2610,"WA",Selections!$E$2:$E$2610,$C17)</f>
        <v>0</v>
      </c>
      <c r="N17" s="25">
        <f>SUMIFS(Selections!T$2:T$2610,Selections!$B$2:$B$2610,"WA",Selections!$E$2:$E$2610,$C17)</f>
        <v>0</v>
      </c>
      <c r="O17" s="25">
        <f>SUMIFS(Selections!U$2:U$2610,Selections!$B$2:$B$2610,"WA",Selections!$E$2:$E$2610,$C17)</f>
        <v>0</v>
      </c>
      <c r="P17" s="25">
        <f>SUMIFS(Selections!V$2:V$2610,Selections!$B$2:$B$2610,"WA",Selections!$E$2:$E$2610,$C17)</f>
        <v>0</v>
      </c>
      <c r="Q17" s="25">
        <f>SUMIFS(Selections!W$2:W$2610,Selections!$B$2:$B$2610,"WA",Selections!$E$2:$E$2610,$C17)</f>
        <v>0</v>
      </c>
      <c r="R17" s="25">
        <f>SUMIFS(Selections!X$2:X$2610,Selections!$B$2:$B$2610,"WA",Selections!$E$2:$E$2610,$C17)</f>
        <v>0</v>
      </c>
      <c r="S17" s="25">
        <f>SUMIFS(Selections!Y$2:Y$2610,Selections!$B$2:$B$2610,"WA",Selections!$E$2:$E$2610,$C17)</f>
        <v>0</v>
      </c>
      <c r="T17" s="25">
        <f>SUMIFS(Selections!Z$2:Z$2610,Selections!$B$2:$B$2610,"WA",Selections!$E$2:$E$2610,$C17)</f>
        <v>0</v>
      </c>
      <c r="U17" s="25">
        <f>SUMIFS(Selections!AA$2:AA$2610,Selections!$B$2:$B$2610,"WA",Selections!$E$2:$E$2610,$C17)</f>
        <v>0</v>
      </c>
      <c r="V17" s="25">
        <f>SUMIFS(Selections!AB$2:AB$2610,Selections!$B$2:$B$2610,"WA",Selections!$E$2:$E$2610,$C17)</f>
        <v>0</v>
      </c>
      <c r="W17" s="25">
        <f>SUMIFS(Selections!AC$2:AC$2610,Selections!$B$2:$B$2610,"WA",Selections!$E$2:$E$2610,$C17)</f>
        <v>0</v>
      </c>
      <c r="X17" s="25">
        <f>SUMIFS(Selections!AD$2:AD$2610,Selections!$B$2:$B$2610,"WA",Selections!$E$2:$E$2610,$C17)</f>
        <v>0</v>
      </c>
      <c r="Y17" s="25">
        <f>SUMIFS(Selections!AE$2:AE$2610,Selections!$B$2:$B$2610,"WA",Selections!$E$2:$E$2610,$C17)</f>
        <v>0</v>
      </c>
      <c r="Z17" s="25">
        <f>SUMIFS(Selections!AF$2:AF$2610,Selections!$B$2:$B$2610,"WA",Selections!$E$2:$E$2610,$C17)</f>
        <v>0</v>
      </c>
      <c r="AA17" s="25">
        <f>SUMIFS(Selections!AG$2:AG$2610,Selections!$B$2:$B$2610,"WA",Selections!$E$2:$E$2610,$C17)</f>
        <v>0</v>
      </c>
      <c r="AD17" s="25">
        <f>SUMIFS(Selections!K$2:K$2610,Selections!$B$2:$B$2610,"ID",Selections!$E$2:$E$2610,$C17)</f>
        <v>0</v>
      </c>
      <c r="AE17" s="25">
        <f>SUMIFS(Selections!L$2:L$2610,Selections!$B$2:$B$2610,"ID",Selections!$E$2:$E$2610,$C17)</f>
        <v>0</v>
      </c>
      <c r="AF17" s="25">
        <f>SUMIFS(Selections!M$2:M$2610,Selections!$B$2:$B$2610,"ID",Selections!$E$2:$E$2610,$C17)</f>
        <v>0</v>
      </c>
      <c r="AG17" s="25">
        <f>SUMIFS(Selections!N$2:N$2610,Selections!$B$2:$B$2610,"ID",Selections!$E$2:$E$2610,$C17)</f>
        <v>0</v>
      </c>
      <c r="AH17" s="25">
        <f>SUMIFS(Selections!O$2:O$2610,Selections!$B$2:$B$2610,"ID",Selections!$E$2:$E$2610,$C17)</f>
        <v>0</v>
      </c>
      <c r="AI17" s="25">
        <f>SUMIFS(Selections!P$2:P$2610,Selections!$B$2:$B$2610,"ID",Selections!$E$2:$E$2610,$C17)</f>
        <v>0</v>
      </c>
      <c r="AJ17" s="25">
        <f>SUMIFS(Selections!Q$2:Q$2610,Selections!$B$2:$B$2610,"ID",Selections!$E$2:$E$2610,$C17)</f>
        <v>0</v>
      </c>
      <c r="AK17" s="25">
        <f>SUMIFS(Selections!R$2:R$2610,Selections!$B$2:$B$2610,"ID",Selections!$E$2:$E$2610,$C17)</f>
        <v>0</v>
      </c>
      <c r="AL17" s="25">
        <f>SUMIFS(Selections!S$2:S$2610,Selections!$B$2:$B$2610,"ID",Selections!$E$2:$E$2610,$C17)</f>
        <v>0</v>
      </c>
      <c r="AM17" s="25">
        <f>SUMIFS(Selections!T$2:T$2610,Selections!$B$2:$B$2610,"ID",Selections!$E$2:$E$2610,$C17)</f>
        <v>0</v>
      </c>
      <c r="AN17" s="25">
        <f>SUMIFS(Selections!U$2:U$2610,Selections!$B$2:$B$2610,"ID",Selections!$E$2:$E$2610,$C17)</f>
        <v>0</v>
      </c>
      <c r="AO17" s="25">
        <f>SUMIFS(Selections!V$2:V$2610,Selections!$B$2:$B$2610,"ID",Selections!$E$2:$E$2610,$C17)</f>
        <v>0</v>
      </c>
      <c r="AP17" s="25">
        <f>SUMIFS(Selections!W$2:W$2610,Selections!$B$2:$B$2610,"ID",Selections!$E$2:$E$2610,$C17)</f>
        <v>0</v>
      </c>
      <c r="AQ17" s="25">
        <f>SUMIFS(Selections!X$2:X$2610,Selections!$B$2:$B$2610,"ID",Selections!$E$2:$E$2610,$C17)</f>
        <v>0</v>
      </c>
      <c r="AR17" s="25">
        <f>SUMIFS(Selections!Y$2:Y$2610,Selections!$B$2:$B$2610,"ID",Selections!$E$2:$E$2610,$C17)</f>
        <v>0</v>
      </c>
      <c r="AS17" s="25">
        <f>SUMIFS(Selections!Z$2:Z$2610,Selections!$B$2:$B$2610,"ID",Selections!$E$2:$E$2610,$C17)</f>
        <v>0</v>
      </c>
      <c r="AT17" s="25">
        <f>SUMIFS(Selections!AA$2:AA$2610,Selections!$B$2:$B$2610,"ID",Selections!$E$2:$E$2610,$C17)</f>
        <v>0</v>
      </c>
      <c r="AU17" s="25">
        <f>SUMIFS(Selections!AB$2:AB$2610,Selections!$B$2:$B$2610,"ID",Selections!$E$2:$E$2610,$C17)</f>
        <v>0</v>
      </c>
      <c r="AV17" s="25">
        <f>SUMIFS(Selections!AC$2:AC$2610,Selections!$B$2:$B$2610,"ID",Selections!$E$2:$E$2610,$C17)</f>
        <v>0</v>
      </c>
      <c r="AW17" s="25">
        <f>SUMIFS(Selections!AD$2:AD$2610,Selections!$B$2:$B$2610,"ID",Selections!$E$2:$E$2610,$C17)</f>
        <v>0</v>
      </c>
      <c r="AX17" s="25">
        <f>SUMIFS(Selections!AE$2:AE$2610,Selections!$B$2:$B$2610,"ID",Selections!$E$2:$E$2610,$C17)</f>
        <v>0</v>
      </c>
      <c r="AY17" s="25">
        <f>SUMIFS(Selections!AF$2:AF$2610,Selections!$B$2:$B$2610,"ID",Selections!$E$2:$E$2610,$C17)</f>
        <v>0</v>
      </c>
      <c r="AZ17" s="25">
        <f>SUMIFS(Selections!AG$2:AG$2610,Selections!$B$2:$B$2610,"ID",Selections!$E$2:$E$2610,$C17)</f>
        <v>0</v>
      </c>
    </row>
    <row r="18" spans="2:52" x14ac:dyDescent="0.2">
      <c r="B18" s="26" t="s">
        <v>17</v>
      </c>
      <c r="C18" s="23" t="s">
        <v>188</v>
      </c>
      <c r="D18" s="23"/>
      <c r="E18" s="25">
        <f>SUMIFS(Selections!K$2:K$2610,Selections!$B$2:$B$2610,"WA",Selections!$E$2:$E$2610,$C18)</f>
        <v>0</v>
      </c>
      <c r="F18" s="25">
        <f>SUMIFS(Selections!L$2:L$2610,Selections!$B$2:$B$2610,"WA",Selections!$E$2:$E$2610,$C18)</f>
        <v>0</v>
      </c>
      <c r="G18" s="25">
        <f>SUMIFS(Selections!M$2:M$2610,Selections!$B$2:$B$2610,"WA",Selections!$E$2:$E$2610,$C18)</f>
        <v>0</v>
      </c>
      <c r="H18" s="25">
        <f>SUMIFS(Selections!N$2:N$2610,Selections!$B$2:$B$2610,"WA",Selections!$E$2:$E$2610,$C18)</f>
        <v>0</v>
      </c>
      <c r="I18" s="25">
        <f>SUMIFS(Selections!O$2:O$2610,Selections!$B$2:$B$2610,"WA",Selections!$E$2:$E$2610,$C18)</f>
        <v>0</v>
      </c>
      <c r="J18" s="25">
        <f>SUMIFS(Selections!P$2:P$2610,Selections!$B$2:$B$2610,"WA",Selections!$E$2:$E$2610,$C18)</f>
        <v>0</v>
      </c>
      <c r="K18" s="25">
        <f>SUMIFS(Selections!Q$2:Q$2610,Selections!$B$2:$B$2610,"WA",Selections!$E$2:$E$2610,$C18)</f>
        <v>0</v>
      </c>
      <c r="L18" s="25">
        <f>SUMIFS(Selections!R$2:R$2610,Selections!$B$2:$B$2610,"WA",Selections!$E$2:$E$2610,$C18)</f>
        <v>0</v>
      </c>
      <c r="M18" s="25">
        <f>SUMIFS(Selections!S$2:S$2610,Selections!$B$2:$B$2610,"WA",Selections!$E$2:$E$2610,$C18)</f>
        <v>0</v>
      </c>
      <c r="N18" s="25">
        <f>SUMIFS(Selections!T$2:T$2610,Selections!$B$2:$B$2610,"WA",Selections!$E$2:$E$2610,$C18)</f>
        <v>0</v>
      </c>
      <c r="O18" s="25">
        <f>SUMIFS(Selections!U$2:U$2610,Selections!$B$2:$B$2610,"WA",Selections!$E$2:$E$2610,$C18)</f>
        <v>0</v>
      </c>
      <c r="P18" s="25">
        <f>SUMIFS(Selections!V$2:V$2610,Selections!$B$2:$B$2610,"WA",Selections!$E$2:$E$2610,$C18)</f>
        <v>0</v>
      </c>
      <c r="Q18" s="25">
        <f>SUMIFS(Selections!W$2:W$2610,Selections!$B$2:$B$2610,"WA",Selections!$E$2:$E$2610,$C18)</f>
        <v>0</v>
      </c>
      <c r="R18" s="25">
        <f>SUMIFS(Selections!X$2:X$2610,Selections!$B$2:$B$2610,"WA",Selections!$E$2:$E$2610,$C18)</f>
        <v>0</v>
      </c>
      <c r="S18" s="25">
        <f>SUMIFS(Selections!Y$2:Y$2610,Selections!$B$2:$B$2610,"WA",Selections!$E$2:$E$2610,$C18)</f>
        <v>0</v>
      </c>
      <c r="T18" s="25">
        <f>SUMIFS(Selections!Z$2:Z$2610,Selections!$B$2:$B$2610,"WA",Selections!$E$2:$E$2610,$C18)</f>
        <v>0</v>
      </c>
      <c r="U18" s="25">
        <f>SUMIFS(Selections!AA$2:AA$2610,Selections!$B$2:$B$2610,"WA",Selections!$E$2:$E$2610,$C18)</f>
        <v>0</v>
      </c>
      <c r="V18" s="25">
        <f>SUMIFS(Selections!AB$2:AB$2610,Selections!$B$2:$B$2610,"WA",Selections!$E$2:$E$2610,$C18)</f>
        <v>0</v>
      </c>
      <c r="W18" s="25">
        <f>SUMIFS(Selections!AC$2:AC$2610,Selections!$B$2:$B$2610,"WA",Selections!$E$2:$E$2610,$C18)</f>
        <v>0</v>
      </c>
      <c r="X18" s="25">
        <f>SUMIFS(Selections!AD$2:AD$2610,Selections!$B$2:$B$2610,"WA",Selections!$E$2:$E$2610,$C18)</f>
        <v>0</v>
      </c>
      <c r="Y18" s="25">
        <f>SUMIFS(Selections!AE$2:AE$2610,Selections!$B$2:$B$2610,"WA",Selections!$E$2:$E$2610,$C18)</f>
        <v>0</v>
      </c>
      <c r="Z18" s="25">
        <f>SUMIFS(Selections!AF$2:AF$2610,Selections!$B$2:$B$2610,"WA",Selections!$E$2:$E$2610,$C18)</f>
        <v>0</v>
      </c>
      <c r="AA18" s="25">
        <f>SUMIFS(Selections!AG$2:AG$2610,Selections!$B$2:$B$2610,"WA",Selections!$E$2:$E$2610,$C18)</f>
        <v>0</v>
      </c>
      <c r="AD18" s="25">
        <f>SUMIFS(Selections!K$2:K$2610,Selections!$B$2:$B$2610,"ID",Selections!$E$2:$E$2610,$C18)</f>
        <v>0</v>
      </c>
      <c r="AE18" s="25">
        <f>SUMIFS(Selections!L$2:L$2610,Selections!$B$2:$B$2610,"ID",Selections!$E$2:$E$2610,$C18)</f>
        <v>0</v>
      </c>
      <c r="AF18" s="25">
        <f>SUMIFS(Selections!M$2:M$2610,Selections!$B$2:$B$2610,"ID",Selections!$E$2:$E$2610,$C18)</f>
        <v>0</v>
      </c>
      <c r="AG18" s="25">
        <f>SUMIFS(Selections!N$2:N$2610,Selections!$B$2:$B$2610,"ID",Selections!$E$2:$E$2610,$C18)</f>
        <v>0</v>
      </c>
      <c r="AH18" s="25">
        <f>SUMIFS(Selections!O$2:O$2610,Selections!$B$2:$B$2610,"ID",Selections!$E$2:$E$2610,$C18)</f>
        <v>0</v>
      </c>
      <c r="AI18" s="25">
        <f>SUMIFS(Selections!P$2:P$2610,Selections!$B$2:$B$2610,"ID",Selections!$E$2:$E$2610,$C18)</f>
        <v>0</v>
      </c>
      <c r="AJ18" s="25">
        <f>SUMIFS(Selections!Q$2:Q$2610,Selections!$B$2:$B$2610,"ID",Selections!$E$2:$E$2610,$C18)</f>
        <v>0</v>
      </c>
      <c r="AK18" s="25">
        <f>SUMIFS(Selections!R$2:R$2610,Selections!$B$2:$B$2610,"ID",Selections!$E$2:$E$2610,$C18)</f>
        <v>0</v>
      </c>
      <c r="AL18" s="25">
        <f>SUMIFS(Selections!S$2:S$2610,Selections!$B$2:$B$2610,"ID",Selections!$E$2:$E$2610,$C18)</f>
        <v>0</v>
      </c>
      <c r="AM18" s="25">
        <f>SUMIFS(Selections!T$2:T$2610,Selections!$B$2:$B$2610,"ID",Selections!$E$2:$E$2610,$C18)</f>
        <v>0</v>
      </c>
      <c r="AN18" s="25">
        <f>SUMIFS(Selections!U$2:U$2610,Selections!$B$2:$B$2610,"ID",Selections!$E$2:$E$2610,$C18)</f>
        <v>0</v>
      </c>
      <c r="AO18" s="25">
        <f>SUMIFS(Selections!V$2:V$2610,Selections!$B$2:$B$2610,"ID",Selections!$E$2:$E$2610,$C18)</f>
        <v>0</v>
      </c>
      <c r="AP18" s="25">
        <f>SUMIFS(Selections!W$2:W$2610,Selections!$B$2:$B$2610,"ID",Selections!$E$2:$E$2610,$C18)</f>
        <v>0</v>
      </c>
      <c r="AQ18" s="25">
        <f>SUMIFS(Selections!X$2:X$2610,Selections!$B$2:$B$2610,"ID",Selections!$E$2:$E$2610,$C18)</f>
        <v>0</v>
      </c>
      <c r="AR18" s="25">
        <f>SUMIFS(Selections!Y$2:Y$2610,Selections!$B$2:$B$2610,"ID",Selections!$E$2:$E$2610,$C18)</f>
        <v>0</v>
      </c>
      <c r="AS18" s="25">
        <f>SUMIFS(Selections!Z$2:Z$2610,Selections!$B$2:$B$2610,"ID",Selections!$E$2:$E$2610,$C18)</f>
        <v>0</v>
      </c>
      <c r="AT18" s="25">
        <f>SUMIFS(Selections!AA$2:AA$2610,Selections!$B$2:$B$2610,"ID",Selections!$E$2:$E$2610,$C18)</f>
        <v>0</v>
      </c>
      <c r="AU18" s="25">
        <f>SUMIFS(Selections!AB$2:AB$2610,Selections!$B$2:$B$2610,"ID",Selections!$E$2:$E$2610,$C18)</f>
        <v>0</v>
      </c>
      <c r="AV18" s="25">
        <f>SUMIFS(Selections!AC$2:AC$2610,Selections!$B$2:$B$2610,"ID",Selections!$E$2:$E$2610,$C18)</f>
        <v>0</v>
      </c>
      <c r="AW18" s="25">
        <f>SUMIFS(Selections!AD$2:AD$2610,Selections!$B$2:$B$2610,"ID",Selections!$E$2:$E$2610,$C18)</f>
        <v>0</v>
      </c>
      <c r="AX18" s="25">
        <f>SUMIFS(Selections!AE$2:AE$2610,Selections!$B$2:$B$2610,"ID",Selections!$E$2:$E$2610,$C18)</f>
        <v>0</v>
      </c>
      <c r="AY18" s="25">
        <f>SUMIFS(Selections!AF$2:AF$2610,Selections!$B$2:$B$2610,"ID",Selections!$E$2:$E$2610,$C18)</f>
        <v>0</v>
      </c>
      <c r="AZ18" s="25">
        <f>SUMIFS(Selections!AG$2:AG$2610,Selections!$B$2:$B$2610,"ID",Selections!$E$2:$E$2610,$C18)</f>
        <v>0</v>
      </c>
    </row>
    <row r="19" spans="2:52" x14ac:dyDescent="0.2">
      <c r="B19" s="24" t="s">
        <v>12</v>
      </c>
      <c r="C19" s="23" t="s">
        <v>53</v>
      </c>
      <c r="D19" s="23"/>
      <c r="E19" s="25">
        <f>SUMIFS(Selections!K$2:K$2610,Selections!$B$2:$B$2610,"WA",Selections!$E$2:$E$2610,$C19)</f>
        <v>0.42316702242191134</v>
      </c>
      <c r="F19" s="25">
        <f>SUMIFS(Selections!L$2:L$2610,Selections!$B$2:$B$2610,"WA",Selections!$E$2:$E$2610,$C19)</f>
        <v>0.84250914568940494</v>
      </c>
      <c r="G19" s="25">
        <f>SUMIFS(Selections!M$2:M$2610,Selections!$B$2:$B$2610,"WA",Selections!$E$2:$E$2610,$C19)</f>
        <v>1.2567107718771902</v>
      </c>
      <c r="H19" s="25">
        <f>SUMIFS(Selections!N$2:N$2610,Selections!$B$2:$B$2610,"WA",Selections!$E$2:$E$2610,$C19)</f>
        <v>1.6655677172569066</v>
      </c>
      <c r="I19" s="25">
        <f>SUMIFS(Selections!O$2:O$2610,Selections!$B$2:$B$2610,"WA",Selections!$E$2:$E$2610,$C19)</f>
        <v>2.0686206323823457</v>
      </c>
      <c r="J19" s="25">
        <f>SUMIFS(Selections!P$2:P$2610,Selections!$B$2:$B$2610,"WA",Selections!$E$2:$E$2610,$C19)</f>
        <v>2.4241543224485764</v>
      </c>
      <c r="K19" s="25">
        <f>SUMIFS(Selections!Q$2:Q$2610,Selections!$B$2:$B$2610,"WA",Selections!$E$2:$E$2610,$C19)</f>
        <v>2.6997712467884751</v>
      </c>
      <c r="L19" s="25">
        <f>SUMIFS(Selections!R$2:R$2610,Selections!$B$2:$B$2610,"WA",Selections!$E$2:$E$2610,$C19)</f>
        <v>2.9105641716455111</v>
      </c>
      <c r="M19" s="25">
        <f>SUMIFS(Selections!S$2:S$2610,Selections!$B$2:$B$2610,"WA",Selections!$E$2:$E$2610,$C19)</f>
        <v>3.0696855821148152</v>
      </c>
      <c r="N19" s="25">
        <f>SUMIFS(Selections!T$2:T$2610,Selections!$B$2:$B$2610,"WA",Selections!$E$2:$E$2610,$C19)</f>
        <v>3.1874421385578549</v>
      </c>
      <c r="O19" s="25">
        <f>SUMIFS(Selections!U$2:U$2610,Selections!$B$2:$B$2610,"WA",Selections!$E$2:$E$2610,$C19)</f>
        <v>3.1618617108077727</v>
      </c>
      <c r="P19" s="25">
        <f>SUMIFS(Selections!V$2:V$2610,Selections!$B$2:$B$2610,"WA",Selections!$E$2:$E$2610,$C19)</f>
        <v>3.1291409367848955</v>
      </c>
      <c r="Q19" s="25">
        <f>SUMIFS(Selections!W$2:W$2610,Selections!$B$2:$B$2610,"WA",Selections!$E$2:$E$2610,$C19)</f>
        <v>3.0963887875805485</v>
      </c>
      <c r="R19" s="25">
        <f>SUMIFS(Selections!X$2:X$2610,Selections!$B$2:$B$2610,"WA",Selections!$E$2:$E$2610,$C19)</f>
        <v>3.0641706841285559</v>
      </c>
      <c r="S19" s="25">
        <f>SUMIFS(Selections!Y$2:Y$2610,Selections!$B$2:$B$2610,"WA",Selections!$E$2:$E$2610,$C19)</f>
        <v>3.0329294988438371</v>
      </c>
      <c r="T19" s="25">
        <f>SUMIFS(Selections!Z$2:Z$2610,Selections!$B$2:$B$2610,"WA",Selections!$E$2:$E$2610,$C19)</f>
        <v>3.0031389648470856</v>
      </c>
      <c r="U19" s="25">
        <f>SUMIFS(Selections!AA$2:AA$2610,Selections!$B$2:$B$2610,"WA",Selections!$E$2:$E$2610,$C19)</f>
        <v>2.9757567047916615</v>
      </c>
      <c r="V19" s="25">
        <f>SUMIFS(Selections!AB$2:AB$2610,Selections!$B$2:$B$2610,"WA",Selections!$E$2:$E$2610,$C19)</f>
        <v>2.9493975335592872</v>
      </c>
      <c r="W19" s="25">
        <f>SUMIFS(Selections!AC$2:AC$2610,Selections!$B$2:$B$2610,"WA",Selections!$E$2:$E$2610,$C19)</f>
        <v>2.9253716873294255</v>
      </c>
      <c r="X19" s="25">
        <f>SUMIFS(Selections!AD$2:AD$2610,Selections!$B$2:$B$2610,"WA",Selections!$E$2:$E$2610,$C19)</f>
        <v>2.9026381075264807</v>
      </c>
      <c r="Y19" s="25">
        <f>SUMIFS(Selections!AE$2:AE$2610,Selections!$B$2:$B$2610,"WA",Selections!$E$2:$E$2610,$C19)</f>
        <v>2.8821032398292683</v>
      </c>
      <c r="Z19" s="25">
        <f>SUMIFS(Selections!AF$2:AF$2610,Selections!$B$2:$B$2610,"WA",Selections!$E$2:$E$2610,$C19)</f>
        <v>2.8631727255577113</v>
      </c>
      <c r="AA19" s="25">
        <f>SUMIFS(Selections!AG$2:AG$2610,Selections!$B$2:$B$2610,"WA",Selections!$E$2:$E$2610,$C19)</f>
        <v>2.8457428067207688</v>
      </c>
      <c r="AD19" s="25">
        <f>SUMIFS(Selections!K$2:K$2610,Selections!$B$2:$B$2610,"ID",Selections!$E$2:$E$2610,$C19)</f>
        <v>0.21511057772469916</v>
      </c>
      <c r="AE19" s="25">
        <f>SUMIFS(Selections!L$2:L$2610,Selections!$B$2:$B$2610,"ID",Selections!$E$2:$E$2610,$C19)</f>
        <v>0.42867695534877664</v>
      </c>
      <c r="AF19" s="25">
        <f>SUMIFS(Selections!M$2:M$2610,Selections!$B$2:$B$2610,"ID",Selections!$E$2:$E$2610,$C19)</f>
        <v>0.64056258640256247</v>
      </c>
      <c r="AG19" s="25">
        <f>SUMIFS(Selections!N$2:N$2610,Selections!$B$2:$B$2610,"ID",Selections!$E$2:$E$2610,$C19)</f>
        <v>0.85049111788538356</v>
      </c>
      <c r="AH19" s="25">
        <f>SUMIFS(Selections!O$2:O$2610,Selections!$B$2:$B$2610,"ID",Selections!$E$2:$E$2610,$C19)</f>
        <v>1.0578461558433152</v>
      </c>
      <c r="AI19" s="25">
        <f>SUMIFS(Selections!P$2:P$2610,Selections!$B$2:$B$2610,"ID",Selections!$E$2:$E$2610,$C19)</f>
        <v>1.2414278962552903</v>
      </c>
      <c r="AJ19" s="25">
        <f>SUMIFS(Selections!Q$2:Q$2610,Selections!$B$2:$B$2610,"ID",Selections!$E$2:$E$2610,$C19)</f>
        <v>1.3847864319544902</v>
      </c>
      <c r="AK19" s="25">
        <f>SUMIFS(Selections!R$2:R$2610,Selections!$B$2:$B$2610,"ID",Selections!$E$2:$E$2610,$C19)</f>
        <v>1.4955672202142902</v>
      </c>
      <c r="AL19" s="25">
        <f>SUMIFS(Selections!S$2:S$2610,Selections!$B$2:$B$2610,"ID",Selections!$E$2:$E$2610,$C19)</f>
        <v>1.580233736475944</v>
      </c>
      <c r="AM19" s="25">
        <f>SUMIFS(Selections!T$2:T$2610,Selections!$B$2:$B$2610,"ID",Selections!$E$2:$E$2610,$C19)</f>
        <v>1.6438639109599671</v>
      </c>
      <c r="AN19" s="25">
        <f>SUMIFS(Selections!U$2:U$2610,Selections!$B$2:$B$2610,"ID",Selections!$E$2:$E$2610,$C19)</f>
        <v>1.6364782896541952</v>
      </c>
      <c r="AO19" s="25">
        <f>SUMIFS(Selections!V$2:V$2610,Selections!$B$2:$B$2610,"ID",Selections!$E$2:$E$2610,$C19)</f>
        <v>1.6240151637463989</v>
      </c>
      <c r="AP19" s="25">
        <f>SUMIFS(Selections!W$2:W$2610,Selections!$B$2:$B$2610,"ID",Selections!$E$2:$E$2610,$C19)</f>
        <v>1.6110581371722366</v>
      </c>
      <c r="AQ19" s="25">
        <f>SUMIFS(Selections!X$2:X$2610,Selections!$B$2:$B$2610,"ID",Selections!$E$2:$E$2610,$C19)</f>
        <v>1.5975128475727094</v>
      </c>
      <c r="AR19" s="25">
        <f>SUMIFS(Selections!Y$2:Y$2610,Selections!$B$2:$B$2610,"ID",Selections!$E$2:$E$2610,$C19)</f>
        <v>1.5836691139295294</v>
      </c>
      <c r="AS19" s="25">
        <f>SUMIFS(Selections!Z$2:Z$2610,Selections!$B$2:$B$2610,"ID",Selections!$E$2:$E$2610,$C19)</f>
        <v>1.569827999517305</v>
      </c>
      <c r="AT19" s="25">
        <f>SUMIFS(Selections!AA$2:AA$2610,Selections!$B$2:$B$2610,"ID",Selections!$E$2:$E$2610,$C19)</f>
        <v>1.5564415220258903</v>
      </c>
      <c r="AU19" s="25">
        <f>SUMIFS(Selections!AB$2:AB$2610,Selections!$B$2:$B$2610,"ID",Selections!$E$2:$E$2610,$C19)</f>
        <v>1.543413943095203</v>
      </c>
      <c r="AV19" s="25">
        <f>SUMIFS(Selections!AC$2:AC$2610,Selections!$B$2:$B$2610,"ID",Selections!$E$2:$E$2610,$C19)</f>
        <v>1.530927000604398</v>
      </c>
      <c r="AW19" s="25">
        <f>SUMIFS(Selections!AD$2:AD$2610,Selections!$B$2:$B$2610,"ID",Selections!$E$2:$E$2610,$C19)</f>
        <v>1.5185765803214029</v>
      </c>
      <c r="AX19" s="25">
        <f>SUMIFS(Selections!AE$2:AE$2610,Selections!$B$2:$B$2610,"ID",Selections!$E$2:$E$2610,$C19)</f>
        <v>1.5069693491164879</v>
      </c>
      <c r="AY19" s="25">
        <f>SUMIFS(Selections!AF$2:AF$2610,Selections!$B$2:$B$2610,"ID",Selections!$E$2:$E$2610,$C19)</f>
        <v>1.4960027479322417</v>
      </c>
      <c r="AZ19" s="25">
        <f>SUMIFS(Selections!AG$2:AG$2610,Selections!$B$2:$B$2610,"ID",Selections!$E$2:$E$2610,$C19)</f>
        <v>1.4857097167307398</v>
      </c>
    </row>
    <row r="20" spans="2:52" x14ac:dyDescent="0.2">
      <c r="B20" s="24" t="s">
        <v>12</v>
      </c>
      <c r="C20" s="23" t="s">
        <v>54</v>
      </c>
      <c r="D20" s="23"/>
      <c r="E20" s="25">
        <f>SUMIFS(Selections!K$2:K$2610,Selections!$B$2:$B$2610,"WA",Selections!$E$2:$E$2610,$C20)</f>
        <v>0.17002871006528311</v>
      </c>
      <c r="F20" s="25">
        <f>SUMIFS(Selections!L$2:L$2610,Selections!$B$2:$B$2610,"WA",Selections!$E$2:$E$2610,$C20)</f>
        <v>0.33382693097035249</v>
      </c>
      <c r="G20" s="25">
        <f>SUMIFS(Selections!M$2:M$2610,Selections!$B$2:$B$2610,"WA",Selections!$E$2:$E$2610,$C20)</f>
        <v>0.49125464986817313</v>
      </c>
      <c r="H20" s="25">
        <f>SUMIFS(Selections!N$2:N$2610,Selections!$B$2:$B$2610,"WA",Selections!$E$2:$E$2610,$C20)</f>
        <v>0.64220925487111424</v>
      </c>
      <c r="I20" s="25">
        <f>SUMIFS(Selections!O$2:O$2610,Selections!$B$2:$B$2610,"WA",Selections!$E$2:$E$2610,$C20)</f>
        <v>0.78647358178206428</v>
      </c>
      <c r="J20" s="25">
        <f>SUMIFS(Selections!P$2:P$2610,Selections!$B$2:$B$2610,"WA",Selections!$E$2:$E$2610,$C20)</f>
        <v>0.90937190422740088</v>
      </c>
      <c r="K20" s="25">
        <f>SUMIFS(Selections!Q$2:Q$2610,Selections!$B$2:$B$2610,"WA",Selections!$E$2:$E$2610,$C20)</f>
        <v>1.0007311085527106</v>
      </c>
      <c r="L20" s="25">
        <f>SUMIFS(Selections!R$2:R$2610,Selections!$B$2:$B$2610,"WA",Selections!$E$2:$E$2610,$C20)</f>
        <v>1.0669901624080105</v>
      </c>
      <c r="M20" s="25">
        <f>SUMIFS(Selections!S$2:S$2610,Selections!$B$2:$B$2610,"WA",Selections!$E$2:$E$2610,$C20)</f>
        <v>1.1136081583324762</v>
      </c>
      <c r="N20" s="25">
        <f>SUMIFS(Selections!T$2:T$2610,Selections!$B$2:$B$2610,"WA",Selections!$E$2:$E$2610,$C20)</f>
        <v>1.1446463669831295</v>
      </c>
      <c r="O20" s="25">
        <f>SUMIFS(Selections!U$2:U$2610,Selections!$B$2:$B$2610,"WA",Selections!$E$2:$E$2610,$C20)</f>
        <v>1.166558215176932</v>
      </c>
      <c r="P20" s="25">
        <f>SUMIFS(Selections!V$2:V$2610,Selections!$B$2:$B$2610,"WA",Selections!$E$2:$E$2610,$C20)</f>
        <v>1.1788303486819189</v>
      </c>
      <c r="Q20" s="25">
        <f>SUMIFS(Selections!W$2:W$2610,Selections!$B$2:$B$2610,"WA",Selections!$E$2:$E$2610,$C20)</f>
        <v>1.1838474200274531</v>
      </c>
      <c r="R20" s="25">
        <f>SUMIFS(Selections!X$2:X$2610,Selections!$B$2:$B$2610,"WA",Selections!$E$2:$E$2610,$C20)</f>
        <v>1.1837541053815637</v>
      </c>
      <c r="S20" s="25">
        <f>SUMIFS(Selections!Y$2:Y$2610,Selections!$B$2:$B$2610,"WA",Selections!$E$2:$E$2610,$C20)</f>
        <v>1.1803211126660043</v>
      </c>
      <c r="T20" s="25">
        <f>SUMIFS(Selections!Z$2:Z$2610,Selections!$B$2:$B$2610,"WA",Selections!$E$2:$E$2610,$C20)</f>
        <v>1.1753524110288212</v>
      </c>
      <c r="U20" s="25">
        <f>SUMIFS(Selections!AA$2:AA$2610,Selections!$B$2:$B$2610,"WA",Selections!$E$2:$E$2610,$C20)</f>
        <v>1.1591603272427067</v>
      </c>
      <c r="V20" s="25">
        <f>SUMIFS(Selections!AB$2:AB$2610,Selections!$B$2:$B$2610,"WA",Selections!$E$2:$E$2610,$C20)</f>
        <v>1.1440947206331384</v>
      </c>
      <c r="W20" s="25">
        <f>SUMIFS(Selections!AC$2:AC$2610,Selections!$B$2:$B$2610,"WA",Selections!$E$2:$E$2610,$C20)</f>
        <v>1.1307525516747265</v>
      </c>
      <c r="X20" s="25">
        <f>SUMIFS(Selections!AD$2:AD$2610,Selections!$B$2:$B$2610,"WA",Selections!$E$2:$E$2610,$C20)</f>
        <v>1.1183437745806062</v>
      </c>
      <c r="Y20" s="25">
        <f>SUMIFS(Selections!AE$2:AE$2610,Selections!$B$2:$B$2610,"WA",Selections!$E$2:$E$2610,$C20)</f>
        <v>1.107358057066568</v>
      </c>
      <c r="Z20" s="25">
        <f>SUMIFS(Selections!AF$2:AF$2610,Selections!$B$2:$B$2610,"WA",Selections!$E$2:$E$2610,$C20)</f>
        <v>1.0967732709999232</v>
      </c>
      <c r="AA20" s="25">
        <f>SUMIFS(Selections!AG$2:AG$2610,Selections!$B$2:$B$2610,"WA",Selections!$E$2:$E$2610,$C20)</f>
        <v>1.086792806836943</v>
      </c>
      <c r="AD20" s="25">
        <f>SUMIFS(Selections!K$2:K$2610,Selections!$B$2:$B$2610,"ID",Selections!$E$2:$E$2610,$C20)</f>
        <v>4.2967201355618129E-2</v>
      </c>
      <c r="AE20" s="25">
        <f>SUMIFS(Selections!L$2:L$2610,Selections!$B$2:$B$2610,"ID",Selections!$E$2:$E$2610,$C20)</f>
        <v>8.4723782108406129E-2</v>
      </c>
      <c r="AF20" s="25">
        <f>SUMIFS(Selections!M$2:M$2610,Selections!$B$2:$B$2610,"ID",Selections!$E$2:$E$2610,$C20)</f>
        <v>0.12522125877532397</v>
      </c>
      <c r="AG20" s="25">
        <f>SUMIFS(Selections!N$2:N$2610,Selections!$B$2:$B$2610,"ID",Selections!$E$2:$E$2610,$C20)</f>
        <v>0.16438764320401958</v>
      </c>
      <c r="AH20" s="25">
        <f>SUMIFS(Selections!O$2:O$2610,Selections!$B$2:$B$2610,"ID",Selections!$E$2:$E$2610,$C20)</f>
        <v>0.20213962611507735</v>
      </c>
      <c r="AI20" s="25">
        <f>SUMIFS(Selections!P$2:P$2610,Selections!$B$2:$B$2610,"ID",Selections!$E$2:$E$2610,$C20)</f>
        <v>0.23469359285933009</v>
      </c>
      <c r="AJ20" s="25">
        <f>SUMIFS(Selections!Q$2:Q$2610,Selections!$B$2:$B$2610,"ID",Selections!$E$2:$E$2610,$C20)</f>
        <v>0.25939674693103631</v>
      </c>
      <c r="AK20" s="25">
        <f>SUMIFS(Selections!R$2:R$2610,Selections!$B$2:$B$2610,"ID",Selections!$E$2:$E$2610,$C20)</f>
        <v>0.27785575352818781</v>
      </c>
      <c r="AL20" s="25">
        <f>SUMIFS(Selections!S$2:S$2610,Selections!$B$2:$B$2610,"ID",Selections!$E$2:$E$2610,$C20)</f>
        <v>0.29144257509757976</v>
      </c>
      <c r="AM20" s="25">
        <f>SUMIFS(Selections!T$2:T$2610,Selections!$B$2:$B$2610,"ID",Selections!$E$2:$E$2610,$C20)</f>
        <v>0.30116528930905573</v>
      </c>
      <c r="AN20" s="25">
        <f>SUMIFS(Selections!U$2:U$2610,Selections!$B$2:$B$2610,"ID",Selections!$E$2:$E$2610,$C20)</f>
        <v>0.30886750269502272</v>
      </c>
      <c r="AO20" s="25">
        <f>SUMIFS(Selections!V$2:V$2610,Selections!$B$2:$B$2610,"ID",Selections!$E$2:$E$2610,$C20)</f>
        <v>0.31403065004112252</v>
      </c>
      <c r="AP20" s="25">
        <f>SUMIFS(Selections!W$2:W$2610,Selections!$B$2:$B$2610,"ID",Selections!$E$2:$E$2610,$C20)</f>
        <v>0.31714989754501482</v>
      </c>
      <c r="AQ20" s="25">
        <f>SUMIFS(Selections!X$2:X$2610,Selections!$B$2:$B$2610,"ID",Selections!$E$2:$E$2610,$C20)</f>
        <v>0.31866264037447795</v>
      </c>
      <c r="AR20" s="25">
        <f>SUMIFS(Selections!Y$2:Y$2610,Selections!$B$2:$B$2610,"ID",Selections!$E$2:$E$2610,$C20)</f>
        <v>0.31893094485763129</v>
      </c>
      <c r="AS20" s="25">
        <f>SUMIFS(Selections!Z$2:Z$2610,Selections!$B$2:$B$2610,"ID",Selections!$E$2:$E$2610,$C20)</f>
        <v>0.31830085116863582</v>
      </c>
      <c r="AT20" s="25">
        <f>SUMIFS(Selections!AA$2:AA$2610,Selections!$B$2:$B$2610,"ID",Selections!$E$2:$E$2610,$C20)</f>
        <v>0.31430405962031988</v>
      </c>
      <c r="AU20" s="25">
        <f>SUMIFS(Selections!AB$2:AB$2610,Selections!$B$2:$B$2610,"ID",Selections!$E$2:$E$2610,$C20)</f>
        <v>0.31032634258966801</v>
      </c>
      <c r="AV20" s="25">
        <f>SUMIFS(Selections!AC$2:AC$2610,Selections!$B$2:$B$2610,"ID",Selections!$E$2:$E$2610,$C20)</f>
        <v>0.30646838916244357</v>
      </c>
      <c r="AW20" s="25">
        <f>SUMIFS(Selections!AD$2:AD$2610,Selections!$B$2:$B$2610,"ID",Selections!$E$2:$E$2610,$C20)</f>
        <v>0.30264083401664693</v>
      </c>
      <c r="AX20" s="25">
        <f>SUMIFS(Selections!AE$2:AE$2610,Selections!$B$2:$B$2610,"ID",Selections!$E$2:$E$2610,$C20)</f>
        <v>0.29905183014533132</v>
      </c>
      <c r="AY20" s="25">
        <f>SUMIFS(Selections!AF$2:AF$2610,Selections!$B$2:$B$2610,"ID",Selections!$E$2:$E$2610,$C20)</f>
        <v>0.29564501420765765</v>
      </c>
      <c r="AZ20" s="25">
        <f>SUMIFS(Selections!AG$2:AG$2610,Selections!$B$2:$B$2610,"ID",Selections!$E$2:$E$2610,$C20)</f>
        <v>0.2924370988653221</v>
      </c>
    </row>
    <row r="21" spans="2:52" x14ac:dyDescent="0.2">
      <c r="B21" s="24" t="s">
        <v>12</v>
      </c>
      <c r="C21" s="23" t="s">
        <v>55</v>
      </c>
      <c r="D21" s="23"/>
      <c r="E21" s="25">
        <f>SUMIFS(Selections!K$2:K$2610,Selections!$B$2:$B$2610,"WA",Selections!$E$2:$E$2610,$C21)</f>
        <v>3.1435695678440026E-2</v>
      </c>
      <c r="F21" s="25">
        <f>SUMIFS(Selections!L$2:L$2610,Selections!$B$2:$B$2610,"WA",Selections!$E$2:$E$2610,$C21)</f>
        <v>6.2422734108431445E-2</v>
      </c>
      <c r="G21" s="25">
        <f>SUMIFS(Selections!M$2:M$2610,Selections!$B$2:$B$2610,"WA",Selections!$E$2:$E$2610,$C21)</f>
        <v>9.2693136355988179E-2</v>
      </c>
      <c r="H21" s="25">
        <f>SUMIFS(Selections!N$2:N$2610,Selections!$B$2:$B$2610,"WA",Selections!$E$2:$E$2610,$C21)</f>
        <v>0.12231279742874873</v>
      </c>
      <c r="I21" s="25">
        <f>SUMIFS(Selections!O$2:O$2610,Selections!$B$2:$B$2610,"WA",Selections!$E$2:$E$2610,$C21)</f>
        <v>0.15121695021835335</v>
      </c>
      <c r="J21" s="25">
        <f>SUMIFS(Selections!P$2:P$2610,Selections!$B$2:$B$2610,"WA",Selections!$E$2:$E$2610,$C21)</f>
        <v>0.17647947520094959</v>
      </c>
      <c r="K21" s="25">
        <f>SUMIFS(Selections!Q$2:Q$2610,Selections!$B$2:$B$2610,"WA",Selections!$E$2:$E$2610,$C21)</f>
        <v>0.19593479161357727</v>
      </c>
      <c r="L21" s="25">
        <f>SUMIFS(Selections!R$2:R$2610,Selections!$B$2:$B$2610,"WA",Selections!$E$2:$E$2610,$C21)</f>
        <v>0.21075267583363319</v>
      </c>
      <c r="M21" s="25">
        <f>SUMIFS(Selections!S$2:S$2610,Selections!$B$2:$B$2610,"WA",Selections!$E$2:$E$2610,$C21)</f>
        <v>0.22189255423191623</v>
      </c>
      <c r="N21" s="25">
        <f>SUMIFS(Selections!T$2:T$2610,Selections!$B$2:$B$2610,"WA",Selections!$E$2:$E$2610,$C21)</f>
        <v>0.23010166895521328</v>
      </c>
      <c r="O21" s="25">
        <f>SUMIFS(Selections!U$2:U$2610,Selections!$B$2:$B$2610,"WA",Selections!$E$2:$E$2610,$C21)</f>
        <v>0.23616228773698417</v>
      </c>
      <c r="P21" s="25">
        <f>SUMIFS(Selections!V$2:V$2610,Selections!$B$2:$B$2610,"WA",Selections!$E$2:$E$2610,$C21)</f>
        <v>0.2403535100979203</v>
      </c>
      <c r="Q21" s="25">
        <f>SUMIFS(Selections!W$2:W$2610,Selections!$B$2:$B$2610,"WA",Selections!$E$2:$E$2610,$C21)</f>
        <v>0.24307939670734446</v>
      </c>
      <c r="R21" s="25">
        <f>SUMIFS(Selections!X$2:X$2610,Selections!$B$2:$B$2610,"WA",Selections!$E$2:$E$2610,$C21)</f>
        <v>0.2446622077021699</v>
      </c>
      <c r="S21" s="25">
        <f>SUMIFS(Selections!Y$2:Y$2610,Selections!$B$2:$B$2610,"WA",Selections!$E$2:$E$2610,$C21)</f>
        <v>0.24532832762844253</v>
      </c>
      <c r="T21" s="25">
        <f>SUMIFS(Selections!Z$2:Z$2610,Selections!$B$2:$B$2610,"WA",Selections!$E$2:$E$2610,$C21)</f>
        <v>0.24275429255220757</v>
      </c>
      <c r="U21" s="25">
        <f>SUMIFS(Selections!AA$2:AA$2610,Selections!$B$2:$B$2610,"WA",Selections!$E$2:$E$2610,$C21)</f>
        <v>0.24024902906850687</v>
      </c>
      <c r="V21" s="25">
        <f>SUMIFS(Selections!AB$2:AB$2610,Selections!$B$2:$B$2610,"WA",Selections!$E$2:$E$2610,$C21)</f>
        <v>0.23784492255947093</v>
      </c>
      <c r="W21" s="25">
        <f>SUMIFS(Selections!AC$2:AC$2610,Selections!$B$2:$B$2610,"WA",Selections!$E$2:$E$2610,$C21)</f>
        <v>0.23556744606981206</v>
      </c>
      <c r="X21" s="25">
        <f>SUMIFS(Selections!AD$2:AD$2610,Selections!$B$2:$B$2610,"WA",Selections!$E$2:$E$2610,$C21)</f>
        <v>0.23334376972257811</v>
      </c>
      <c r="Y21" s="25">
        <f>SUMIFS(Selections!AE$2:AE$2610,Selections!$B$2:$B$2610,"WA",Selections!$E$2:$E$2610,$C21)</f>
        <v>0.23131454901151299</v>
      </c>
      <c r="Z21" s="25">
        <f>SUMIFS(Selections!AF$2:AF$2610,Selections!$B$2:$B$2610,"WA",Selections!$E$2:$E$2610,$C21)</f>
        <v>0.229482626747055</v>
      </c>
      <c r="AA21" s="25">
        <f>SUMIFS(Selections!AG$2:AG$2610,Selections!$B$2:$B$2610,"WA",Selections!$E$2:$E$2610,$C21)</f>
        <v>0.22780544715668105</v>
      </c>
      <c r="AD21" s="25">
        <f>SUMIFS(Selections!K$2:K$2610,Selections!$B$2:$B$2610,"ID",Selections!$E$2:$E$2610,$C21)</f>
        <v>2.3314243295006091E-2</v>
      </c>
      <c r="AE21" s="25">
        <f>SUMIFS(Selections!L$2:L$2610,Selections!$B$2:$B$2610,"ID",Selections!$E$2:$E$2610,$C21)</f>
        <v>4.6106664231307555E-2</v>
      </c>
      <c r="AF21" s="25">
        <f>SUMIFS(Selections!M$2:M$2610,Selections!$B$2:$B$2610,"ID",Selections!$E$2:$E$2610,$C21)</f>
        <v>6.8370080985341572E-2</v>
      </c>
      <c r="AG21" s="25">
        <f>SUMIFS(Selections!N$2:N$2610,Selections!$B$2:$B$2610,"ID",Selections!$E$2:$E$2610,$C21)</f>
        <v>9.0073839802821354E-2</v>
      </c>
      <c r="AH21" s="25">
        <f>SUMIFS(Selections!O$2:O$2610,Selections!$B$2:$B$2610,"ID",Selections!$E$2:$E$2610,$C21)</f>
        <v>0.11109822716413653</v>
      </c>
      <c r="AI21" s="25">
        <f>SUMIFS(Selections!P$2:P$2610,Selections!$B$2:$B$2610,"ID",Selections!$E$2:$E$2610,$C21)</f>
        <v>0.12934885357432258</v>
      </c>
      <c r="AJ21" s="25">
        <f>SUMIFS(Selections!Q$2:Q$2610,Selections!$B$2:$B$2610,"ID",Selections!$E$2:$E$2610,$C21)</f>
        <v>0.14331698188349168</v>
      </c>
      <c r="AK21" s="25">
        <f>SUMIFS(Selections!R$2:R$2610,Selections!$B$2:$B$2610,"ID",Selections!$E$2:$E$2610,$C21)</f>
        <v>0.15389565856883242</v>
      </c>
      <c r="AL21" s="25">
        <f>SUMIFS(Selections!S$2:S$2610,Selections!$B$2:$B$2610,"ID",Selections!$E$2:$E$2610,$C21)</f>
        <v>0.16179173197158653</v>
      </c>
      <c r="AM21" s="25">
        <f>SUMIFS(Selections!T$2:T$2610,Selections!$B$2:$B$2610,"ID",Selections!$E$2:$E$2610,$C21)</f>
        <v>0.16755292900088523</v>
      </c>
      <c r="AN21" s="25">
        <f>SUMIFS(Selections!U$2:U$2610,Selections!$B$2:$B$2610,"ID",Selections!$E$2:$E$2610,$C21)</f>
        <v>0.17175705165008245</v>
      </c>
      <c r="AO21" s="25">
        <f>SUMIFS(Selections!V$2:V$2610,Selections!$B$2:$B$2610,"ID",Selections!$E$2:$E$2610,$C21)</f>
        <v>0.17458420012091572</v>
      </c>
      <c r="AP21" s="25">
        <f>SUMIFS(Selections!W$2:W$2610,Selections!$B$2:$B$2610,"ID",Selections!$E$2:$E$2610,$C21)</f>
        <v>0.17631345930692377</v>
      </c>
      <c r="AQ21" s="25">
        <f>SUMIFS(Selections!X$2:X$2610,Selections!$B$2:$B$2610,"ID",Selections!$E$2:$E$2610,$C21)</f>
        <v>0.17716926962220514</v>
      </c>
      <c r="AR21" s="25">
        <f>SUMIFS(Selections!Y$2:Y$2610,Selections!$B$2:$B$2610,"ID",Selections!$E$2:$E$2610,$C21)</f>
        <v>0.17733052127868076</v>
      </c>
      <c r="AS21" s="25">
        <f>SUMIFS(Selections!Z$2:Z$2610,Selections!$B$2:$B$2610,"ID",Selections!$E$2:$E$2610,$C21)</f>
        <v>0.17532408627456306</v>
      </c>
      <c r="AT21" s="25">
        <f>SUMIFS(Selections!AA$2:AA$2610,Selections!$B$2:$B$2610,"ID",Selections!$E$2:$E$2610,$C21)</f>
        <v>0.17335329471833036</v>
      </c>
      <c r="AU21" s="25">
        <f>SUMIFS(Selections!AB$2:AB$2610,Selections!$B$2:$B$2610,"ID",Selections!$E$2:$E$2610,$C21)</f>
        <v>0.17139901650163852</v>
      </c>
      <c r="AV21" s="25">
        <f>SUMIFS(Selections!AC$2:AC$2610,Selections!$B$2:$B$2610,"ID",Selections!$E$2:$E$2610,$C21)</f>
        <v>0.1694742392378556</v>
      </c>
      <c r="AW21" s="25">
        <f>SUMIFS(Selections!AD$2:AD$2610,Selections!$B$2:$B$2610,"ID",Selections!$E$2:$E$2610,$C21)</f>
        <v>0.16751846066337031</v>
      </c>
      <c r="AX21" s="25">
        <f>SUMIFS(Selections!AE$2:AE$2610,Selections!$B$2:$B$2610,"ID",Selections!$E$2:$E$2610,$C21)</f>
        <v>0.16558408584426629</v>
      </c>
      <c r="AY21" s="25">
        <f>SUMIFS(Selections!AF$2:AF$2610,Selections!$B$2:$B$2610,"ID",Selections!$E$2:$E$2610,$C21)</f>
        <v>0.16370574197475257</v>
      </c>
      <c r="AZ21" s="25">
        <f>SUMIFS(Selections!AG$2:AG$2610,Selections!$B$2:$B$2610,"ID",Selections!$E$2:$E$2610,$C21)</f>
        <v>0.1618787822923087</v>
      </c>
    </row>
    <row r="22" spans="2:52" x14ac:dyDescent="0.2">
      <c r="B22" s="24" t="s">
        <v>12</v>
      </c>
      <c r="C22" s="23" t="s">
        <v>56</v>
      </c>
      <c r="D22" s="23"/>
      <c r="E22" s="25">
        <f>SUMIFS(Selections!K$2:K$2610,Selections!$B$2:$B$2610,"WA",Selections!$E$2:$E$2610,$C22)</f>
        <v>0.19641643918927765</v>
      </c>
      <c r="F22" s="25">
        <f>SUMIFS(Selections!L$2:L$2610,Selections!$B$2:$B$2610,"WA",Selections!$E$2:$E$2610,$C22)</f>
        <v>0.38858834263814179</v>
      </c>
      <c r="G22" s="25">
        <f>SUMIFS(Selections!M$2:M$2610,Selections!$B$2:$B$2610,"WA",Selections!$E$2:$E$2610,$C22)</f>
        <v>0.57562068743119177</v>
      </c>
      <c r="H22" s="25">
        <f>SUMIFS(Selections!N$2:N$2610,Selections!$B$2:$B$2610,"WA",Selections!$E$2:$E$2610,$C22)</f>
        <v>0.75766039032633858</v>
      </c>
      <c r="I22" s="25">
        <f>SUMIFS(Selections!O$2:O$2610,Selections!$B$2:$B$2610,"WA",Selections!$E$2:$E$2610,$C22)</f>
        <v>0.93454882422148611</v>
      </c>
      <c r="J22" s="25">
        <f>SUMIFS(Selections!P$2:P$2610,Selections!$B$2:$B$2610,"WA",Selections!$E$2:$E$2610,$C22)</f>
        <v>1.0884383902786237</v>
      </c>
      <c r="K22" s="25">
        <f>SUMIFS(Selections!Q$2:Q$2610,Selections!$B$2:$B$2610,"WA",Selections!$E$2:$E$2610,$C22)</f>
        <v>1.206299054522681</v>
      </c>
      <c r="L22" s="25">
        <f>SUMIFS(Selections!R$2:R$2610,Selections!$B$2:$B$2610,"WA",Selections!$E$2:$E$2610,$C22)</f>
        <v>1.2954938254797486</v>
      </c>
      <c r="M22" s="25">
        <f>SUMIFS(Selections!S$2:S$2610,Selections!$B$2:$B$2610,"WA",Selections!$E$2:$E$2610,$C22)</f>
        <v>1.3621611920799992</v>
      </c>
      <c r="N22" s="25">
        <f>SUMIFS(Selections!T$2:T$2610,Selections!$B$2:$B$2610,"WA",Selections!$E$2:$E$2610,$C22)</f>
        <v>1.4109849924250422</v>
      </c>
      <c r="O22" s="25">
        <f>SUMIFS(Selections!U$2:U$2610,Selections!$B$2:$B$2610,"WA",Selections!$E$2:$E$2610,$C22)</f>
        <v>1.4488364420510007</v>
      </c>
      <c r="P22" s="25">
        <f>SUMIFS(Selections!V$2:V$2610,Selections!$B$2:$B$2610,"WA",Selections!$E$2:$E$2610,$C22)</f>
        <v>1.4751826045985816</v>
      </c>
      <c r="Q22" s="25">
        <f>SUMIFS(Selections!W$2:W$2610,Selections!$B$2:$B$2610,"WA",Selections!$E$2:$E$2610,$C22)</f>
        <v>1.492509276427485</v>
      </c>
      <c r="R22" s="25">
        <f>SUMIFS(Selections!X$2:X$2610,Selections!$B$2:$B$2610,"WA",Selections!$E$2:$E$2610,$C22)</f>
        <v>1.5028872298646911</v>
      </c>
      <c r="S22" s="25">
        <f>SUMIFS(Selections!Y$2:Y$2610,Selections!$B$2:$B$2610,"WA",Selections!$E$2:$E$2610,$C22)</f>
        <v>1.5078946564714695</v>
      </c>
      <c r="T22" s="25">
        <f>SUMIFS(Selections!Z$2:Z$2610,Selections!$B$2:$B$2610,"WA",Selections!$E$2:$E$2610,$C22)</f>
        <v>1.4923535752553962</v>
      </c>
      <c r="U22" s="25">
        <f>SUMIFS(Selections!AA$2:AA$2610,Selections!$B$2:$B$2610,"WA",Selections!$E$2:$E$2610,$C22)</f>
        <v>1.477699713187995</v>
      </c>
      <c r="V22" s="25">
        <f>SUMIFS(Selections!AB$2:AB$2610,Selections!$B$2:$B$2610,"WA",Selections!$E$2:$E$2610,$C22)</f>
        <v>1.4635003673772151</v>
      </c>
      <c r="W22" s="25">
        <f>SUMIFS(Selections!AC$2:AC$2610,Selections!$B$2:$B$2610,"WA",Selections!$E$2:$E$2610,$C22)</f>
        <v>1.4503096957002248</v>
      </c>
      <c r="X22" s="25">
        <f>SUMIFS(Selections!AD$2:AD$2610,Selections!$B$2:$B$2610,"WA",Selections!$E$2:$E$2610,$C22)</f>
        <v>1.4376374694011986</v>
      </c>
      <c r="Y22" s="25">
        <f>SUMIFS(Selections!AE$2:AE$2610,Selections!$B$2:$B$2610,"WA",Selections!$E$2:$E$2610,$C22)</f>
        <v>1.4260845100598303</v>
      </c>
      <c r="Z22" s="25">
        <f>SUMIFS(Selections!AF$2:AF$2610,Selections!$B$2:$B$2610,"WA",Selections!$E$2:$E$2610,$C22)</f>
        <v>1.4154723156870264</v>
      </c>
      <c r="AA22" s="25">
        <f>SUMIFS(Selections!AG$2:AG$2610,Selections!$B$2:$B$2610,"WA",Selections!$E$2:$E$2610,$C22)</f>
        <v>1.4056677713935475</v>
      </c>
      <c r="AD22" s="25">
        <f>SUMIFS(Selections!K$2:K$2610,Selections!$B$2:$B$2610,"ID",Selections!$E$2:$E$2610,$C22)</f>
        <v>0.1030629578036026</v>
      </c>
      <c r="AE22" s="25">
        <f>SUMIFS(Selections!L$2:L$2610,Selections!$B$2:$B$2610,"ID",Selections!$E$2:$E$2610,$C22)</f>
        <v>0.20419691605277132</v>
      </c>
      <c r="AF22" s="25">
        <f>SUMIFS(Selections!M$2:M$2610,Selections!$B$2:$B$2610,"ID",Selections!$E$2:$E$2610,$C22)</f>
        <v>0.30336096386167288</v>
      </c>
      <c r="AG22" s="25">
        <f>SUMIFS(Selections!N$2:N$2610,Selections!$B$2:$B$2610,"ID",Selections!$E$2:$E$2610,$C22)</f>
        <v>0.40043055833859742</v>
      </c>
      <c r="AH22" s="25">
        <f>SUMIFS(Selections!O$2:O$2610,Selections!$B$2:$B$2610,"ID",Selections!$E$2:$E$2610,$C22)</f>
        <v>0.49499637225556481</v>
      </c>
      <c r="AI22" s="25">
        <f>SUMIFS(Selections!P$2:P$2610,Selections!$B$2:$B$2610,"ID",Selections!$E$2:$E$2610,$C22)</f>
        <v>0.57755722834145218</v>
      </c>
      <c r="AJ22" s="25">
        <f>SUMIFS(Selections!Q$2:Q$2610,Selections!$B$2:$B$2610,"ID",Selections!$E$2:$E$2610,$C22)</f>
        <v>0.64112226189825106</v>
      </c>
      <c r="AK22" s="25">
        <f>SUMIFS(Selections!R$2:R$2610,Selections!$B$2:$B$2610,"ID",Selections!$E$2:$E$2610,$C22)</f>
        <v>0.68955291010945052</v>
      </c>
      <c r="AL22" s="25">
        <f>SUMIFS(Selections!S$2:S$2610,Selections!$B$2:$B$2610,"ID",Selections!$E$2:$E$2610,$C22)</f>
        <v>0.72596694788201466</v>
      </c>
      <c r="AM22" s="25">
        <f>SUMIFS(Selections!T$2:T$2610,Selections!$B$2:$B$2610,"ID",Selections!$E$2:$E$2610,$C22)</f>
        <v>0.75279045552803692</v>
      </c>
      <c r="AN22" s="25">
        <f>SUMIFS(Selections!U$2:U$2610,Selections!$B$2:$B$2610,"ID",Selections!$E$2:$E$2610,$C22)</f>
        <v>0.77303155761157472</v>
      </c>
      <c r="AO22" s="25">
        <f>SUMIFS(Selections!V$2:V$2610,Selections!$B$2:$B$2610,"ID",Selections!$E$2:$E$2610,$C22)</f>
        <v>0.78700069420946261</v>
      </c>
      <c r="AP22" s="25">
        <f>SUMIFS(Selections!W$2:W$2610,Selections!$B$2:$B$2610,"ID",Selections!$E$2:$E$2610,$C22)</f>
        <v>0.79610279212410395</v>
      </c>
      <c r="AQ22" s="25">
        <f>SUMIFS(Selections!X$2:X$2610,Selections!$B$2:$B$2610,"ID",Selections!$E$2:$E$2610,$C22)</f>
        <v>0.80125484999599128</v>
      </c>
      <c r="AR22" s="25">
        <f>SUMIFS(Selections!Y$2:Y$2610,Selections!$B$2:$B$2610,"ID",Selections!$E$2:$E$2610,$C22)</f>
        <v>0.80335854048311406</v>
      </c>
      <c r="AS22" s="25">
        <f>SUMIFS(Selections!Z$2:Z$2610,Selections!$B$2:$B$2610,"ID",Selections!$E$2:$E$2610,$C22)</f>
        <v>0.79525673366976324</v>
      </c>
      <c r="AT22" s="25">
        <f>SUMIFS(Selections!AA$2:AA$2610,Selections!$B$2:$B$2610,"ID",Selections!$E$2:$E$2610,$C22)</f>
        <v>0.78741793281464267</v>
      </c>
      <c r="AU22" s="25">
        <f>SUMIFS(Selections!AB$2:AB$2610,Selections!$B$2:$B$2610,"ID",Selections!$E$2:$E$2610,$C22)</f>
        <v>0.77978692687156226</v>
      </c>
      <c r="AV22" s="25">
        <f>SUMIFS(Selections!AC$2:AC$2610,Selections!$B$2:$B$2610,"ID",Selections!$E$2:$E$2610,$C22)</f>
        <v>0.77242649417386178</v>
      </c>
      <c r="AW22" s="25">
        <f>SUMIFS(Selections!AD$2:AD$2610,Selections!$B$2:$B$2610,"ID",Selections!$E$2:$E$2610,$C22)</f>
        <v>0.76503726803677574</v>
      </c>
      <c r="AX22" s="25">
        <f>SUMIFS(Selections!AE$2:AE$2610,Selections!$B$2:$B$2610,"ID",Selections!$E$2:$E$2610,$C22)</f>
        <v>0.75786645545955111</v>
      </c>
      <c r="AY22" s="25">
        <f>SUMIFS(Selections!AF$2:AF$2610,Selections!$B$2:$B$2610,"ID",Selections!$E$2:$E$2610,$C22)</f>
        <v>0.75096490509424663</v>
      </c>
      <c r="AZ22" s="25">
        <f>SUMIFS(Selections!AG$2:AG$2610,Selections!$B$2:$B$2610,"ID",Selections!$E$2:$E$2610,$C22)</f>
        <v>0.74432629022610963</v>
      </c>
    </row>
    <row r="23" spans="2:52" x14ac:dyDescent="0.2">
      <c r="B23" s="24" t="s">
        <v>17</v>
      </c>
      <c r="C23" s="23" t="s">
        <v>256</v>
      </c>
      <c r="D23" s="23"/>
      <c r="E23" s="25">
        <f>SUMIFS(Selections!K$2:K$2610,Selections!$B$2:$B$2610,"WA",Selections!$E$2:$E$2610,$C23)</f>
        <v>0</v>
      </c>
      <c r="F23" s="25">
        <f>SUMIFS(Selections!L$2:L$2610,Selections!$B$2:$B$2610,"WA",Selections!$E$2:$E$2610,$C23)</f>
        <v>0</v>
      </c>
      <c r="G23" s="25">
        <f>SUMIFS(Selections!M$2:M$2610,Selections!$B$2:$B$2610,"WA",Selections!$E$2:$E$2610,$C23)</f>
        <v>0</v>
      </c>
      <c r="H23" s="25">
        <f>SUMIFS(Selections!N$2:N$2610,Selections!$B$2:$B$2610,"WA",Selections!$E$2:$E$2610,$C23)</f>
        <v>0</v>
      </c>
      <c r="I23" s="25">
        <f>SUMIFS(Selections!O$2:O$2610,Selections!$B$2:$B$2610,"WA",Selections!$E$2:$E$2610,$C23)</f>
        <v>0</v>
      </c>
      <c r="J23" s="25">
        <f>SUMIFS(Selections!P$2:P$2610,Selections!$B$2:$B$2610,"WA",Selections!$E$2:$E$2610,$C23)</f>
        <v>0</v>
      </c>
      <c r="K23" s="25">
        <f>SUMIFS(Selections!Q$2:Q$2610,Selections!$B$2:$B$2610,"WA",Selections!$E$2:$E$2610,$C23)</f>
        <v>0</v>
      </c>
      <c r="L23" s="25">
        <f>SUMIFS(Selections!R$2:R$2610,Selections!$B$2:$B$2610,"WA",Selections!$E$2:$E$2610,$C23)</f>
        <v>0</v>
      </c>
      <c r="M23" s="25">
        <f>SUMIFS(Selections!S$2:S$2610,Selections!$B$2:$B$2610,"WA",Selections!$E$2:$E$2610,$C23)</f>
        <v>0</v>
      </c>
      <c r="N23" s="25">
        <f>SUMIFS(Selections!T$2:T$2610,Selections!$B$2:$B$2610,"WA",Selections!$E$2:$E$2610,$C23)</f>
        <v>0</v>
      </c>
      <c r="O23" s="25">
        <f>SUMIFS(Selections!U$2:U$2610,Selections!$B$2:$B$2610,"WA",Selections!$E$2:$E$2610,$C23)</f>
        <v>0</v>
      </c>
      <c r="P23" s="25">
        <f>SUMIFS(Selections!V$2:V$2610,Selections!$B$2:$B$2610,"WA",Selections!$E$2:$E$2610,$C23)</f>
        <v>0</v>
      </c>
      <c r="Q23" s="25">
        <f>SUMIFS(Selections!W$2:W$2610,Selections!$B$2:$B$2610,"WA",Selections!$E$2:$E$2610,$C23)</f>
        <v>0</v>
      </c>
      <c r="R23" s="25">
        <f>SUMIFS(Selections!X$2:X$2610,Selections!$B$2:$B$2610,"WA",Selections!$E$2:$E$2610,$C23)</f>
        <v>0</v>
      </c>
      <c r="S23" s="25">
        <f>SUMIFS(Selections!Y$2:Y$2610,Selections!$B$2:$B$2610,"WA",Selections!$E$2:$E$2610,$C23)</f>
        <v>0</v>
      </c>
      <c r="T23" s="25">
        <f>SUMIFS(Selections!Z$2:Z$2610,Selections!$B$2:$B$2610,"WA",Selections!$E$2:$E$2610,$C23)</f>
        <v>0</v>
      </c>
      <c r="U23" s="25">
        <f>SUMIFS(Selections!AA$2:AA$2610,Selections!$B$2:$B$2610,"WA",Selections!$E$2:$E$2610,$C23)</f>
        <v>0</v>
      </c>
      <c r="V23" s="25">
        <f>SUMIFS(Selections!AB$2:AB$2610,Selections!$B$2:$B$2610,"WA",Selections!$E$2:$E$2610,$C23)</f>
        <v>0</v>
      </c>
      <c r="W23" s="25">
        <f>SUMIFS(Selections!AC$2:AC$2610,Selections!$B$2:$B$2610,"WA",Selections!$E$2:$E$2610,$C23)</f>
        <v>0</v>
      </c>
      <c r="X23" s="25">
        <f>SUMIFS(Selections!AD$2:AD$2610,Selections!$B$2:$B$2610,"WA",Selections!$E$2:$E$2610,$C23)</f>
        <v>0</v>
      </c>
      <c r="Y23" s="25">
        <f>SUMIFS(Selections!AE$2:AE$2610,Selections!$B$2:$B$2610,"WA",Selections!$E$2:$E$2610,$C23)</f>
        <v>0</v>
      </c>
      <c r="Z23" s="25">
        <f>SUMIFS(Selections!AF$2:AF$2610,Selections!$B$2:$B$2610,"WA",Selections!$E$2:$E$2610,$C23)</f>
        <v>0</v>
      </c>
      <c r="AA23" s="25">
        <f>SUMIFS(Selections!AG$2:AG$2610,Selections!$B$2:$B$2610,"WA",Selections!$E$2:$E$2610,$C23)</f>
        <v>0</v>
      </c>
      <c r="AD23" s="25">
        <f>SUMIFS(Selections!K$2:K$2610,Selections!$B$2:$B$2610,"ID",Selections!$E$2:$E$2610,$C23)</f>
        <v>2.4421592128732024E-2</v>
      </c>
      <c r="AE23" s="25">
        <f>SUMIFS(Selections!L$2:L$2610,Selections!$B$2:$B$2610,"ID",Selections!$E$2:$E$2610,$C23)</f>
        <v>5.4279566630633456E-2</v>
      </c>
      <c r="AF23" s="25">
        <f>SUMIFS(Selections!M$2:M$2610,Selections!$B$2:$B$2610,"ID",Selections!$E$2:$E$2610,$C23)</f>
        <v>9.0556522823398364E-2</v>
      </c>
      <c r="AG23" s="25">
        <f>SUMIFS(Selections!N$2:N$2610,Selections!$B$2:$B$2610,"ID",Selections!$E$2:$E$2610,$C23)</f>
        <v>0.13223576441881973</v>
      </c>
      <c r="AH23" s="25">
        <f>SUMIFS(Selections!O$2:O$2610,Selections!$B$2:$B$2610,"ID",Selections!$E$2:$E$2610,$C23)</f>
        <v>0.17918364918210905</v>
      </c>
      <c r="AI23" s="25">
        <f>SUMIFS(Selections!P$2:P$2610,Selections!$B$2:$B$2610,"ID",Selections!$E$2:$E$2610,$C23)</f>
        <v>0.23320172861455582</v>
      </c>
      <c r="AJ23" s="25">
        <f>SUMIFS(Selections!Q$2:Q$2610,Selections!$B$2:$B$2610,"ID",Selections!$E$2:$E$2610,$C23)</f>
        <v>0.29129281841527638</v>
      </c>
      <c r="AK23" s="25">
        <f>SUMIFS(Selections!R$2:R$2610,Selections!$B$2:$B$2610,"ID",Selections!$E$2:$E$2610,$C23)</f>
        <v>0.34932681041425728</v>
      </c>
      <c r="AL23" s="25">
        <f>SUMIFS(Selections!S$2:S$2610,Selections!$B$2:$B$2610,"ID",Selections!$E$2:$E$2610,$C23)</f>
        <v>0.40279045764159643</v>
      </c>
      <c r="AM23" s="25">
        <f>SUMIFS(Selections!T$2:T$2610,Selections!$B$2:$B$2610,"ID",Selections!$E$2:$E$2610,$C23)</f>
        <v>0.44780561399292851</v>
      </c>
      <c r="AN23" s="25">
        <f>SUMIFS(Selections!U$2:U$2610,Selections!$B$2:$B$2610,"ID",Selections!$E$2:$E$2610,$C23)</f>
        <v>0.48479688185592817</v>
      </c>
      <c r="AO23" s="25">
        <f>SUMIFS(Selections!V$2:V$2610,Selections!$B$2:$B$2610,"ID",Selections!$E$2:$E$2610,$C23)</f>
        <v>0.51025979494320794</v>
      </c>
      <c r="AP23" s="25">
        <f>SUMIFS(Selections!W$2:W$2610,Selections!$B$2:$B$2610,"ID",Selections!$E$2:$E$2610,$C23)</f>
        <v>0.52512110144341151</v>
      </c>
      <c r="AQ23" s="25">
        <f>SUMIFS(Selections!X$2:X$2610,Selections!$B$2:$B$2610,"ID",Selections!$E$2:$E$2610,$C23)</f>
        <v>0.53217904461147914</v>
      </c>
      <c r="AR23" s="25">
        <f>SUMIFS(Selections!Y$2:Y$2610,Selections!$B$2:$B$2610,"ID",Selections!$E$2:$E$2610,$C23)</f>
        <v>0.5349620295702936</v>
      </c>
      <c r="AS23" s="25">
        <f>SUMIFS(Selections!Z$2:Z$2610,Selections!$B$2:$B$2610,"ID",Selections!$E$2:$E$2610,$C23)</f>
        <v>0.53455898458036166</v>
      </c>
      <c r="AT23" s="25">
        <f>SUMIFS(Selections!AA$2:AA$2610,Selections!$B$2:$B$2610,"ID",Selections!$E$2:$E$2610,$C23)</f>
        <v>0.53414092434011595</v>
      </c>
      <c r="AU23" s="25">
        <f>SUMIFS(Selections!AB$2:AB$2610,Selections!$B$2:$B$2610,"ID",Selections!$E$2:$E$2610,$C23)</f>
        <v>0.53371320256804877</v>
      </c>
      <c r="AV23" s="25">
        <f>SUMIFS(Selections!AC$2:AC$2610,Selections!$B$2:$B$2610,"ID",Selections!$E$2:$E$2610,$C23)</f>
        <v>0.53328025587410566</v>
      </c>
      <c r="AW23" s="25">
        <f>SUMIFS(Selections!AD$2:AD$2610,Selections!$B$2:$B$2610,"ID",Selections!$E$2:$E$2610,$C23)</f>
        <v>0.53284588607640426</v>
      </c>
      <c r="AX23" s="25">
        <f>SUMIFS(Selections!AE$2:AE$2610,Selections!$B$2:$B$2610,"ID",Selections!$E$2:$E$2610,$C23)</f>
        <v>0.53241355417164404</v>
      </c>
      <c r="AY23" s="25">
        <f>SUMIFS(Selections!AF$2:AF$2610,Selections!$B$2:$B$2610,"ID",Selections!$E$2:$E$2610,$C23)</f>
        <v>0.53197428115648593</v>
      </c>
      <c r="AZ23" s="25">
        <f>SUMIFS(Selections!AG$2:AG$2610,Selections!$B$2:$B$2610,"ID",Selections!$E$2:$E$2610,$C23)</f>
        <v>0.53154167401812158</v>
      </c>
    </row>
    <row r="24" spans="2:52" x14ac:dyDescent="0.2">
      <c r="B24" s="24" t="s">
        <v>24</v>
      </c>
      <c r="C24" s="23" t="s">
        <v>248</v>
      </c>
      <c r="D24" s="23"/>
      <c r="E24" s="25">
        <f>SUMIFS(Selections!K$2:K$2610,Selections!$B$2:$B$2610,"WA",Selections!$E$2:$E$2610,$C24)</f>
        <v>0</v>
      </c>
      <c r="F24" s="25">
        <f>SUMIFS(Selections!L$2:L$2610,Selections!$B$2:$B$2610,"WA",Selections!$E$2:$E$2610,$C24)</f>
        <v>0</v>
      </c>
      <c r="G24" s="25">
        <f>SUMIFS(Selections!M$2:M$2610,Selections!$B$2:$B$2610,"WA",Selections!$E$2:$E$2610,$C24)</f>
        <v>0</v>
      </c>
      <c r="H24" s="25">
        <f>SUMIFS(Selections!N$2:N$2610,Selections!$B$2:$B$2610,"WA",Selections!$E$2:$E$2610,$C24)</f>
        <v>0</v>
      </c>
      <c r="I24" s="25">
        <f>SUMIFS(Selections!O$2:O$2610,Selections!$B$2:$B$2610,"WA",Selections!$E$2:$E$2610,$C24)</f>
        <v>0</v>
      </c>
      <c r="J24" s="25">
        <f>SUMIFS(Selections!P$2:P$2610,Selections!$B$2:$B$2610,"WA",Selections!$E$2:$E$2610,$C24)</f>
        <v>0</v>
      </c>
      <c r="K24" s="25">
        <f>SUMIFS(Selections!Q$2:Q$2610,Selections!$B$2:$B$2610,"WA",Selections!$E$2:$E$2610,$C24)</f>
        <v>0</v>
      </c>
      <c r="L24" s="25">
        <f>SUMIFS(Selections!R$2:R$2610,Selections!$B$2:$B$2610,"WA",Selections!$E$2:$E$2610,$C24)</f>
        <v>0</v>
      </c>
      <c r="M24" s="25">
        <f>SUMIFS(Selections!S$2:S$2610,Selections!$B$2:$B$2610,"WA",Selections!$E$2:$E$2610,$C24)</f>
        <v>0</v>
      </c>
      <c r="N24" s="25">
        <f>SUMIFS(Selections!T$2:T$2610,Selections!$B$2:$B$2610,"WA",Selections!$E$2:$E$2610,$C24)</f>
        <v>0</v>
      </c>
      <c r="O24" s="25">
        <f>SUMIFS(Selections!U$2:U$2610,Selections!$B$2:$B$2610,"WA",Selections!$E$2:$E$2610,$C24)</f>
        <v>0</v>
      </c>
      <c r="P24" s="25">
        <f>SUMIFS(Selections!V$2:V$2610,Selections!$B$2:$B$2610,"WA",Selections!$E$2:$E$2610,$C24)</f>
        <v>0</v>
      </c>
      <c r="Q24" s="25">
        <f>SUMIFS(Selections!W$2:W$2610,Selections!$B$2:$B$2610,"WA",Selections!$E$2:$E$2610,$C24)</f>
        <v>0</v>
      </c>
      <c r="R24" s="25">
        <f>SUMIFS(Selections!X$2:X$2610,Selections!$B$2:$B$2610,"WA",Selections!$E$2:$E$2610,$C24)</f>
        <v>0</v>
      </c>
      <c r="S24" s="25">
        <f>SUMIFS(Selections!Y$2:Y$2610,Selections!$B$2:$B$2610,"WA",Selections!$E$2:$E$2610,$C24)</f>
        <v>0</v>
      </c>
      <c r="T24" s="25">
        <f>SUMIFS(Selections!Z$2:Z$2610,Selections!$B$2:$B$2610,"WA",Selections!$E$2:$E$2610,$C24)</f>
        <v>0</v>
      </c>
      <c r="U24" s="25">
        <f>SUMIFS(Selections!AA$2:AA$2610,Selections!$B$2:$B$2610,"WA",Selections!$E$2:$E$2610,$C24)</f>
        <v>0</v>
      </c>
      <c r="V24" s="25">
        <f>SUMIFS(Selections!AB$2:AB$2610,Selections!$B$2:$B$2610,"WA",Selections!$E$2:$E$2610,$C24)</f>
        <v>0</v>
      </c>
      <c r="W24" s="25">
        <f>SUMIFS(Selections!AC$2:AC$2610,Selections!$B$2:$B$2610,"WA",Selections!$E$2:$E$2610,$C24)</f>
        <v>0</v>
      </c>
      <c r="X24" s="25">
        <f>SUMIFS(Selections!AD$2:AD$2610,Selections!$B$2:$B$2610,"WA",Selections!$E$2:$E$2610,$C24)</f>
        <v>0</v>
      </c>
      <c r="Y24" s="25">
        <f>SUMIFS(Selections!AE$2:AE$2610,Selections!$B$2:$B$2610,"WA",Selections!$E$2:$E$2610,$C24)</f>
        <v>0</v>
      </c>
      <c r="Z24" s="25">
        <f>SUMIFS(Selections!AF$2:AF$2610,Selections!$B$2:$B$2610,"WA",Selections!$E$2:$E$2610,$C24)</f>
        <v>0</v>
      </c>
      <c r="AA24" s="25">
        <f>SUMIFS(Selections!AG$2:AG$2610,Selections!$B$2:$B$2610,"WA",Selections!$E$2:$E$2610,$C24)</f>
        <v>0</v>
      </c>
      <c r="AD24" s="25">
        <f>SUMIFS(Selections!K$2:K$2610,Selections!$B$2:$B$2610,"ID",Selections!$E$2:$E$2610,$C24)</f>
        <v>0</v>
      </c>
      <c r="AE24" s="25">
        <f>SUMIFS(Selections!L$2:L$2610,Selections!$B$2:$B$2610,"ID",Selections!$E$2:$E$2610,$C24)</f>
        <v>0</v>
      </c>
      <c r="AF24" s="25">
        <f>SUMIFS(Selections!M$2:M$2610,Selections!$B$2:$B$2610,"ID",Selections!$E$2:$E$2610,$C24)</f>
        <v>0</v>
      </c>
      <c r="AG24" s="25">
        <f>SUMIFS(Selections!N$2:N$2610,Selections!$B$2:$B$2610,"ID",Selections!$E$2:$E$2610,$C24)</f>
        <v>0</v>
      </c>
      <c r="AH24" s="25">
        <f>SUMIFS(Selections!O$2:O$2610,Selections!$B$2:$B$2610,"ID",Selections!$E$2:$E$2610,$C24)</f>
        <v>0</v>
      </c>
      <c r="AI24" s="25">
        <f>SUMIFS(Selections!P$2:P$2610,Selections!$B$2:$B$2610,"ID",Selections!$E$2:$E$2610,$C24)</f>
        <v>0</v>
      </c>
      <c r="AJ24" s="25">
        <f>SUMIFS(Selections!Q$2:Q$2610,Selections!$B$2:$B$2610,"ID",Selections!$E$2:$E$2610,$C24)</f>
        <v>0</v>
      </c>
      <c r="AK24" s="25">
        <f>SUMIFS(Selections!R$2:R$2610,Selections!$B$2:$B$2610,"ID",Selections!$E$2:$E$2610,$C24)</f>
        <v>0</v>
      </c>
      <c r="AL24" s="25">
        <f>SUMIFS(Selections!S$2:S$2610,Selections!$B$2:$B$2610,"ID",Selections!$E$2:$E$2610,$C24)</f>
        <v>0</v>
      </c>
      <c r="AM24" s="25">
        <f>SUMIFS(Selections!T$2:T$2610,Selections!$B$2:$B$2610,"ID",Selections!$E$2:$E$2610,$C24)</f>
        <v>0</v>
      </c>
      <c r="AN24" s="25">
        <f>SUMIFS(Selections!U$2:U$2610,Selections!$B$2:$B$2610,"ID",Selections!$E$2:$E$2610,$C24)</f>
        <v>0</v>
      </c>
      <c r="AO24" s="25">
        <f>SUMIFS(Selections!V$2:V$2610,Selections!$B$2:$B$2610,"ID",Selections!$E$2:$E$2610,$C24)</f>
        <v>0</v>
      </c>
      <c r="AP24" s="25">
        <f>SUMIFS(Selections!W$2:W$2610,Selections!$B$2:$B$2610,"ID",Selections!$E$2:$E$2610,$C24)</f>
        <v>0</v>
      </c>
      <c r="AQ24" s="25">
        <f>SUMIFS(Selections!X$2:X$2610,Selections!$B$2:$B$2610,"ID",Selections!$E$2:$E$2610,$C24)</f>
        <v>0</v>
      </c>
      <c r="AR24" s="25">
        <f>SUMIFS(Selections!Y$2:Y$2610,Selections!$B$2:$B$2610,"ID",Selections!$E$2:$E$2610,$C24)</f>
        <v>0</v>
      </c>
      <c r="AS24" s="25">
        <f>SUMIFS(Selections!Z$2:Z$2610,Selections!$B$2:$B$2610,"ID",Selections!$E$2:$E$2610,$C24)</f>
        <v>0</v>
      </c>
      <c r="AT24" s="25">
        <f>SUMIFS(Selections!AA$2:AA$2610,Selections!$B$2:$B$2610,"ID",Selections!$E$2:$E$2610,$C24)</f>
        <v>0</v>
      </c>
      <c r="AU24" s="25">
        <f>SUMIFS(Selections!AB$2:AB$2610,Selections!$B$2:$B$2610,"ID",Selections!$E$2:$E$2610,$C24)</f>
        <v>0</v>
      </c>
      <c r="AV24" s="25">
        <f>SUMIFS(Selections!AC$2:AC$2610,Selections!$B$2:$B$2610,"ID",Selections!$E$2:$E$2610,$C24)</f>
        <v>0</v>
      </c>
      <c r="AW24" s="25">
        <f>SUMIFS(Selections!AD$2:AD$2610,Selections!$B$2:$B$2610,"ID",Selections!$E$2:$E$2610,$C24)</f>
        <v>0</v>
      </c>
      <c r="AX24" s="25">
        <f>SUMIFS(Selections!AE$2:AE$2610,Selections!$B$2:$B$2610,"ID",Selections!$E$2:$E$2610,$C24)</f>
        <v>0</v>
      </c>
      <c r="AY24" s="25">
        <f>SUMIFS(Selections!AF$2:AF$2610,Selections!$B$2:$B$2610,"ID",Selections!$E$2:$E$2610,$C24)</f>
        <v>0</v>
      </c>
      <c r="AZ24" s="25">
        <f>SUMIFS(Selections!AG$2:AG$2610,Selections!$B$2:$B$2610,"ID",Selections!$E$2:$E$2610,$C24)</f>
        <v>0</v>
      </c>
    </row>
    <row r="25" spans="2:52" x14ac:dyDescent="0.2">
      <c r="B25" s="24" t="s">
        <v>24</v>
      </c>
      <c r="C25" s="23" t="s">
        <v>57</v>
      </c>
      <c r="D25" s="23"/>
      <c r="E25" s="25">
        <f>SUMIFS(Selections!K$2:K$2610,Selections!$B$2:$B$2610,"WA",Selections!$E$2:$E$2610,$C25)</f>
        <v>1.7073423566167964E-2</v>
      </c>
      <c r="F25" s="25">
        <f>SUMIFS(Selections!L$2:L$2610,Selections!$B$2:$B$2610,"WA",Selections!$E$2:$E$2610,$C25)</f>
        <v>3.3828890929849913E-2</v>
      </c>
      <c r="G25" s="25">
        <f>SUMIFS(Selections!M$2:M$2610,Selections!$B$2:$B$2610,"WA",Selections!$E$2:$E$2610,$C25)</f>
        <v>5.0272330972899036E-2</v>
      </c>
      <c r="H25" s="25">
        <f>SUMIFS(Selections!N$2:N$2610,Selections!$B$2:$B$2610,"WA",Selections!$E$2:$E$2610,$C25)</f>
        <v>6.6409560894085881E-2</v>
      </c>
      <c r="I25" s="25">
        <f>SUMIFS(Selections!O$2:O$2610,Selections!$B$2:$B$2610,"WA",Selections!$E$2:$E$2610,$C25)</f>
        <v>8.2246288335389814E-2</v>
      </c>
      <c r="J25" s="25">
        <f>SUMIFS(Selections!P$2:P$2610,Selections!$B$2:$B$2610,"WA",Selections!$E$2:$E$2610,$C25)</f>
        <v>9.6229826534665164E-2</v>
      </c>
      <c r="K25" s="25">
        <f>SUMIFS(Selections!Q$2:Q$2610,Selections!$B$2:$B$2610,"WA",Selections!$E$2:$E$2610,$C25)</f>
        <v>0.10719867810803153</v>
      </c>
      <c r="L25" s="25">
        <f>SUMIFS(Selections!R$2:R$2610,Selections!$B$2:$B$2610,"WA",Selections!$E$2:$E$2610,$C25)</f>
        <v>0.11579946506395515</v>
      </c>
      <c r="M25" s="25">
        <f>SUMIFS(Selections!S$2:S$2610,Selections!$B$2:$B$2610,"WA",Selections!$E$2:$E$2610,$C25)</f>
        <v>0.1225401089223489</v>
      </c>
      <c r="N25" s="25">
        <f>SUMIFS(Selections!T$2:T$2610,Selections!$B$2:$B$2610,"WA",Selections!$E$2:$E$2610,$C25)</f>
        <v>0.12781956814413276</v>
      </c>
      <c r="O25" s="25">
        <f>SUMIFS(Selections!U$2:U$2610,Selections!$B$2:$B$2610,"WA",Selections!$E$2:$E$2610,$C25)</f>
        <v>0.13195122650835572</v>
      </c>
      <c r="P25" s="25">
        <f>SUMIFS(Selections!V$2:V$2610,Selections!$B$2:$B$2610,"WA",Selections!$E$2:$E$2610,$C25)</f>
        <v>0.13518124809054768</v>
      </c>
      <c r="Q25" s="25">
        <f>SUMIFS(Selections!W$2:W$2610,Selections!$B$2:$B$2610,"WA",Selections!$E$2:$E$2610,$C25)</f>
        <v>0.13511375037764922</v>
      </c>
      <c r="R25" s="25">
        <f>SUMIFS(Selections!X$2:X$2610,Selections!$B$2:$B$2610,"WA",Selections!$E$2:$E$2610,$C25)</f>
        <v>0.13504627754467755</v>
      </c>
      <c r="S25" s="25">
        <f>SUMIFS(Selections!Y$2:Y$2610,Selections!$B$2:$B$2610,"WA",Selections!$E$2:$E$2610,$C25)</f>
        <v>0.13497884557354808</v>
      </c>
      <c r="T25" s="25">
        <f>SUMIFS(Selections!Z$2:Z$2610,Selections!$B$2:$B$2610,"WA",Selections!$E$2:$E$2610,$C25)</f>
        <v>0.1349114581762289</v>
      </c>
      <c r="U25" s="25">
        <f>SUMIFS(Selections!AA$2:AA$2610,Selections!$B$2:$B$2610,"WA",Selections!$E$2:$E$2610,$C25)</f>
        <v>0.13484411823306311</v>
      </c>
      <c r="V25" s="25">
        <f>SUMIFS(Selections!AB$2:AB$2610,Selections!$B$2:$B$2610,"WA",Selections!$E$2:$E$2610,$C25)</f>
        <v>0.13477683062741358</v>
      </c>
      <c r="W25" s="25">
        <f>SUMIFS(Selections!AC$2:AC$2610,Selections!$B$2:$B$2610,"WA",Selections!$E$2:$E$2610,$C25)</f>
        <v>0.13470958192951374</v>
      </c>
      <c r="X25" s="25">
        <f>SUMIFS(Selections!AD$2:AD$2610,Selections!$B$2:$B$2610,"WA",Selections!$E$2:$E$2610,$C25)</f>
        <v>0.13464237358078943</v>
      </c>
      <c r="Y25" s="25">
        <f>SUMIFS(Selections!AE$2:AE$2610,Selections!$B$2:$B$2610,"WA",Selections!$E$2:$E$2610,$C25)</f>
        <v>0.13457520597445627</v>
      </c>
      <c r="Z25" s="25">
        <f>SUMIFS(Selections!AF$2:AF$2610,Selections!$B$2:$B$2610,"WA",Selections!$E$2:$E$2610,$C25)</f>
        <v>0.13450807870798367</v>
      </c>
      <c r="AA25" s="25">
        <f>SUMIFS(Selections!AG$2:AG$2610,Selections!$B$2:$B$2610,"WA",Selections!$E$2:$E$2610,$C25)</f>
        <v>0.13444098525572473</v>
      </c>
      <c r="AD25" s="25">
        <f>SUMIFS(Selections!K$2:K$2610,Selections!$B$2:$B$2610,"ID",Selections!$E$2:$E$2610,$C25)</f>
        <v>0</v>
      </c>
      <c r="AE25" s="25">
        <f>SUMIFS(Selections!L$2:L$2610,Selections!$B$2:$B$2610,"ID",Selections!$E$2:$E$2610,$C25)</f>
        <v>0</v>
      </c>
      <c r="AF25" s="25">
        <f>SUMIFS(Selections!M$2:M$2610,Selections!$B$2:$B$2610,"ID",Selections!$E$2:$E$2610,$C25)</f>
        <v>0</v>
      </c>
      <c r="AG25" s="25">
        <f>SUMIFS(Selections!N$2:N$2610,Selections!$B$2:$B$2610,"ID",Selections!$E$2:$E$2610,$C25)</f>
        <v>0</v>
      </c>
      <c r="AH25" s="25">
        <f>SUMIFS(Selections!O$2:O$2610,Selections!$B$2:$B$2610,"ID",Selections!$E$2:$E$2610,$C25)</f>
        <v>0</v>
      </c>
      <c r="AI25" s="25">
        <f>SUMIFS(Selections!P$2:P$2610,Selections!$B$2:$B$2610,"ID",Selections!$E$2:$E$2610,$C25)</f>
        <v>0</v>
      </c>
      <c r="AJ25" s="25">
        <f>SUMIFS(Selections!Q$2:Q$2610,Selections!$B$2:$B$2610,"ID",Selections!$E$2:$E$2610,$C25)</f>
        <v>0</v>
      </c>
      <c r="AK25" s="25">
        <f>SUMIFS(Selections!R$2:R$2610,Selections!$B$2:$B$2610,"ID",Selections!$E$2:$E$2610,$C25)</f>
        <v>0</v>
      </c>
      <c r="AL25" s="25">
        <f>SUMIFS(Selections!S$2:S$2610,Selections!$B$2:$B$2610,"ID",Selections!$E$2:$E$2610,$C25)</f>
        <v>0</v>
      </c>
      <c r="AM25" s="25">
        <f>SUMIFS(Selections!T$2:T$2610,Selections!$B$2:$B$2610,"ID",Selections!$E$2:$E$2610,$C25)</f>
        <v>0</v>
      </c>
      <c r="AN25" s="25">
        <f>SUMIFS(Selections!U$2:U$2610,Selections!$B$2:$B$2610,"ID",Selections!$E$2:$E$2610,$C25)</f>
        <v>0</v>
      </c>
      <c r="AO25" s="25">
        <f>SUMIFS(Selections!V$2:V$2610,Selections!$B$2:$B$2610,"ID",Selections!$E$2:$E$2610,$C25)</f>
        <v>0</v>
      </c>
      <c r="AP25" s="25">
        <f>SUMIFS(Selections!W$2:W$2610,Selections!$B$2:$B$2610,"ID",Selections!$E$2:$E$2610,$C25)</f>
        <v>0</v>
      </c>
      <c r="AQ25" s="25">
        <f>SUMIFS(Selections!X$2:X$2610,Selections!$B$2:$B$2610,"ID",Selections!$E$2:$E$2610,$C25)</f>
        <v>0</v>
      </c>
      <c r="AR25" s="25">
        <f>SUMIFS(Selections!Y$2:Y$2610,Selections!$B$2:$B$2610,"ID",Selections!$E$2:$E$2610,$C25)</f>
        <v>0</v>
      </c>
      <c r="AS25" s="25">
        <f>SUMIFS(Selections!Z$2:Z$2610,Selections!$B$2:$B$2610,"ID",Selections!$E$2:$E$2610,$C25)</f>
        <v>0</v>
      </c>
      <c r="AT25" s="25">
        <f>SUMIFS(Selections!AA$2:AA$2610,Selections!$B$2:$B$2610,"ID",Selections!$E$2:$E$2610,$C25)</f>
        <v>0</v>
      </c>
      <c r="AU25" s="25">
        <f>SUMIFS(Selections!AB$2:AB$2610,Selections!$B$2:$B$2610,"ID",Selections!$E$2:$E$2610,$C25)</f>
        <v>0</v>
      </c>
      <c r="AV25" s="25">
        <f>SUMIFS(Selections!AC$2:AC$2610,Selections!$B$2:$B$2610,"ID",Selections!$E$2:$E$2610,$C25)</f>
        <v>0</v>
      </c>
      <c r="AW25" s="25">
        <f>SUMIFS(Selections!AD$2:AD$2610,Selections!$B$2:$B$2610,"ID",Selections!$E$2:$E$2610,$C25)</f>
        <v>0</v>
      </c>
      <c r="AX25" s="25">
        <f>SUMIFS(Selections!AE$2:AE$2610,Selections!$B$2:$B$2610,"ID",Selections!$E$2:$E$2610,$C25)</f>
        <v>0</v>
      </c>
      <c r="AY25" s="25">
        <f>SUMIFS(Selections!AF$2:AF$2610,Selections!$B$2:$B$2610,"ID",Selections!$E$2:$E$2610,$C25)</f>
        <v>0</v>
      </c>
      <c r="AZ25" s="25">
        <f>SUMIFS(Selections!AG$2:AG$2610,Selections!$B$2:$B$2610,"ID",Selections!$E$2:$E$2610,$C25)</f>
        <v>0</v>
      </c>
    </row>
    <row r="26" spans="2:52" x14ac:dyDescent="0.2">
      <c r="B26" s="24" t="s">
        <v>24</v>
      </c>
      <c r="C26" s="23" t="s">
        <v>249</v>
      </c>
      <c r="D26" s="23"/>
      <c r="E26" s="25">
        <f>SUMIFS(Selections!K$2:K$2610,Selections!$B$2:$B$2610,"WA",Selections!$E$2:$E$2610,$C26)</f>
        <v>1.3363008943604409E-2</v>
      </c>
      <c r="F26" s="25">
        <f>SUMIFS(Selections!L$2:L$2610,Selections!$B$2:$B$2610,"WA",Selections!$E$2:$E$2610,$C26)</f>
        <v>4.0329152662780345E-2</v>
      </c>
      <c r="G26" s="25">
        <f>SUMIFS(Selections!M$2:M$2610,Selections!$B$2:$B$2610,"WA",Selections!$E$2:$E$2610,$C26)</f>
        <v>8.8618304068066853E-2</v>
      </c>
      <c r="H26" s="25">
        <f>SUMIFS(Selections!N$2:N$2610,Selections!$B$2:$B$2610,"WA",Selections!$E$2:$E$2610,$C26)</f>
        <v>0.167655258897208</v>
      </c>
      <c r="I26" s="25">
        <f>SUMIFS(Selections!O$2:O$2610,Selections!$B$2:$B$2610,"WA",Selections!$E$2:$E$2610,$C26)</f>
        <v>0.28833422702086375</v>
      </c>
      <c r="J26" s="25">
        <f>SUMIFS(Selections!P$2:P$2610,Selections!$B$2:$B$2610,"WA",Selections!$E$2:$E$2610,$C26)</f>
        <v>0.4620522515157886</v>
      </c>
      <c r="K26" s="25">
        <f>SUMIFS(Selections!Q$2:Q$2610,Selections!$B$2:$B$2610,"WA",Selections!$E$2:$E$2610,$C26)</f>
        <v>0.69917909089515051</v>
      </c>
      <c r="L26" s="25">
        <f>SUMIFS(Selections!R$2:R$2610,Selections!$B$2:$B$2610,"WA",Selections!$E$2:$E$2610,$C26)</f>
        <v>1.0078154033887883</v>
      </c>
      <c r="M26" s="25">
        <f>SUMIFS(Selections!S$2:S$2610,Selections!$B$2:$B$2610,"WA",Selections!$E$2:$E$2610,$C26)</f>
        <v>1.391910607104319</v>
      </c>
      <c r="N26" s="25">
        <f>SUMIFS(Selections!T$2:T$2610,Selections!$B$2:$B$2610,"WA",Selections!$E$2:$E$2610,$C26)</f>
        <v>1.8494822960452693</v>
      </c>
      <c r="O26" s="25">
        <f>SUMIFS(Selections!U$2:U$2610,Selections!$B$2:$B$2610,"WA",Selections!$E$2:$E$2610,$C26)</f>
        <v>2.3708497031226661</v>
      </c>
      <c r="P26" s="25">
        <f>SUMIFS(Selections!V$2:V$2610,Selections!$B$2:$B$2610,"WA",Selections!$E$2:$E$2610,$C26)</f>
        <v>2.9373755612427375</v>
      </c>
      <c r="Q26" s="25">
        <f>SUMIFS(Selections!W$2:W$2610,Selections!$B$2:$B$2610,"WA",Selections!$E$2:$E$2610,$C26)</f>
        <v>3.4926614972698249</v>
      </c>
      <c r="R26" s="25">
        <f>SUMIFS(Selections!X$2:X$2610,Selections!$B$2:$B$2610,"WA",Selections!$E$2:$E$2610,$C26)</f>
        <v>4.0045567660694914</v>
      </c>
      <c r="S26" s="25">
        <f>SUMIFS(Selections!Y$2:Y$2610,Selections!$B$2:$B$2610,"WA",Selections!$E$2:$E$2610,$C26)</f>
        <v>4.4293670990095535</v>
      </c>
      <c r="T26" s="25">
        <f>SUMIFS(Selections!Z$2:Z$2610,Selections!$B$2:$B$2610,"WA",Selections!$E$2:$E$2610,$C26)</f>
        <v>4.7343249279612056</v>
      </c>
      <c r="U26" s="25">
        <f>SUMIFS(Selections!AA$2:AA$2610,Selections!$B$2:$B$2610,"WA",Selections!$E$2:$E$2610,$C26)</f>
        <v>4.8921294202536254</v>
      </c>
      <c r="V26" s="25">
        <f>SUMIFS(Selections!AB$2:AB$2610,Selections!$B$2:$B$2610,"WA",Selections!$E$2:$E$2610,$C26)</f>
        <v>4.8989842162961228</v>
      </c>
      <c r="W26" s="25">
        <f>SUMIFS(Selections!AC$2:AC$2610,Selections!$B$2:$B$2610,"WA",Selections!$E$2:$E$2610,$C26)</f>
        <v>4.8936658570590561</v>
      </c>
      <c r="X26" s="25">
        <f>SUMIFS(Selections!AD$2:AD$2610,Selections!$B$2:$B$2610,"WA",Selections!$E$2:$E$2610,$C26)</f>
        <v>4.8889539779485158</v>
      </c>
      <c r="Y26" s="25">
        <f>SUMIFS(Selections!AE$2:AE$2610,Selections!$B$2:$B$2610,"WA",Selections!$E$2:$E$2610,$C26)</f>
        <v>4.8847877688400656</v>
      </c>
      <c r="Z26" s="25">
        <f>SUMIFS(Selections!AF$2:AF$2610,Selections!$B$2:$B$2610,"WA",Selections!$E$2:$E$2610,$C26)</f>
        <v>4.8811100292617464</v>
      </c>
      <c r="AA26" s="25">
        <f>SUMIFS(Selections!AG$2:AG$2610,Selections!$B$2:$B$2610,"WA",Selections!$E$2:$E$2610,$C26)</f>
        <v>4.8778702085944481</v>
      </c>
      <c r="AD26" s="25">
        <f>SUMIFS(Selections!K$2:K$2610,Selections!$B$2:$B$2610,"ID",Selections!$E$2:$E$2610,$C26)</f>
        <v>0</v>
      </c>
      <c r="AE26" s="25">
        <f>SUMIFS(Selections!L$2:L$2610,Selections!$B$2:$B$2610,"ID",Selections!$E$2:$E$2610,$C26)</f>
        <v>0</v>
      </c>
      <c r="AF26" s="25">
        <f>SUMIFS(Selections!M$2:M$2610,Selections!$B$2:$B$2610,"ID",Selections!$E$2:$E$2610,$C26)</f>
        <v>0</v>
      </c>
      <c r="AG26" s="25">
        <f>SUMIFS(Selections!N$2:N$2610,Selections!$B$2:$B$2610,"ID",Selections!$E$2:$E$2610,$C26)</f>
        <v>0</v>
      </c>
      <c r="AH26" s="25">
        <f>SUMIFS(Selections!O$2:O$2610,Selections!$B$2:$B$2610,"ID",Selections!$E$2:$E$2610,$C26)</f>
        <v>0</v>
      </c>
      <c r="AI26" s="25">
        <f>SUMIFS(Selections!P$2:P$2610,Selections!$B$2:$B$2610,"ID",Selections!$E$2:$E$2610,$C26)</f>
        <v>0</v>
      </c>
      <c r="AJ26" s="25">
        <f>SUMIFS(Selections!Q$2:Q$2610,Selections!$B$2:$B$2610,"ID",Selections!$E$2:$E$2610,$C26)</f>
        <v>0</v>
      </c>
      <c r="AK26" s="25">
        <f>SUMIFS(Selections!R$2:R$2610,Selections!$B$2:$B$2610,"ID",Selections!$E$2:$E$2610,$C26)</f>
        <v>0</v>
      </c>
      <c r="AL26" s="25">
        <f>SUMIFS(Selections!S$2:S$2610,Selections!$B$2:$B$2610,"ID",Selections!$E$2:$E$2610,$C26)</f>
        <v>0</v>
      </c>
      <c r="AM26" s="25">
        <f>SUMIFS(Selections!T$2:T$2610,Selections!$B$2:$B$2610,"ID",Selections!$E$2:$E$2610,$C26)</f>
        <v>0</v>
      </c>
      <c r="AN26" s="25">
        <f>SUMIFS(Selections!U$2:U$2610,Selections!$B$2:$B$2610,"ID",Selections!$E$2:$E$2610,$C26)</f>
        <v>0</v>
      </c>
      <c r="AO26" s="25">
        <f>SUMIFS(Selections!V$2:V$2610,Selections!$B$2:$B$2610,"ID",Selections!$E$2:$E$2610,$C26)</f>
        <v>0</v>
      </c>
      <c r="AP26" s="25">
        <f>SUMIFS(Selections!W$2:W$2610,Selections!$B$2:$B$2610,"ID",Selections!$E$2:$E$2610,$C26)</f>
        <v>0</v>
      </c>
      <c r="AQ26" s="25">
        <f>SUMIFS(Selections!X$2:X$2610,Selections!$B$2:$B$2610,"ID",Selections!$E$2:$E$2610,$C26)</f>
        <v>0</v>
      </c>
      <c r="AR26" s="25">
        <f>SUMIFS(Selections!Y$2:Y$2610,Selections!$B$2:$B$2610,"ID",Selections!$E$2:$E$2610,$C26)</f>
        <v>0</v>
      </c>
      <c r="AS26" s="25">
        <f>SUMIFS(Selections!Z$2:Z$2610,Selections!$B$2:$B$2610,"ID",Selections!$E$2:$E$2610,$C26)</f>
        <v>0</v>
      </c>
      <c r="AT26" s="25">
        <f>SUMIFS(Selections!AA$2:AA$2610,Selections!$B$2:$B$2610,"ID",Selections!$E$2:$E$2610,$C26)</f>
        <v>0</v>
      </c>
      <c r="AU26" s="25">
        <f>SUMIFS(Selections!AB$2:AB$2610,Selections!$B$2:$B$2610,"ID",Selections!$E$2:$E$2610,$C26)</f>
        <v>0</v>
      </c>
      <c r="AV26" s="25">
        <f>SUMIFS(Selections!AC$2:AC$2610,Selections!$B$2:$B$2610,"ID",Selections!$E$2:$E$2610,$C26)</f>
        <v>0</v>
      </c>
      <c r="AW26" s="25">
        <f>SUMIFS(Selections!AD$2:AD$2610,Selections!$B$2:$B$2610,"ID",Selections!$E$2:$E$2610,$C26)</f>
        <v>0</v>
      </c>
      <c r="AX26" s="25">
        <f>SUMIFS(Selections!AE$2:AE$2610,Selections!$B$2:$B$2610,"ID",Selections!$E$2:$E$2610,$C26)</f>
        <v>0</v>
      </c>
      <c r="AY26" s="25">
        <f>SUMIFS(Selections!AF$2:AF$2610,Selections!$B$2:$B$2610,"ID",Selections!$E$2:$E$2610,$C26)</f>
        <v>0</v>
      </c>
      <c r="AZ26" s="25">
        <f>SUMIFS(Selections!AG$2:AG$2610,Selections!$B$2:$B$2610,"ID",Selections!$E$2:$E$2610,$C26)</f>
        <v>0</v>
      </c>
    </row>
    <row r="27" spans="2:52" x14ac:dyDescent="0.2">
      <c r="B27" s="26" t="s">
        <v>11</v>
      </c>
      <c r="C27" s="23" t="s">
        <v>58</v>
      </c>
      <c r="D27" s="23"/>
      <c r="E27" s="25">
        <f>SUMIFS(Selections!K$2:K$2610,Selections!$B$2:$B$2610,"WA",Selections!$E$2:$E$2610,$C27)</f>
        <v>5.4972241809731731E-2</v>
      </c>
      <c r="F27" s="25">
        <f>SUMIFS(Selections!L$2:L$2610,Selections!$B$2:$B$2610,"WA",Selections!$E$2:$E$2610,$C27)</f>
        <v>0.17562113529381337</v>
      </c>
      <c r="G27" s="25">
        <f>SUMIFS(Selections!M$2:M$2610,Selections!$B$2:$B$2610,"WA",Selections!$E$2:$E$2610,$C27)</f>
        <v>0.36843863732887272</v>
      </c>
      <c r="H27" s="25">
        <f>SUMIFS(Selections!N$2:N$2610,Selections!$B$2:$B$2610,"WA",Selections!$E$2:$E$2610,$C27)</f>
        <v>0.6385746678482791</v>
      </c>
      <c r="I27" s="25">
        <f>SUMIFS(Selections!O$2:O$2610,Selections!$B$2:$B$2610,"WA",Selections!$E$2:$E$2610,$C27)</f>
        <v>0.99882552039582695</v>
      </c>
      <c r="J27" s="25">
        <f>SUMIFS(Selections!P$2:P$2610,Selections!$B$2:$B$2610,"WA",Selections!$E$2:$E$2610,$C27)</f>
        <v>1.442278412077775</v>
      </c>
      <c r="K27" s="25">
        <f>SUMIFS(Selections!Q$2:Q$2610,Selections!$B$2:$B$2610,"WA",Selections!$E$2:$E$2610,$C27)</f>
        <v>1.9578463708284795</v>
      </c>
      <c r="L27" s="25">
        <f>SUMIFS(Selections!R$2:R$2610,Selections!$B$2:$B$2610,"WA",Selections!$E$2:$E$2610,$C27)</f>
        <v>2.5354242006265419</v>
      </c>
      <c r="M27" s="25">
        <f>SUMIFS(Selections!S$2:S$2610,Selections!$B$2:$B$2610,"WA",Selections!$E$2:$E$2610,$C27)</f>
        <v>3.1660422912858985</v>
      </c>
      <c r="N27" s="25">
        <f>SUMIFS(Selections!T$2:T$2610,Selections!$B$2:$B$2610,"WA",Selections!$E$2:$E$2610,$C27)</f>
        <v>3.8174145574841618</v>
      </c>
      <c r="O27" s="25">
        <f>SUMIFS(Selections!U$2:U$2610,Selections!$B$2:$B$2610,"WA",Selections!$E$2:$E$2610,$C27)</f>
        <v>4.487453608457348</v>
      </c>
      <c r="P27" s="25">
        <f>SUMIFS(Selections!V$2:V$2610,Selections!$B$2:$B$2610,"WA",Selections!$E$2:$E$2610,$C27)</f>
        <v>5.1788521555627618</v>
      </c>
      <c r="Q27" s="25">
        <f>SUMIFS(Selections!W$2:W$2610,Selections!$B$2:$B$2610,"WA",Selections!$E$2:$E$2610,$C27)</f>
        <v>5.8380604278257255</v>
      </c>
      <c r="R27" s="25">
        <f>SUMIFS(Selections!X$2:X$2610,Selections!$B$2:$B$2610,"WA",Selections!$E$2:$E$2610,$C27)</f>
        <v>6.4552695491277454</v>
      </c>
      <c r="S27" s="25">
        <f>SUMIFS(Selections!Y$2:Y$2610,Selections!$B$2:$B$2610,"WA",Selections!$E$2:$E$2610,$C27)</f>
        <v>7.0265970099835231</v>
      </c>
      <c r="T27" s="25">
        <f>SUMIFS(Selections!Z$2:Z$2610,Selections!$B$2:$B$2610,"WA",Selections!$E$2:$E$2610,$C27)</f>
        <v>7.5070844979916673</v>
      </c>
      <c r="U27" s="25">
        <f>SUMIFS(Selections!AA$2:AA$2610,Selections!$B$2:$B$2610,"WA",Selections!$E$2:$E$2610,$C27)</f>
        <v>8.0212378415976264</v>
      </c>
      <c r="V27" s="25">
        <f>SUMIFS(Selections!AB$2:AB$2610,Selections!$B$2:$B$2610,"WA",Selections!$E$2:$E$2610,$C27)</f>
        <v>8.4559008932128226</v>
      </c>
      <c r="W27" s="25">
        <f>SUMIFS(Selections!AC$2:AC$2610,Selections!$B$2:$B$2610,"WA",Selections!$E$2:$E$2610,$C27)</f>
        <v>8.8322320585971443</v>
      </c>
      <c r="X27" s="25">
        <f>SUMIFS(Selections!AD$2:AD$2610,Selections!$B$2:$B$2610,"WA",Selections!$E$2:$E$2610,$C27)</f>
        <v>9.1532130451782088</v>
      </c>
      <c r="Y27" s="25">
        <f>SUMIFS(Selections!AE$2:AE$2610,Selections!$B$2:$B$2610,"WA",Selections!$E$2:$E$2610,$C27)</f>
        <v>9.4272574880346411</v>
      </c>
      <c r="Z27" s="25">
        <f>SUMIFS(Selections!AF$2:AF$2610,Selections!$B$2:$B$2610,"WA",Selections!$E$2:$E$2610,$C27)</f>
        <v>9.687013955435722</v>
      </c>
      <c r="AA27" s="25">
        <f>SUMIFS(Selections!AG$2:AG$2610,Selections!$B$2:$B$2610,"WA",Selections!$E$2:$E$2610,$C27)</f>
        <v>9.9309829395254532</v>
      </c>
      <c r="AD27" s="25">
        <f>SUMIFS(Selections!K$2:K$2610,Selections!$B$2:$B$2610,"ID",Selections!$E$2:$E$2610,$C27)</f>
        <v>4.8919069619767337E-2</v>
      </c>
      <c r="AE27" s="25">
        <f>SUMIFS(Selections!L$2:L$2610,Selections!$B$2:$B$2610,"ID",Selections!$E$2:$E$2610,$C27)</f>
        <v>0.15401090406182283</v>
      </c>
      <c r="AF27" s="25">
        <f>SUMIFS(Selections!M$2:M$2610,Selections!$B$2:$B$2610,"ID",Selections!$E$2:$E$2610,$C27)</f>
        <v>0.32231898825441091</v>
      </c>
      <c r="AG27" s="25">
        <f>SUMIFS(Selections!N$2:N$2610,Selections!$B$2:$B$2610,"ID",Selections!$E$2:$E$2610,$C27)</f>
        <v>0.55947555391408177</v>
      </c>
      <c r="AH27" s="25">
        <f>SUMIFS(Selections!O$2:O$2610,Selections!$B$2:$B$2610,"ID",Selections!$E$2:$E$2610,$C27)</f>
        <v>0.87552288134947087</v>
      </c>
      <c r="AI27" s="25">
        <f>SUMIFS(Selections!P$2:P$2610,Selections!$B$2:$B$2610,"ID",Selections!$E$2:$E$2610,$C27)</f>
        <v>1.2644822581026809</v>
      </c>
      <c r="AJ27" s="25">
        <f>SUMIFS(Selections!Q$2:Q$2610,Selections!$B$2:$B$2610,"ID",Selections!$E$2:$E$2610,$C27)</f>
        <v>1.716692375352129</v>
      </c>
      <c r="AK27" s="25">
        <f>SUMIFS(Selections!R$2:R$2610,Selections!$B$2:$B$2610,"ID",Selections!$E$2:$E$2610,$C27)</f>
        <v>2.2233704296010304</v>
      </c>
      <c r="AL27" s="25">
        <f>SUMIFS(Selections!S$2:S$2610,Selections!$B$2:$B$2610,"ID",Selections!$E$2:$E$2610,$C27)</f>
        <v>2.7767355275760108</v>
      </c>
      <c r="AM27" s="25">
        <f>SUMIFS(Selections!T$2:T$2610,Selections!$B$2:$B$2610,"ID",Selections!$E$2:$E$2610,$C27)</f>
        <v>3.3546404567407428</v>
      </c>
      <c r="AN27" s="25">
        <f>SUMIFS(Selections!U$2:U$2610,Selections!$B$2:$B$2610,"ID",Selections!$E$2:$E$2610,$C27)</f>
        <v>3.951941661691456</v>
      </c>
      <c r="AO27" s="25">
        <f>SUMIFS(Selections!V$2:V$2610,Selections!$B$2:$B$2610,"ID",Selections!$E$2:$E$2610,$C27)</f>
        <v>4.5695254953753217</v>
      </c>
      <c r="AP27" s="25">
        <f>SUMIFS(Selections!W$2:W$2610,Selections!$B$2:$B$2610,"ID",Selections!$E$2:$E$2610,$C27)</f>
        <v>5.159743525136089</v>
      </c>
      <c r="AQ27" s="25">
        <f>SUMIFS(Selections!X$2:X$2610,Selections!$B$2:$B$2610,"ID",Selections!$E$2:$E$2610,$C27)</f>
        <v>5.7163624436106986</v>
      </c>
      <c r="AR27" s="25">
        <f>SUMIFS(Selections!Y$2:Y$2610,Selections!$B$2:$B$2610,"ID",Selections!$E$2:$E$2610,$C27)</f>
        <v>6.2344256555918003</v>
      </c>
      <c r="AS27" s="25">
        <f>SUMIFS(Selections!Z$2:Z$2610,Selections!$B$2:$B$2610,"ID",Selections!$E$2:$E$2610,$C27)</f>
        <v>6.7087293126360468</v>
      </c>
      <c r="AT27" s="25">
        <f>SUMIFS(Selections!AA$2:AA$2610,Selections!$B$2:$B$2610,"ID",Selections!$E$2:$E$2610,$C27)</f>
        <v>7.2234813910916458</v>
      </c>
      <c r="AU27" s="25">
        <f>SUMIFS(Selections!AB$2:AB$2610,Selections!$B$2:$B$2610,"ID",Selections!$E$2:$E$2610,$C27)</f>
        <v>7.6458335735516405</v>
      </c>
      <c r="AV27" s="25">
        <f>SUMIFS(Selections!AC$2:AC$2610,Selections!$B$2:$B$2610,"ID",Selections!$E$2:$E$2610,$C27)</f>
        <v>8.0155730020825207</v>
      </c>
      <c r="AW27" s="25">
        <f>SUMIFS(Selections!AD$2:AD$2610,Selections!$B$2:$B$2610,"ID",Selections!$E$2:$E$2610,$C27)</f>
        <v>8.3396190263234402</v>
      </c>
      <c r="AX27" s="25">
        <f>SUMIFS(Selections!AE$2:AE$2610,Selections!$B$2:$B$2610,"ID",Selections!$E$2:$E$2610,$C27)</f>
        <v>8.6260460439703763</v>
      </c>
      <c r="AY27" s="25">
        <f>SUMIFS(Selections!AF$2:AF$2610,Selections!$B$2:$B$2610,"ID",Selections!$E$2:$E$2610,$C27)</f>
        <v>8.896193176972826</v>
      </c>
      <c r="AZ27" s="25">
        <f>SUMIFS(Selections!AG$2:AG$2610,Selections!$B$2:$B$2610,"ID",Selections!$E$2:$E$2610,$C27)</f>
        <v>9.1522268945293774</v>
      </c>
    </row>
    <row r="28" spans="2:52" x14ac:dyDescent="0.2">
      <c r="B28" s="26" t="s">
        <v>11</v>
      </c>
      <c r="C28" s="23" t="s">
        <v>189</v>
      </c>
      <c r="D28" s="23"/>
      <c r="E28" s="25">
        <f>SUMIFS(Selections!K$2:K$2610,Selections!$B$2:$B$2610,"WA",Selections!$E$2:$E$2610,$C28)</f>
        <v>0</v>
      </c>
      <c r="F28" s="25">
        <f>SUMIFS(Selections!L$2:L$2610,Selections!$B$2:$B$2610,"WA",Selections!$E$2:$E$2610,$C28)</f>
        <v>0</v>
      </c>
      <c r="G28" s="25">
        <f>SUMIFS(Selections!M$2:M$2610,Selections!$B$2:$B$2610,"WA",Selections!$E$2:$E$2610,$C28)</f>
        <v>0</v>
      </c>
      <c r="H28" s="25">
        <f>SUMIFS(Selections!N$2:N$2610,Selections!$B$2:$B$2610,"WA",Selections!$E$2:$E$2610,$C28)</f>
        <v>0</v>
      </c>
      <c r="I28" s="25">
        <f>SUMIFS(Selections!O$2:O$2610,Selections!$B$2:$B$2610,"WA",Selections!$E$2:$E$2610,$C28)</f>
        <v>0</v>
      </c>
      <c r="J28" s="25">
        <f>SUMIFS(Selections!P$2:P$2610,Selections!$B$2:$B$2610,"WA",Selections!$E$2:$E$2610,$C28)</f>
        <v>0</v>
      </c>
      <c r="K28" s="25">
        <f>SUMIFS(Selections!Q$2:Q$2610,Selections!$B$2:$B$2610,"WA",Selections!$E$2:$E$2610,$C28)</f>
        <v>0</v>
      </c>
      <c r="L28" s="25">
        <f>SUMIFS(Selections!R$2:R$2610,Selections!$B$2:$B$2610,"WA",Selections!$E$2:$E$2610,$C28)</f>
        <v>0</v>
      </c>
      <c r="M28" s="25">
        <f>SUMIFS(Selections!S$2:S$2610,Selections!$B$2:$B$2610,"WA",Selections!$E$2:$E$2610,$C28)</f>
        <v>0</v>
      </c>
      <c r="N28" s="25">
        <f>SUMIFS(Selections!T$2:T$2610,Selections!$B$2:$B$2610,"WA",Selections!$E$2:$E$2610,$C28)</f>
        <v>0</v>
      </c>
      <c r="O28" s="25">
        <f>SUMIFS(Selections!U$2:U$2610,Selections!$B$2:$B$2610,"WA",Selections!$E$2:$E$2610,$C28)</f>
        <v>0</v>
      </c>
      <c r="P28" s="25">
        <f>SUMIFS(Selections!V$2:V$2610,Selections!$B$2:$B$2610,"WA",Selections!$E$2:$E$2610,$C28)</f>
        <v>0</v>
      </c>
      <c r="Q28" s="25">
        <f>SUMIFS(Selections!W$2:W$2610,Selections!$B$2:$B$2610,"WA",Selections!$E$2:$E$2610,$C28)</f>
        <v>0</v>
      </c>
      <c r="R28" s="25">
        <f>SUMIFS(Selections!X$2:X$2610,Selections!$B$2:$B$2610,"WA",Selections!$E$2:$E$2610,$C28)</f>
        <v>0</v>
      </c>
      <c r="S28" s="25">
        <f>SUMIFS(Selections!Y$2:Y$2610,Selections!$B$2:$B$2610,"WA",Selections!$E$2:$E$2610,$C28)</f>
        <v>0</v>
      </c>
      <c r="T28" s="25">
        <f>SUMIFS(Selections!Z$2:Z$2610,Selections!$B$2:$B$2610,"WA",Selections!$E$2:$E$2610,$C28)</f>
        <v>0</v>
      </c>
      <c r="U28" s="25">
        <f>SUMIFS(Selections!AA$2:AA$2610,Selections!$B$2:$B$2610,"WA",Selections!$E$2:$E$2610,$C28)</f>
        <v>0</v>
      </c>
      <c r="V28" s="25">
        <f>SUMIFS(Selections!AB$2:AB$2610,Selections!$B$2:$B$2610,"WA",Selections!$E$2:$E$2610,$C28)</f>
        <v>0</v>
      </c>
      <c r="W28" s="25">
        <f>SUMIFS(Selections!AC$2:AC$2610,Selections!$B$2:$B$2610,"WA",Selections!$E$2:$E$2610,$C28)</f>
        <v>0</v>
      </c>
      <c r="X28" s="25">
        <f>SUMIFS(Selections!AD$2:AD$2610,Selections!$B$2:$B$2610,"WA",Selections!$E$2:$E$2610,$C28)</f>
        <v>0</v>
      </c>
      <c r="Y28" s="25">
        <f>SUMIFS(Selections!AE$2:AE$2610,Selections!$B$2:$B$2610,"WA",Selections!$E$2:$E$2610,$C28)</f>
        <v>0</v>
      </c>
      <c r="Z28" s="25">
        <f>SUMIFS(Selections!AF$2:AF$2610,Selections!$B$2:$B$2610,"WA",Selections!$E$2:$E$2610,$C28)</f>
        <v>0</v>
      </c>
      <c r="AA28" s="25">
        <f>SUMIFS(Selections!AG$2:AG$2610,Selections!$B$2:$B$2610,"WA",Selections!$E$2:$E$2610,$C28)</f>
        <v>0</v>
      </c>
      <c r="AD28" s="25">
        <f>SUMIFS(Selections!K$2:K$2610,Selections!$B$2:$B$2610,"ID",Selections!$E$2:$E$2610,$C28)</f>
        <v>0</v>
      </c>
      <c r="AE28" s="25">
        <f>SUMIFS(Selections!L$2:L$2610,Selections!$B$2:$B$2610,"ID",Selections!$E$2:$E$2610,$C28)</f>
        <v>0</v>
      </c>
      <c r="AF28" s="25">
        <f>SUMIFS(Selections!M$2:M$2610,Selections!$B$2:$B$2610,"ID",Selections!$E$2:$E$2610,$C28)</f>
        <v>0</v>
      </c>
      <c r="AG28" s="25">
        <f>SUMIFS(Selections!N$2:N$2610,Selections!$B$2:$B$2610,"ID",Selections!$E$2:$E$2610,$C28)</f>
        <v>0</v>
      </c>
      <c r="AH28" s="25">
        <f>SUMIFS(Selections!O$2:O$2610,Selections!$B$2:$B$2610,"ID",Selections!$E$2:$E$2610,$C28)</f>
        <v>0</v>
      </c>
      <c r="AI28" s="25">
        <f>SUMIFS(Selections!P$2:P$2610,Selections!$B$2:$B$2610,"ID",Selections!$E$2:$E$2610,$C28)</f>
        <v>0</v>
      </c>
      <c r="AJ28" s="25">
        <f>SUMIFS(Selections!Q$2:Q$2610,Selections!$B$2:$B$2610,"ID",Selections!$E$2:$E$2610,$C28)</f>
        <v>0</v>
      </c>
      <c r="AK28" s="25">
        <f>SUMIFS(Selections!R$2:R$2610,Selections!$B$2:$B$2610,"ID",Selections!$E$2:$E$2610,$C28)</f>
        <v>0</v>
      </c>
      <c r="AL28" s="25">
        <f>SUMIFS(Selections!S$2:S$2610,Selections!$B$2:$B$2610,"ID",Selections!$E$2:$E$2610,$C28)</f>
        <v>0</v>
      </c>
      <c r="AM28" s="25">
        <f>SUMIFS(Selections!T$2:T$2610,Selections!$B$2:$B$2610,"ID",Selections!$E$2:$E$2610,$C28)</f>
        <v>0</v>
      </c>
      <c r="AN28" s="25">
        <f>SUMIFS(Selections!U$2:U$2610,Selections!$B$2:$B$2610,"ID",Selections!$E$2:$E$2610,$C28)</f>
        <v>0</v>
      </c>
      <c r="AO28" s="25">
        <f>SUMIFS(Selections!V$2:V$2610,Selections!$B$2:$B$2610,"ID",Selections!$E$2:$E$2610,$C28)</f>
        <v>0</v>
      </c>
      <c r="AP28" s="25">
        <f>SUMIFS(Selections!W$2:W$2610,Selections!$B$2:$B$2610,"ID",Selections!$E$2:$E$2610,$C28)</f>
        <v>0</v>
      </c>
      <c r="AQ28" s="25">
        <f>SUMIFS(Selections!X$2:X$2610,Selections!$B$2:$B$2610,"ID",Selections!$E$2:$E$2610,$C28)</f>
        <v>0</v>
      </c>
      <c r="AR28" s="25">
        <f>SUMIFS(Selections!Y$2:Y$2610,Selections!$B$2:$B$2610,"ID",Selections!$E$2:$E$2610,$C28)</f>
        <v>0</v>
      </c>
      <c r="AS28" s="25">
        <f>SUMIFS(Selections!Z$2:Z$2610,Selections!$B$2:$B$2610,"ID",Selections!$E$2:$E$2610,$C28)</f>
        <v>0</v>
      </c>
      <c r="AT28" s="25">
        <f>SUMIFS(Selections!AA$2:AA$2610,Selections!$B$2:$B$2610,"ID",Selections!$E$2:$E$2610,$C28)</f>
        <v>0</v>
      </c>
      <c r="AU28" s="25">
        <f>SUMIFS(Selections!AB$2:AB$2610,Selections!$B$2:$B$2610,"ID",Selections!$E$2:$E$2610,$C28)</f>
        <v>0</v>
      </c>
      <c r="AV28" s="25">
        <f>SUMIFS(Selections!AC$2:AC$2610,Selections!$B$2:$B$2610,"ID",Selections!$E$2:$E$2610,$C28)</f>
        <v>0</v>
      </c>
      <c r="AW28" s="25">
        <f>SUMIFS(Selections!AD$2:AD$2610,Selections!$B$2:$B$2610,"ID",Selections!$E$2:$E$2610,$C28)</f>
        <v>0</v>
      </c>
      <c r="AX28" s="25">
        <f>SUMIFS(Selections!AE$2:AE$2610,Selections!$B$2:$B$2610,"ID",Selections!$E$2:$E$2610,$C28)</f>
        <v>0</v>
      </c>
      <c r="AY28" s="25">
        <f>SUMIFS(Selections!AF$2:AF$2610,Selections!$B$2:$B$2610,"ID",Selections!$E$2:$E$2610,$C28)</f>
        <v>0</v>
      </c>
      <c r="AZ28" s="25">
        <f>SUMIFS(Selections!AG$2:AG$2610,Selections!$B$2:$B$2610,"ID",Selections!$E$2:$E$2610,$C28)</f>
        <v>0</v>
      </c>
    </row>
    <row r="29" spans="2:52" x14ac:dyDescent="0.2">
      <c r="B29" s="24" t="s">
        <v>22</v>
      </c>
      <c r="C29" s="23" t="s">
        <v>190</v>
      </c>
      <c r="D29" s="23"/>
      <c r="E29" s="25">
        <f>SUMIFS(Selections!K$2:K$2610,Selections!$B$2:$B$2610,"WA",Selections!$E$2:$E$2610,$C29)</f>
        <v>0</v>
      </c>
      <c r="F29" s="25">
        <f>SUMIFS(Selections!L$2:L$2610,Selections!$B$2:$B$2610,"WA",Selections!$E$2:$E$2610,$C29)</f>
        <v>0</v>
      </c>
      <c r="G29" s="25">
        <f>SUMIFS(Selections!M$2:M$2610,Selections!$B$2:$B$2610,"WA",Selections!$E$2:$E$2610,$C29)</f>
        <v>0</v>
      </c>
      <c r="H29" s="25">
        <f>SUMIFS(Selections!N$2:N$2610,Selections!$B$2:$B$2610,"WA",Selections!$E$2:$E$2610,$C29)</f>
        <v>0</v>
      </c>
      <c r="I29" s="25">
        <f>SUMIFS(Selections!O$2:O$2610,Selections!$B$2:$B$2610,"WA",Selections!$E$2:$E$2610,$C29)</f>
        <v>0</v>
      </c>
      <c r="J29" s="25">
        <f>SUMIFS(Selections!P$2:P$2610,Selections!$B$2:$B$2610,"WA",Selections!$E$2:$E$2610,$C29)</f>
        <v>0</v>
      </c>
      <c r="K29" s="25">
        <f>SUMIFS(Selections!Q$2:Q$2610,Selections!$B$2:$B$2610,"WA",Selections!$E$2:$E$2610,$C29)</f>
        <v>0</v>
      </c>
      <c r="L29" s="25">
        <f>SUMIFS(Selections!R$2:R$2610,Selections!$B$2:$B$2610,"WA",Selections!$E$2:$E$2610,$C29)</f>
        <v>0</v>
      </c>
      <c r="M29" s="25">
        <f>SUMIFS(Selections!S$2:S$2610,Selections!$B$2:$B$2610,"WA",Selections!$E$2:$E$2610,$C29)</f>
        <v>0</v>
      </c>
      <c r="N29" s="25">
        <f>SUMIFS(Selections!T$2:T$2610,Selections!$B$2:$B$2610,"WA",Selections!$E$2:$E$2610,$C29)</f>
        <v>0</v>
      </c>
      <c r="O29" s="25">
        <f>SUMIFS(Selections!U$2:U$2610,Selections!$B$2:$B$2610,"WA",Selections!$E$2:$E$2610,$C29)</f>
        <v>0</v>
      </c>
      <c r="P29" s="25">
        <f>SUMIFS(Selections!V$2:V$2610,Selections!$B$2:$B$2610,"WA",Selections!$E$2:$E$2610,$C29)</f>
        <v>0</v>
      </c>
      <c r="Q29" s="25">
        <f>SUMIFS(Selections!W$2:W$2610,Selections!$B$2:$B$2610,"WA",Selections!$E$2:$E$2610,$C29)</f>
        <v>0</v>
      </c>
      <c r="R29" s="25">
        <f>SUMIFS(Selections!X$2:X$2610,Selections!$B$2:$B$2610,"WA",Selections!$E$2:$E$2610,$C29)</f>
        <v>0</v>
      </c>
      <c r="S29" s="25">
        <f>SUMIFS(Selections!Y$2:Y$2610,Selections!$B$2:$B$2610,"WA",Selections!$E$2:$E$2610,$C29)</f>
        <v>0</v>
      </c>
      <c r="T29" s="25">
        <f>SUMIFS(Selections!Z$2:Z$2610,Selections!$B$2:$B$2610,"WA",Selections!$E$2:$E$2610,$C29)</f>
        <v>0</v>
      </c>
      <c r="U29" s="25">
        <f>SUMIFS(Selections!AA$2:AA$2610,Selections!$B$2:$B$2610,"WA",Selections!$E$2:$E$2610,$C29)</f>
        <v>0</v>
      </c>
      <c r="V29" s="25">
        <f>SUMIFS(Selections!AB$2:AB$2610,Selections!$B$2:$B$2610,"WA",Selections!$E$2:$E$2610,$C29)</f>
        <v>0</v>
      </c>
      <c r="W29" s="25">
        <f>SUMIFS(Selections!AC$2:AC$2610,Selections!$B$2:$B$2610,"WA",Selections!$E$2:$E$2610,$C29)</f>
        <v>0</v>
      </c>
      <c r="X29" s="25">
        <f>SUMIFS(Selections!AD$2:AD$2610,Selections!$B$2:$B$2610,"WA",Selections!$E$2:$E$2610,$C29)</f>
        <v>0</v>
      </c>
      <c r="Y29" s="25">
        <f>SUMIFS(Selections!AE$2:AE$2610,Selections!$B$2:$B$2610,"WA",Selections!$E$2:$E$2610,$C29)</f>
        <v>0</v>
      </c>
      <c r="Z29" s="25">
        <f>SUMIFS(Selections!AF$2:AF$2610,Selections!$B$2:$B$2610,"WA",Selections!$E$2:$E$2610,$C29)</f>
        <v>0</v>
      </c>
      <c r="AA29" s="25">
        <f>SUMIFS(Selections!AG$2:AG$2610,Selections!$B$2:$B$2610,"WA",Selections!$E$2:$E$2610,$C29)</f>
        <v>0</v>
      </c>
      <c r="AD29" s="25">
        <f>SUMIFS(Selections!K$2:K$2610,Selections!$B$2:$B$2610,"ID",Selections!$E$2:$E$2610,$C29)</f>
        <v>0</v>
      </c>
      <c r="AE29" s="25">
        <f>SUMIFS(Selections!L$2:L$2610,Selections!$B$2:$B$2610,"ID",Selections!$E$2:$E$2610,$C29)</f>
        <v>0</v>
      </c>
      <c r="AF29" s="25">
        <f>SUMIFS(Selections!M$2:M$2610,Selections!$B$2:$B$2610,"ID",Selections!$E$2:$E$2610,$C29)</f>
        <v>0</v>
      </c>
      <c r="AG29" s="25">
        <f>SUMIFS(Selections!N$2:N$2610,Selections!$B$2:$B$2610,"ID",Selections!$E$2:$E$2610,$C29)</f>
        <v>0</v>
      </c>
      <c r="AH29" s="25">
        <f>SUMIFS(Selections!O$2:O$2610,Selections!$B$2:$B$2610,"ID",Selections!$E$2:$E$2610,$C29)</f>
        <v>0</v>
      </c>
      <c r="AI29" s="25">
        <f>SUMIFS(Selections!P$2:P$2610,Selections!$B$2:$B$2610,"ID",Selections!$E$2:$E$2610,$C29)</f>
        <v>0</v>
      </c>
      <c r="AJ29" s="25">
        <f>SUMIFS(Selections!Q$2:Q$2610,Selections!$B$2:$B$2610,"ID",Selections!$E$2:$E$2610,$C29)</f>
        <v>0</v>
      </c>
      <c r="AK29" s="25">
        <f>SUMIFS(Selections!R$2:R$2610,Selections!$B$2:$B$2610,"ID",Selections!$E$2:$E$2610,$C29)</f>
        <v>0</v>
      </c>
      <c r="AL29" s="25">
        <f>SUMIFS(Selections!S$2:S$2610,Selections!$B$2:$B$2610,"ID",Selections!$E$2:$E$2610,$C29)</f>
        <v>0</v>
      </c>
      <c r="AM29" s="25">
        <f>SUMIFS(Selections!T$2:T$2610,Selections!$B$2:$B$2610,"ID",Selections!$E$2:$E$2610,$C29)</f>
        <v>0</v>
      </c>
      <c r="AN29" s="25">
        <f>SUMIFS(Selections!U$2:U$2610,Selections!$B$2:$B$2610,"ID",Selections!$E$2:$E$2610,$C29)</f>
        <v>0</v>
      </c>
      <c r="AO29" s="25">
        <f>SUMIFS(Selections!V$2:V$2610,Selections!$B$2:$B$2610,"ID",Selections!$E$2:$E$2610,$C29)</f>
        <v>0</v>
      </c>
      <c r="AP29" s="25">
        <f>SUMIFS(Selections!W$2:W$2610,Selections!$B$2:$B$2610,"ID",Selections!$E$2:$E$2610,$C29)</f>
        <v>0</v>
      </c>
      <c r="AQ29" s="25">
        <f>SUMIFS(Selections!X$2:X$2610,Selections!$B$2:$B$2610,"ID",Selections!$E$2:$E$2610,$C29)</f>
        <v>0</v>
      </c>
      <c r="AR29" s="25">
        <f>SUMIFS(Selections!Y$2:Y$2610,Selections!$B$2:$B$2610,"ID",Selections!$E$2:$E$2610,$C29)</f>
        <v>0</v>
      </c>
      <c r="AS29" s="25">
        <f>SUMIFS(Selections!Z$2:Z$2610,Selections!$B$2:$B$2610,"ID",Selections!$E$2:$E$2610,$C29)</f>
        <v>0</v>
      </c>
      <c r="AT29" s="25">
        <f>SUMIFS(Selections!AA$2:AA$2610,Selections!$B$2:$B$2610,"ID",Selections!$E$2:$E$2610,$C29)</f>
        <v>0</v>
      </c>
      <c r="AU29" s="25">
        <f>SUMIFS(Selections!AB$2:AB$2610,Selections!$B$2:$B$2610,"ID",Selections!$E$2:$E$2610,$C29)</f>
        <v>0</v>
      </c>
      <c r="AV29" s="25">
        <f>SUMIFS(Selections!AC$2:AC$2610,Selections!$B$2:$B$2610,"ID",Selections!$E$2:$E$2610,$C29)</f>
        <v>0</v>
      </c>
      <c r="AW29" s="25">
        <f>SUMIFS(Selections!AD$2:AD$2610,Selections!$B$2:$B$2610,"ID",Selections!$E$2:$E$2610,$C29)</f>
        <v>0</v>
      </c>
      <c r="AX29" s="25">
        <f>SUMIFS(Selections!AE$2:AE$2610,Selections!$B$2:$B$2610,"ID",Selections!$E$2:$E$2610,$C29)</f>
        <v>0</v>
      </c>
      <c r="AY29" s="25">
        <f>SUMIFS(Selections!AF$2:AF$2610,Selections!$B$2:$B$2610,"ID",Selections!$E$2:$E$2610,$C29)</f>
        <v>0</v>
      </c>
      <c r="AZ29" s="25">
        <f>SUMIFS(Selections!AG$2:AG$2610,Selections!$B$2:$B$2610,"ID",Selections!$E$2:$E$2610,$C29)</f>
        <v>0</v>
      </c>
    </row>
    <row r="30" spans="2:52" x14ac:dyDescent="0.2">
      <c r="B30" s="24" t="s">
        <v>17</v>
      </c>
      <c r="C30" s="23" t="s">
        <v>157</v>
      </c>
      <c r="D30" s="23"/>
      <c r="E30" s="25">
        <f>SUMIFS(Selections!K$2:K$2610,Selections!$B$2:$B$2610,"WA",Selections!$E$2:$E$2610,$C30)</f>
        <v>0</v>
      </c>
      <c r="F30" s="25">
        <f>SUMIFS(Selections!L$2:L$2610,Selections!$B$2:$B$2610,"WA",Selections!$E$2:$E$2610,$C30)</f>
        <v>0</v>
      </c>
      <c r="G30" s="25">
        <f>SUMIFS(Selections!M$2:M$2610,Selections!$B$2:$B$2610,"WA",Selections!$E$2:$E$2610,$C30)</f>
        <v>0</v>
      </c>
      <c r="H30" s="25">
        <f>SUMIFS(Selections!N$2:N$2610,Selections!$B$2:$B$2610,"WA",Selections!$E$2:$E$2610,$C30)</f>
        <v>0</v>
      </c>
      <c r="I30" s="25">
        <f>SUMIFS(Selections!O$2:O$2610,Selections!$B$2:$B$2610,"WA",Selections!$E$2:$E$2610,$C30)</f>
        <v>0</v>
      </c>
      <c r="J30" s="25">
        <f>SUMIFS(Selections!P$2:P$2610,Selections!$B$2:$B$2610,"WA",Selections!$E$2:$E$2610,$C30)</f>
        <v>0</v>
      </c>
      <c r="K30" s="25">
        <f>SUMIFS(Selections!Q$2:Q$2610,Selections!$B$2:$B$2610,"WA",Selections!$E$2:$E$2610,$C30)</f>
        <v>0</v>
      </c>
      <c r="L30" s="25">
        <f>SUMIFS(Selections!R$2:R$2610,Selections!$B$2:$B$2610,"WA",Selections!$E$2:$E$2610,$C30)</f>
        <v>0</v>
      </c>
      <c r="M30" s="25">
        <f>SUMIFS(Selections!S$2:S$2610,Selections!$B$2:$B$2610,"WA",Selections!$E$2:$E$2610,$C30)</f>
        <v>0</v>
      </c>
      <c r="N30" s="25">
        <f>SUMIFS(Selections!T$2:T$2610,Selections!$B$2:$B$2610,"WA",Selections!$E$2:$E$2610,$C30)</f>
        <v>0</v>
      </c>
      <c r="O30" s="25">
        <f>SUMIFS(Selections!U$2:U$2610,Selections!$B$2:$B$2610,"WA",Selections!$E$2:$E$2610,$C30)</f>
        <v>0</v>
      </c>
      <c r="P30" s="25">
        <f>SUMIFS(Selections!V$2:V$2610,Selections!$B$2:$B$2610,"WA",Selections!$E$2:$E$2610,$C30)</f>
        <v>0</v>
      </c>
      <c r="Q30" s="25">
        <f>SUMIFS(Selections!W$2:W$2610,Selections!$B$2:$B$2610,"WA",Selections!$E$2:$E$2610,$C30)</f>
        <v>0</v>
      </c>
      <c r="R30" s="25">
        <f>SUMIFS(Selections!X$2:X$2610,Selections!$B$2:$B$2610,"WA",Selections!$E$2:$E$2610,$C30)</f>
        <v>0</v>
      </c>
      <c r="S30" s="25">
        <f>SUMIFS(Selections!Y$2:Y$2610,Selections!$B$2:$B$2610,"WA",Selections!$E$2:$E$2610,$C30)</f>
        <v>0</v>
      </c>
      <c r="T30" s="25">
        <f>SUMIFS(Selections!Z$2:Z$2610,Selections!$B$2:$B$2610,"WA",Selections!$E$2:$E$2610,$C30)</f>
        <v>0</v>
      </c>
      <c r="U30" s="25">
        <f>SUMIFS(Selections!AA$2:AA$2610,Selections!$B$2:$B$2610,"WA",Selections!$E$2:$E$2610,$C30)</f>
        <v>0</v>
      </c>
      <c r="V30" s="25">
        <f>SUMIFS(Selections!AB$2:AB$2610,Selections!$B$2:$B$2610,"WA",Selections!$E$2:$E$2610,$C30)</f>
        <v>0</v>
      </c>
      <c r="W30" s="25">
        <f>SUMIFS(Selections!AC$2:AC$2610,Selections!$B$2:$B$2610,"WA",Selections!$E$2:$E$2610,$C30)</f>
        <v>0</v>
      </c>
      <c r="X30" s="25">
        <f>SUMIFS(Selections!AD$2:AD$2610,Selections!$B$2:$B$2610,"WA",Selections!$E$2:$E$2610,$C30)</f>
        <v>0</v>
      </c>
      <c r="Y30" s="25">
        <f>SUMIFS(Selections!AE$2:AE$2610,Selections!$B$2:$B$2610,"WA",Selections!$E$2:$E$2610,$C30)</f>
        <v>0</v>
      </c>
      <c r="Z30" s="25">
        <f>SUMIFS(Selections!AF$2:AF$2610,Selections!$B$2:$B$2610,"WA",Selections!$E$2:$E$2610,$C30)</f>
        <v>0</v>
      </c>
      <c r="AA30" s="25">
        <f>SUMIFS(Selections!AG$2:AG$2610,Selections!$B$2:$B$2610,"WA",Selections!$E$2:$E$2610,$C30)</f>
        <v>0</v>
      </c>
      <c r="AD30" s="25">
        <f>SUMIFS(Selections!K$2:K$2610,Selections!$B$2:$B$2610,"ID",Selections!$E$2:$E$2610,$C30)</f>
        <v>0</v>
      </c>
      <c r="AE30" s="25">
        <f>SUMIFS(Selections!L$2:L$2610,Selections!$B$2:$B$2610,"ID",Selections!$E$2:$E$2610,$C30)</f>
        <v>0</v>
      </c>
      <c r="AF30" s="25">
        <f>SUMIFS(Selections!M$2:M$2610,Selections!$B$2:$B$2610,"ID",Selections!$E$2:$E$2610,$C30)</f>
        <v>0</v>
      </c>
      <c r="AG30" s="25">
        <f>SUMIFS(Selections!N$2:N$2610,Selections!$B$2:$B$2610,"ID",Selections!$E$2:$E$2610,$C30)</f>
        <v>0</v>
      </c>
      <c r="AH30" s="25">
        <f>SUMIFS(Selections!O$2:O$2610,Selections!$B$2:$B$2610,"ID",Selections!$E$2:$E$2610,$C30)</f>
        <v>0</v>
      </c>
      <c r="AI30" s="25">
        <f>SUMIFS(Selections!P$2:P$2610,Selections!$B$2:$B$2610,"ID",Selections!$E$2:$E$2610,$C30)</f>
        <v>0</v>
      </c>
      <c r="AJ30" s="25">
        <f>SUMIFS(Selections!Q$2:Q$2610,Selections!$B$2:$B$2610,"ID",Selections!$E$2:$E$2610,$C30)</f>
        <v>0</v>
      </c>
      <c r="AK30" s="25">
        <f>SUMIFS(Selections!R$2:R$2610,Selections!$B$2:$B$2610,"ID",Selections!$E$2:$E$2610,$C30)</f>
        <v>0</v>
      </c>
      <c r="AL30" s="25">
        <f>SUMIFS(Selections!S$2:S$2610,Selections!$B$2:$B$2610,"ID",Selections!$E$2:$E$2610,$C30)</f>
        <v>0</v>
      </c>
      <c r="AM30" s="25">
        <f>SUMIFS(Selections!T$2:T$2610,Selections!$B$2:$B$2610,"ID",Selections!$E$2:$E$2610,$C30)</f>
        <v>0</v>
      </c>
      <c r="AN30" s="25">
        <f>SUMIFS(Selections!U$2:U$2610,Selections!$B$2:$B$2610,"ID",Selections!$E$2:$E$2610,$C30)</f>
        <v>0</v>
      </c>
      <c r="AO30" s="25">
        <f>SUMIFS(Selections!V$2:V$2610,Selections!$B$2:$B$2610,"ID",Selections!$E$2:$E$2610,$C30)</f>
        <v>0</v>
      </c>
      <c r="AP30" s="25">
        <f>SUMIFS(Selections!W$2:W$2610,Selections!$B$2:$B$2610,"ID",Selections!$E$2:$E$2610,$C30)</f>
        <v>0</v>
      </c>
      <c r="AQ30" s="25">
        <f>SUMIFS(Selections!X$2:X$2610,Selections!$B$2:$B$2610,"ID",Selections!$E$2:$E$2610,$C30)</f>
        <v>0</v>
      </c>
      <c r="AR30" s="25">
        <f>SUMIFS(Selections!Y$2:Y$2610,Selections!$B$2:$B$2610,"ID",Selections!$E$2:$E$2610,$C30)</f>
        <v>0</v>
      </c>
      <c r="AS30" s="25">
        <f>SUMIFS(Selections!Z$2:Z$2610,Selections!$B$2:$B$2610,"ID",Selections!$E$2:$E$2610,$C30)</f>
        <v>0</v>
      </c>
      <c r="AT30" s="25">
        <f>SUMIFS(Selections!AA$2:AA$2610,Selections!$B$2:$B$2610,"ID",Selections!$E$2:$E$2610,$C30)</f>
        <v>0</v>
      </c>
      <c r="AU30" s="25">
        <f>SUMIFS(Selections!AB$2:AB$2610,Selections!$B$2:$B$2610,"ID",Selections!$E$2:$E$2610,$C30)</f>
        <v>0</v>
      </c>
      <c r="AV30" s="25">
        <f>SUMIFS(Selections!AC$2:AC$2610,Selections!$B$2:$B$2610,"ID",Selections!$E$2:$E$2610,$C30)</f>
        <v>0</v>
      </c>
      <c r="AW30" s="25">
        <f>SUMIFS(Selections!AD$2:AD$2610,Selections!$B$2:$B$2610,"ID",Selections!$E$2:$E$2610,$C30)</f>
        <v>0</v>
      </c>
      <c r="AX30" s="25">
        <f>SUMIFS(Selections!AE$2:AE$2610,Selections!$B$2:$B$2610,"ID",Selections!$E$2:$E$2610,$C30)</f>
        <v>0</v>
      </c>
      <c r="AY30" s="25">
        <f>SUMIFS(Selections!AF$2:AF$2610,Selections!$B$2:$B$2610,"ID",Selections!$E$2:$E$2610,$C30)</f>
        <v>0</v>
      </c>
      <c r="AZ30" s="25">
        <f>SUMIFS(Selections!AG$2:AG$2610,Selections!$B$2:$B$2610,"ID",Selections!$E$2:$E$2610,$C30)</f>
        <v>0</v>
      </c>
    </row>
    <row r="31" spans="2:52" x14ac:dyDescent="0.2">
      <c r="B31" s="24" t="s">
        <v>24</v>
      </c>
      <c r="C31" s="23" t="s">
        <v>59</v>
      </c>
      <c r="D31" s="23"/>
      <c r="E31" s="25">
        <f>SUMIFS(Selections!K$2:K$2610,Selections!$B$2:$B$2610,"WA",Selections!$E$2:$E$2610,$C31)</f>
        <v>7.882214630654874E-4</v>
      </c>
      <c r="F31" s="25">
        <f>SUMIFS(Selections!L$2:L$2610,Selections!$B$2:$B$2610,"WA",Selections!$E$2:$E$2610,$C31)</f>
        <v>1.6661563036473052E-3</v>
      </c>
      <c r="G31" s="25">
        <f>SUMIFS(Selections!M$2:M$2610,Selections!$B$2:$B$2610,"WA",Selections!$E$2:$E$2610,$C31)</f>
        <v>2.6113022723255569E-3</v>
      </c>
      <c r="H31" s="25">
        <f>SUMIFS(Selections!N$2:N$2610,Selections!$B$2:$B$2610,"WA",Selections!$E$2:$E$2610,$C31)</f>
        <v>3.6052758360432691E-3</v>
      </c>
      <c r="I31" s="25">
        <f>SUMIFS(Selections!O$2:O$2610,Selections!$B$2:$B$2610,"WA",Selections!$E$2:$E$2610,$C31)</f>
        <v>4.6345865541618852E-3</v>
      </c>
      <c r="J31" s="25">
        <f>SUMIFS(Selections!P$2:P$2610,Selections!$B$2:$B$2610,"WA",Selections!$E$2:$E$2610,$C31)</f>
        <v>5.5833434376683184E-3</v>
      </c>
      <c r="K31" s="25">
        <f>SUMIFS(Selections!Q$2:Q$2610,Selections!$B$2:$B$2610,"WA",Selections!$E$2:$E$2610,$C31)</f>
        <v>6.3539324949354551E-3</v>
      </c>
      <c r="L31" s="25">
        <f>SUMIFS(Selections!R$2:R$2610,Selections!$B$2:$B$2610,"WA",Selections!$E$2:$E$2610,$C31)</f>
        <v>6.9756493981532244E-3</v>
      </c>
      <c r="M31" s="25">
        <f>SUMIFS(Selections!S$2:S$2610,Selections!$B$2:$B$2610,"WA",Selections!$E$2:$E$2610,$C31)</f>
        <v>7.4745005624580335E-3</v>
      </c>
      <c r="N31" s="25">
        <f>SUMIFS(Selections!T$2:T$2610,Selections!$B$2:$B$2610,"WA",Selections!$E$2:$E$2610,$C31)</f>
        <v>7.847765070252111E-3</v>
      </c>
      <c r="O31" s="25">
        <f>SUMIFS(Selections!U$2:U$2610,Selections!$B$2:$B$2610,"WA",Selections!$E$2:$E$2610,$C31)</f>
        <v>8.1357006060703979E-3</v>
      </c>
      <c r="P31" s="25">
        <f>SUMIFS(Selections!V$2:V$2610,Selections!$B$2:$B$2610,"WA",Selections!$E$2:$E$2610,$C31)</f>
        <v>8.3624732626145469E-3</v>
      </c>
      <c r="Q31" s="25">
        <f>SUMIFS(Selections!W$2:W$2610,Selections!$B$2:$B$2610,"WA",Selections!$E$2:$E$2610,$C31)</f>
        <v>8.5434997469279253E-3</v>
      </c>
      <c r="R31" s="25">
        <f>SUMIFS(Selections!X$2:X$2610,Selections!$B$2:$B$2610,"WA",Selections!$E$2:$E$2610,$C31)</f>
        <v>8.6889310573979341E-3</v>
      </c>
      <c r="S31" s="25">
        <f>SUMIFS(Selections!Y$2:Y$2610,Selections!$B$2:$B$2610,"WA",Selections!$E$2:$E$2610,$C31)</f>
        <v>8.8247122149681893E-3</v>
      </c>
      <c r="T31" s="25">
        <f>SUMIFS(Selections!Z$2:Z$2610,Selections!$B$2:$B$2610,"WA",Selections!$E$2:$E$2610,$C31)</f>
        <v>8.9333042243748065E-3</v>
      </c>
      <c r="U31" s="25">
        <f>SUMIFS(Selections!AA$2:AA$2610,Selections!$B$2:$B$2610,"WA",Selections!$E$2:$E$2610,$C31)</f>
        <v>8.9253157051008229E-3</v>
      </c>
      <c r="V31" s="25">
        <f>SUMIFS(Selections!AB$2:AB$2610,Selections!$B$2:$B$2610,"WA",Selections!$E$2:$E$2610,$C31)</f>
        <v>8.9172390809010137E-3</v>
      </c>
      <c r="W31" s="25">
        <f>SUMIFS(Selections!AC$2:AC$2610,Selections!$B$2:$B$2610,"WA",Selections!$E$2:$E$2610,$C31)</f>
        <v>8.9093432711207145E-3</v>
      </c>
      <c r="X31" s="25">
        <f>SUMIFS(Selections!AD$2:AD$2610,Selections!$B$2:$B$2610,"WA",Selections!$E$2:$E$2610,$C31)</f>
        <v>8.9017948158359311E-3</v>
      </c>
      <c r="Y31" s="25">
        <f>SUMIFS(Selections!AE$2:AE$2610,Selections!$B$2:$B$2610,"WA",Selections!$E$2:$E$2610,$C31)</f>
        <v>8.894690284524354E-3</v>
      </c>
      <c r="Z31" s="25">
        <f>SUMIFS(Selections!AF$2:AF$2610,Selections!$B$2:$B$2610,"WA",Selections!$E$2:$E$2610,$C31)</f>
        <v>8.8873216419544099E-3</v>
      </c>
      <c r="AA31" s="25">
        <f>SUMIFS(Selections!AG$2:AG$2610,Selections!$B$2:$B$2610,"WA",Selections!$E$2:$E$2610,$C31)</f>
        <v>8.8804411950461747E-3</v>
      </c>
      <c r="AD31" s="25">
        <f>SUMIFS(Selections!K$2:K$2610,Selections!$B$2:$B$2610,"ID",Selections!$E$2:$E$2610,$C31)</f>
        <v>0</v>
      </c>
      <c r="AE31" s="25">
        <f>SUMIFS(Selections!L$2:L$2610,Selections!$B$2:$B$2610,"ID",Selections!$E$2:$E$2610,$C31)</f>
        <v>0</v>
      </c>
      <c r="AF31" s="25">
        <f>SUMIFS(Selections!M$2:M$2610,Selections!$B$2:$B$2610,"ID",Selections!$E$2:$E$2610,$C31)</f>
        <v>0</v>
      </c>
      <c r="AG31" s="25">
        <f>SUMIFS(Selections!N$2:N$2610,Selections!$B$2:$B$2610,"ID",Selections!$E$2:$E$2610,$C31)</f>
        <v>0</v>
      </c>
      <c r="AH31" s="25">
        <f>SUMIFS(Selections!O$2:O$2610,Selections!$B$2:$B$2610,"ID",Selections!$E$2:$E$2610,$C31)</f>
        <v>0</v>
      </c>
      <c r="AI31" s="25">
        <f>SUMIFS(Selections!P$2:P$2610,Selections!$B$2:$B$2610,"ID",Selections!$E$2:$E$2610,$C31)</f>
        <v>0</v>
      </c>
      <c r="AJ31" s="25">
        <f>SUMIFS(Selections!Q$2:Q$2610,Selections!$B$2:$B$2610,"ID",Selections!$E$2:$E$2610,$C31)</f>
        <v>0</v>
      </c>
      <c r="AK31" s="25">
        <f>SUMIFS(Selections!R$2:R$2610,Selections!$B$2:$B$2610,"ID",Selections!$E$2:$E$2610,$C31)</f>
        <v>0</v>
      </c>
      <c r="AL31" s="25">
        <f>SUMIFS(Selections!S$2:S$2610,Selections!$B$2:$B$2610,"ID",Selections!$E$2:$E$2610,$C31)</f>
        <v>0</v>
      </c>
      <c r="AM31" s="25">
        <f>SUMIFS(Selections!T$2:T$2610,Selections!$B$2:$B$2610,"ID",Selections!$E$2:$E$2610,$C31)</f>
        <v>0</v>
      </c>
      <c r="AN31" s="25">
        <f>SUMIFS(Selections!U$2:U$2610,Selections!$B$2:$B$2610,"ID",Selections!$E$2:$E$2610,$C31)</f>
        <v>0</v>
      </c>
      <c r="AO31" s="25">
        <f>SUMIFS(Selections!V$2:V$2610,Selections!$B$2:$B$2610,"ID",Selections!$E$2:$E$2610,$C31)</f>
        <v>0</v>
      </c>
      <c r="AP31" s="25">
        <f>SUMIFS(Selections!W$2:W$2610,Selections!$B$2:$B$2610,"ID",Selections!$E$2:$E$2610,$C31)</f>
        <v>0</v>
      </c>
      <c r="AQ31" s="25">
        <f>SUMIFS(Selections!X$2:X$2610,Selections!$B$2:$B$2610,"ID",Selections!$E$2:$E$2610,$C31)</f>
        <v>0</v>
      </c>
      <c r="AR31" s="25">
        <f>SUMIFS(Selections!Y$2:Y$2610,Selections!$B$2:$B$2610,"ID",Selections!$E$2:$E$2610,$C31)</f>
        <v>0</v>
      </c>
      <c r="AS31" s="25">
        <f>SUMIFS(Selections!Z$2:Z$2610,Selections!$B$2:$B$2610,"ID",Selections!$E$2:$E$2610,$C31)</f>
        <v>0</v>
      </c>
      <c r="AT31" s="25">
        <f>SUMIFS(Selections!AA$2:AA$2610,Selections!$B$2:$B$2610,"ID",Selections!$E$2:$E$2610,$C31)</f>
        <v>0</v>
      </c>
      <c r="AU31" s="25">
        <f>SUMIFS(Selections!AB$2:AB$2610,Selections!$B$2:$B$2610,"ID",Selections!$E$2:$E$2610,$C31)</f>
        <v>0</v>
      </c>
      <c r="AV31" s="25">
        <f>SUMIFS(Selections!AC$2:AC$2610,Selections!$B$2:$B$2610,"ID",Selections!$E$2:$E$2610,$C31)</f>
        <v>0</v>
      </c>
      <c r="AW31" s="25">
        <f>SUMIFS(Selections!AD$2:AD$2610,Selections!$B$2:$B$2610,"ID",Selections!$E$2:$E$2610,$C31)</f>
        <v>0</v>
      </c>
      <c r="AX31" s="25">
        <f>SUMIFS(Selections!AE$2:AE$2610,Selections!$B$2:$B$2610,"ID",Selections!$E$2:$E$2610,$C31)</f>
        <v>0</v>
      </c>
      <c r="AY31" s="25">
        <f>SUMIFS(Selections!AF$2:AF$2610,Selections!$B$2:$B$2610,"ID",Selections!$E$2:$E$2610,$C31)</f>
        <v>0</v>
      </c>
      <c r="AZ31" s="25">
        <f>SUMIFS(Selections!AG$2:AG$2610,Selections!$B$2:$B$2610,"ID",Selections!$E$2:$E$2610,$C31)</f>
        <v>0</v>
      </c>
    </row>
    <row r="32" spans="2:52" x14ac:dyDescent="0.2">
      <c r="B32" s="24" t="s">
        <v>24</v>
      </c>
      <c r="C32" s="23" t="s">
        <v>60</v>
      </c>
      <c r="D32" s="23"/>
      <c r="E32" s="25">
        <f>SUMIFS(Selections!K$2:K$2610,Selections!$B$2:$B$2610,"WA",Selections!$E$2:$E$2610,$C32)</f>
        <v>0</v>
      </c>
      <c r="F32" s="25">
        <f>SUMIFS(Selections!L$2:L$2610,Selections!$B$2:$B$2610,"WA",Selections!$E$2:$E$2610,$C32)</f>
        <v>0</v>
      </c>
      <c r="G32" s="25">
        <f>SUMIFS(Selections!M$2:M$2610,Selections!$B$2:$B$2610,"WA",Selections!$E$2:$E$2610,$C32)</f>
        <v>0</v>
      </c>
      <c r="H32" s="25">
        <f>SUMIFS(Selections!N$2:N$2610,Selections!$B$2:$B$2610,"WA",Selections!$E$2:$E$2610,$C32)</f>
        <v>0</v>
      </c>
      <c r="I32" s="25">
        <f>SUMIFS(Selections!O$2:O$2610,Selections!$B$2:$B$2610,"WA",Selections!$E$2:$E$2610,$C32)</f>
        <v>0</v>
      </c>
      <c r="J32" s="25">
        <f>SUMIFS(Selections!P$2:P$2610,Selections!$B$2:$B$2610,"WA",Selections!$E$2:$E$2610,$C32)</f>
        <v>0</v>
      </c>
      <c r="K32" s="25">
        <f>SUMIFS(Selections!Q$2:Q$2610,Selections!$B$2:$B$2610,"WA",Selections!$E$2:$E$2610,$C32)</f>
        <v>0</v>
      </c>
      <c r="L32" s="25">
        <f>SUMIFS(Selections!R$2:R$2610,Selections!$B$2:$B$2610,"WA",Selections!$E$2:$E$2610,$C32)</f>
        <v>0</v>
      </c>
      <c r="M32" s="25">
        <f>SUMIFS(Selections!S$2:S$2610,Selections!$B$2:$B$2610,"WA",Selections!$E$2:$E$2610,$C32)</f>
        <v>0</v>
      </c>
      <c r="N32" s="25">
        <f>SUMIFS(Selections!T$2:T$2610,Selections!$B$2:$B$2610,"WA",Selections!$E$2:$E$2610,$C32)</f>
        <v>0</v>
      </c>
      <c r="O32" s="25">
        <f>SUMIFS(Selections!U$2:U$2610,Selections!$B$2:$B$2610,"WA",Selections!$E$2:$E$2610,$C32)</f>
        <v>0</v>
      </c>
      <c r="P32" s="25">
        <f>SUMIFS(Selections!V$2:V$2610,Selections!$B$2:$B$2610,"WA",Selections!$E$2:$E$2610,$C32)</f>
        <v>0</v>
      </c>
      <c r="Q32" s="25">
        <f>SUMIFS(Selections!W$2:W$2610,Selections!$B$2:$B$2610,"WA",Selections!$E$2:$E$2610,$C32)</f>
        <v>0</v>
      </c>
      <c r="R32" s="25">
        <f>SUMIFS(Selections!X$2:X$2610,Selections!$B$2:$B$2610,"WA",Selections!$E$2:$E$2610,$C32)</f>
        <v>0</v>
      </c>
      <c r="S32" s="25">
        <f>SUMIFS(Selections!Y$2:Y$2610,Selections!$B$2:$B$2610,"WA",Selections!$E$2:$E$2610,$C32)</f>
        <v>0</v>
      </c>
      <c r="T32" s="25">
        <f>SUMIFS(Selections!Z$2:Z$2610,Selections!$B$2:$B$2610,"WA",Selections!$E$2:$E$2610,$C32)</f>
        <v>0</v>
      </c>
      <c r="U32" s="25">
        <f>SUMIFS(Selections!AA$2:AA$2610,Selections!$B$2:$B$2610,"WA",Selections!$E$2:$E$2610,$C32)</f>
        <v>0</v>
      </c>
      <c r="V32" s="25">
        <f>SUMIFS(Selections!AB$2:AB$2610,Selections!$B$2:$B$2610,"WA",Selections!$E$2:$E$2610,$C32)</f>
        <v>0</v>
      </c>
      <c r="W32" s="25">
        <f>SUMIFS(Selections!AC$2:AC$2610,Selections!$B$2:$B$2610,"WA",Selections!$E$2:$E$2610,$C32)</f>
        <v>0</v>
      </c>
      <c r="X32" s="25">
        <f>SUMIFS(Selections!AD$2:AD$2610,Selections!$B$2:$B$2610,"WA",Selections!$E$2:$E$2610,$C32)</f>
        <v>0</v>
      </c>
      <c r="Y32" s="25">
        <f>SUMIFS(Selections!AE$2:AE$2610,Selections!$B$2:$B$2610,"WA",Selections!$E$2:$E$2610,$C32)</f>
        <v>0</v>
      </c>
      <c r="Z32" s="25">
        <f>SUMIFS(Selections!AF$2:AF$2610,Selections!$B$2:$B$2610,"WA",Selections!$E$2:$E$2610,$C32)</f>
        <v>0</v>
      </c>
      <c r="AA32" s="25">
        <f>SUMIFS(Selections!AG$2:AG$2610,Selections!$B$2:$B$2610,"WA",Selections!$E$2:$E$2610,$C32)</f>
        <v>0</v>
      </c>
      <c r="AD32" s="25">
        <f>SUMIFS(Selections!K$2:K$2610,Selections!$B$2:$B$2610,"ID",Selections!$E$2:$E$2610,$C32)</f>
        <v>0</v>
      </c>
      <c r="AE32" s="25">
        <f>SUMIFS(Selections!L$2:L$2610,Selections!$B$2:$B$2610,"ID",Selections!$E$2:$E$2610,$C32)</f>
        <v>0</v>
      </c>
      <c r="AF32" s="25">
        <f>SUMIFS(Selections!M$2:M$2610,Selections!$B$2:$B$2610,"ID",Selections!$E$2:$E$2610,$C32)</f>
        <v>0</v>
      </c>
      <c r="AG32" s="25">
        <f>SUMIFS(Selections!N$2:N$2610,Selections!$B$2:$B$2610,"ID",Selections!$E$2:$E$2610,$C32)</f>
        <v>0</v>
      </c>
      <c r="AH32" s="25">
        <f>SUMIFS(Selections!O$2:O$2610,Selections!$B$2:$B$2610,"ID",Selections!$E$2:$E$2610,$C32)</f>
        <v>0</v>
      </c>
      <c r="AI32" s="25">
        <f>SUMIFS(Selections!P$2:P$2610,Selections!$B$2:$B$2610,"ID",Selections!$E$2:$E$2610,$C32)</f>
        <v>0</v>
      </c>
      <c r="AJ32" s="25">
        <f>SUMIFS(Selections!Q$2:Q$2610,Selections!$B$2:$B$2610,"ID",Selections!$E$2:$E$2610,$C32)</f>
        <v>0</v>
      </c>
      <c r="AK32" s="25">
        <f>SUMIFS(Selections!R$2:R$2610,Selections!$B$2:$B$2610,"ID",Selections!$E$2:$E$2610,$C32)</f>
        <v>0</v>
      </c>
      <c r="AL32" s="25">
        <f>SUMIFS(Selections!S$2:S$2610,Selections!$B$2:$B$2610,"ID",Selections!$E$2:$E$2610,$C32)</f>
        <v>0</v>
      </c>
      <c r="AM32" s="25">
        <f>SUMIFS(Selections!T$2:T$2610,Selections!$B$2:$B$2610,"ID",Selections!$E$2:$E$2610,$C32)</f>
        <v>0</v>
      </c>
      <c r="AN32" s="25">
        <f>SUMIFS(Selections!U$2:U$2610,Selections!$B$2:$B$2610,"ID",Selections!$E$2:$E$2610,$C32)</f>
        <v>0</v>
      </c>
      <c r="AO32" s="25">
        <f>SUMIFS(Selections!V$2:V$2610,Selections!$B$2:$B$2610,"ID",Selections!$E$2:$E$2610,$C32)</f>
        <v>0</v>
      </c>
      <c r="AP32" s="25">
        <f>SUMIFS(Selections!W$2:W$2610,Selections!$B$2:$B$2610,"ID",Selections!$E$2:$E$2610,$C32)</f>
        <v>0</v>
      </c>
      <c r="AQ32" s="25">
        <f>SUMIFS(Selections!X$2:X$2610,Selections!$B$2:$B$2610,"ID",Selections!$E$2:$E$2610,$C32)</f>
        <v>0</v>
      </c>
      <c r="AR32" s="25">
        <f>SUMIFS(Selections!Y$2:Y$2610,Selections!$B$2:$B$2610,"ID",Selections!$E$2:$E$2610,$C32)</f>
        <v>0</v>
      </c>
      <c r="AS32" s="25">
        <f>SUMIFS(Selections!Z$2:Z$2610,Selections!$B$2:$B$2610,"ID",Selections!$E$2:$E$2610,$C32)</f>
        <v>0</v>
      </c>
      <c r="AT32" s="25">
        <f>SUMIFS(Selections!AA$2:AA$2610,Selections!$B$2:$B$2610,"ID",Selections!$E$2:$E$2610,$C32)</f>
        <v>0</v>
      </c>
      <c r="AU32" s="25">
        <f>SUMIFS(Selections!AB$2:AB$2610,Selections!$B$2:$B$2610,"ID",Selections!$E$2:$E$2610,$C32)</f>
        <v>0</v>
      </c>
      <c r="AV32" s="25">
        <f>SUMIFS(Selections!AC$2:AC$2610,Selections!$B$2:$B$2610,"ID",Selections!$E$2:$E$2610,$C32)</f>
        <v>0</v>
      </c>
      <c r="AW32" s="25">
        <f>SUMIFS(Selections!AD$2:AD$2610,Selections!$B$2:$B$2610,"ID",Selections!$E$2:$E$2610,$C32)</f>
        <v>0</v>
      </c>
      <c r="AX32" s="25">
        <f>SUMIFS(Selections!AE$2:AE$2610,Selections!$B$2:$B$2610,"ID",Selections!$E$2:$E$2610,$C32)</f>
        <v>0</v>
      </c>
      <c r="AY32" s="25">
        <f>SUMIFS(Selections!AF$2:AF$2610,Selections!$B$2:$B$2610,"ID",Selections!$E$2:$E$2610,$C32)</f>
        <v>0</v>
      </c>
      <c r="AZ32" s="25">
        <f>SUMIFS(Selections!AG$2:AG$2610,Selections!$B$2:$B$2610,"ID",Selections!$E$2:$E$2610,$C32)</f>
        <v>0</v>
      </c>
    </row>
    <row r="33" spans="2:52" x14ac:dyDescent="0.2">
      <c r="B33" s="24" t="s">
        <v>18</v>
      </c>
      <c r="C33" s="23" t="s">
        <v>161</v>
      </c>
      <c r="D33" s="23"/>
      <c r="E33" s="25">
        <f>SUMIFS(Selections!K$2:K$2610,Selections!$B$2:$B$2610,"WA",Selections!$E$2:$E$2610,$C33)</f>
        <v>0</v>
      </c>
      <c r="F33" s="25">
        <f>SUMIFS(Selections!L$2:L$2610,Selections!$B$2:$B$2610,"WA",Selections!$E$2:$E$2610,$C33)</f>
        <v>0</v>
      </c>
      <c r="G33" s="25">
        <f>SUMIFS(Selections!M$2:M$2610,Selections!$B$2:$B$2610,"WA",Selections!$E$2:$E$2610,$C33)</f>
        <v>0</v>
      </c>
      <c r="H33" s="25">
        <f>SUMIFS(Selections!N$2:N$2610,Selections!$B$2:$B$2610,"WA",Selections!$E$2:$E$2610,$C33)</f>
        <v>0</v>
      </c>
      <c r="I33" s="25">
        <f>SUMIFS(Selections!O$2:O$2610,Selections!$B$2:$B$2610,"WA",Selections!$E$2:$E$2610,$C33)</f>
        <v>0</v>
      </c>
      <c r="J33" s="25">
        <f>SUMIFS(Selections!P$2:P$2610,Selections!$B$2:$B$2610,"WA",Selections!$E$2:$E$2610,$C33)</f>
        <v>0</v>
      </c>
      <c r="K33" s="25">
        <f>SUMIFS(Selections!Q$2:Q$2610,Selections!$B$2:$B$2610,"WA",Selections!$E$2:$E$2610,$C33)</f>
        <v>0</v>
      </c>
      <c r="L33" s="25">
        <f>SUMIFS(Selections!R$2:R$2610,Selections!$B$2:$B$2610,"WA",Selections!$E$2:$E$2610,$C33)</f>
        <v>0</v>
      </c>
      <c r="M33" s="25">
        <f>SUMIFS(Selections!S$2:S$2610,Selections!$B$2:$B$2610,"WA",Selections!$E$2:$E$2610,$C33)</f>
        <v>0</v>
      </c>
      <c r="N33" s="25">
        <f>SUMIFS(Selections!T$2:T$2610,Selections!$B$2:$B$2610,"WA",Selections!$E$2:$E$2610,$C33)</f>
        <v>0</v>
      </c>
      <c r="O33" s="25">
        <f>SUMIFS(Selections!U$2:U$2610,Selections!$B$2:$B$2610,"WA",Selections!$E$2:$E$2610,$C33)</f>
        <v>0</v>
      </c>
      <c r="P33" s="25">
        <f>SUMIFS(Selections!V$2:V$2610,Selections!$B$2:$B$2610,"WA",Selections!$E$2:$E$2610,$C33)</f>
        <v>0</v>
      </c>
      <c r="Q33" s="25">
        <f>SUMIFS(Selections!W$2:W$2610,Selections!$B$2:$B$2610,"WA",Selections!$E$2:$E$2610,$C33)</f>
        <v>0</v>
      </c>
      <c r="R33" s="25">
        <f>SUMIFS(Selections!X$2:X$2610,Selections!$B$2:$B$2610,"WA",Selections!$E$2:$E$2610,$C33)</f>
        <v>0</v>
      </c>
      <c r="S33" s="25">
        <f>SUMIFS(Selections!Y$2:Y$2610,Selections!$B$2:$B$2610,"WA",Selections!$E$2:$E$2610,$C33)</f>
        <v>0</v>
      </c>
      <c r="T33" s="25">
        <f>SUMIFS(Selections!Z$2:Z$2610,Selections!$B$2:$B$2610,"WA",Selections!$E$2:$E$2610,$C33)</f>
        <v>0</v>
      </c>
      <c r="U33" s="25">
        <f>SUMIFS(Selections!AA$2:AA$2610,Selections!$B$2:$B$2610,"WA",Selections!$E$2:$E$2610,$C33)</f>
        <v>0</v>
      </c>
      <c r="V33" s="25">
        <f>SUMIFS(Selections!AB$2:AB$2610,Selections!$B$2:$B$2610,"WA",Selections!$E$2:$E$2610,$C33)</f>
        <v>0</v>
      </c>
      <c r="W33" s="25">
        <f>SUMIFS(Selections!AC$2:AC$2610,Selections!$B$2:$B$2610,"WA",Selections!$E$2:$E$2610,$C33)</f>
        <v>0</v>
      </c>
      <c r="X33" s="25">
        <f>SUMIFS(Selections!AD$2:AD$2610,Selections!$B$2:$B$2610,"WA",Selections!$E$2:$E$2610,$C33)</f>
        <v>0</v>
      </c>
      <c r="Y33" s="25">
        <f>SUMIFS(Selections!AE$2:AE$2610,Selections!$B$2:$B$2610,"WA",Selections!$E$2:$E$2610,$C33)</f>
        <v>0</v>
      </c>
      <c r="Z33" s="25">
        <f>SUMIFS(Selections!AF$2:AF$2610,Selections!$B$2:$B$2610,"WA",Selections!$E$2:$E$2610,$C33)</f>
        <v>0</v>
      </c>
      <c r="AA33" s="25">
        <f>SUMIFS(Selections!AG$2:AG$2610,Selections!$B$2:$B$2610,"WA",Selections!$E$2:$E$2610,$C33)</f>
        <v>0</v>
      </c>
      <c r="AD33" s="25">
        <f>SUMIFS(Selections!K$2:K$2610,Selections!$B$2:$B$2610,"ID",Selections!$E$2:$E$2610,$C33)</f>
        <v>8.3991688264273986E-2</v>
      </c>
      <c r="AE33" s="25">
        <f>SUMIFS(Selections!L$2:L$2610,Selections!$B$2:$B$2610,"ID",Selections!$E$2:$E$2610,$C33)</f>
        <v>0.18605626793591579</v>
      </c>
      <c r="AF33" s="25">
        <f>SUMIFS(Selections!M$2:M$2610,Selections!$B$2:$B$2610,"ID",Selections!$E$2:$E$2610,$C33)</f>
        <v>0.30982295489157163</v>
      </c>
      <c r="AG33" s="25">
        <f>SUMIFS(Selections!N$2:N$2610,Selections!$B$2:$B$2610,"ID",Selections!$E$2:$E$2610,$C33)</f>
        <v>0.45214076761714972</v>
      </c>
      <c r="AH33" s="25">
        <f>SUMIFS(Selections!O$2:O$2610,Selections!$B$2:$B$2610,"ID",Selections!$E$2:$E$2610,$C33)</f>
        <v>0.61203385671957378</v>
      </c>
      <c r="AI33" s="25">
        <f>SUMIFS(Selections!P$2:P$2610,Selections!$B$2:$B$2610,"ID",Selections!$E$2:$E$2610,$C33)</f>
        <v>0.796074349868237</v>
      </c>
      <c r="AJ33" s="25">
        <f>SUMIFS(Selections!Q$2:Q$2610,Selections!$B$2:$B$2610,"ID",Selections!$E$2:$E$2610,$C33)</f>
        <v>0.99462806522553393</v>
      </c>
      <c r="AK33" s="25">
        <f>SUMIFS(Selections!R$2:R$2610,Selections!$B$2:$B$2610,"ID",Selections!$E$2:$E$2610,$C33)</f>
        <v>1.1938905953749901</v>
      </c>
      <c r="AL33" s="25">
        <f>SUMIFS(Selections!S$2:S$2610,Selections!$B$2:$B$2610,"ID",Selections!$E$2:$E$2610,$C33)</f>
        <v>1.3782827875379913</v>
      </c>
      <c r="AM33" s="25">
        <f>SUMIFS(Selections!T$2:T$2610,Selections!$B$2:$B$2610,"ID",Selections!$E$2:$E$2610,$C33)</f>
        <v>1.5336205803761205</v>
      </c>
      <c r="AN33" s="25">
        <f>SUMIFS(Selections!U$2:U$2610,Selections!$B$2:$B$2610,"ID",Selections!$E$2:$E$2610,$C33)</f>
        <v>1.5719503555255194</v>
      </c>
      <c r="AO33" s="25">
        <f>SUMIFS(Selections!V$2:V$2610,Selections!$B$2:$B$2610,"ID",Selections!$E$2:$E$2610,$C33)</f>
        <v>1.5813416287950361</v>
      </c>
      <c r="AP33" s="25">
        <f>SUMIFS(Selections!W$2:W$2610,Selections!$B$2:$B$2610,"ID",Selections!$E$2:$E$2610,$C33)</f>
        <v>1.5809829343309021</v>
      </c>
      <c r="AQ33" s="25">
        <f>SUMIFS(Selections!X$2:X$2610,Selections!$B$2:$B$2610,"ID",Selections!$E$2:$E$2610,$C33)</f>
        <v>1.5788021490860638</v>
      </c>
      <c r="AR33" s="25">
        <f>SUMIFS(Selections!Y$2:Y$2610,Selections!$B$2:$B$2610,"ID",Selections!$E$2:$E$2610,$C33)</f>
        <v>1.5768418040259413</v>
      </c>
      <c r="AS33" s="25">
        <f>SUMIFS(Selections!Z$2:Z$2610,Selections!$B$2:$B$2610,"ID",Selections!$E$2:$E$2610,$C33)</f>
        <v>1.5750165822004987</v>
      </c>
      <c r="AT33" s="25">
        <f>SUMIFS(Selections!AA$2:AA$2610,Selections!$B$2:$B$2610,"ID",Selections!$E$2:$E$2610,$C33)</f>
        <v>1.5731126204330104</v>
      </c>
      <c r="AU33" s="25">
        <f>SUMIFS(Selections!AB$2:AB$2610,Selections!$B$2:$B$2610,"ID",Selections!$E$2:$E$2610,$C33)</f>
        <v>1.5711197055728232</v>
      </c>
      <c r="AV33" s="25">
        <f>SUMIFS(Selections!AC$2:AC$2610,Selections!$B$2:$B$2610,"ID",Selections!$E$2:$E$2610,$C33)</f>
        <v>1.5690343991707205</v>
      </c>
      <c r="AW33" s="25">
        <f>SUMIFS(Selections!AD$2:AD$2610,Selections!$B$2:$B$2610,"ID",Selections!$E$2:$E$2610,$C33)</f>
        <v>1.5668527801804888</v>
      </c>
      <c r="AX33" s="25">
        <f>SUMIFS(Selections!AE$2:AE$2610,Selections!$B$2:$B$2610,"ID",Selections!$E$2:$E$2610,$C33)</f>
        <v>1.5646886546182341</v>
      </c>
      <c r="AY33" s="25">
        <f>SUMIFS(Selections!AF$2:AF$2610,Selections!$B$2:$B$2610,"ID",Selections!$E$2:$E$2610,$C33)</f>
        <v>1.5624084277877608</v>
      </c>
      <c r="AZ33" s="25">
        <f>SUMIFS(Selections!AG$2:AG$2610,Selections!$B$2:$B$2610,"ID",Selections!$E$2:$E$2610,$C33)</f>
        <v>1.5600076867938273</v>
      </c>
    </row>
    <row r="34" spans="2:52" x14ac:dyDescent="0.2">
      <c r="B34" s="24" t="s">
        <v>18</v>
      </c>
      <c r="C34" s="23" t="s">
        <v>162</v>
      </c>
      <c r="D34" s="23"/>
      <c r="E34" s="25">
        <f>SUMIFS(Selections!K$2:K$2610,Selections!$B$2:$B$2610,"WA",Selections!$E$2:$E$2610,$C34)</f>
        <v>2.4425566862905538E-2</v>
      </c>
      <c r="F34" s="25">
        <f>SUMIFS(Selections!L$2:L$2610,Selections!$B$2:$B$2610,"WA",Selections!$E$2:$E$2610,$C34)</f>
        <v>6.2597177357572642E-2</v>
      </c>
      <c r="G34" s="25">
        <f>SUMIFS(Selections!M$2:M$2610,Selections!$B$2:$B$2610,"WA",Selections!$E$2:$E$2610,$C34)</f>
        <v>0.13820163513376707</v>
      </c>
      <c r="H34" s="25">
        <f>SUMIFS(Selections!N$2:N$2610,Selections!$B$2:$B$2610,"WA",Selections!$E$2:$E$2610,$C34)</f>
        <v>0.26941607619514973</v>
      </c>
      <c r="I34" s="25">
        <f>SUMIFS(Selections!O$2:O$2610,Selections!$B$2:$B$2610,"WA",Selections!$E$2:$E$2610,$C34)</f>
        <v>0.47137316056155837</v>
      </c>
      <c r="J34" s="25">
        <f>SUMIFS(Selections!P$2:P$2610,Selections!$B$2:$B$2610,"WA",Selections!$E$2:$E$2610,$C34)</f>
        <v>0.75051533359237865</v>
      </c>
      <c r="K34" s="25">
        <f>SUMIFS(Selections!Q$2:Q$2610,Selections!$B$2:$B$2610,"WA",Selections!$E$2:$E$2610,$C34)</f>
        <v>1.1008144250530079</v>
      </c>
      <c r="L34" s="25">
        <f>SUMIFS(Selections!R$2:R$2610,Selections!$B$2:$B$2610,"WA",Selections!$E$2:$E$2610,$C34)</f>
        <v>1.5035194957669016</v>
      </c>
      <c r="M34" s="25">
        <f>SUMIFS(Selections!S$2:S$2610,Selections!$B$2:$B$2610,"WA",Selections!$E$2:$E$2610,$C34)</f>
        <v>1.9312911260488974</v>
      </c>
      <c r="N34" s="25">
        <f>SUMIFS(Selections!T$2:T$2610,Selections!$B$2:$B$2610,"WA",Selections!$E$2:$E$2610,$C34)</f>
        <v>2.3540506760157589</v>
      </c>
      <c r="O34" s="25">
        <f>SUMIFS(Selections!U$2:U$2610,Selections!$B$2:$B$2610,"WA",Selections!$E$2:$E$2610,$C34)</f>
        <v>2.7500396959165432</v>
      </c>
      <c r="P34" s="25">
        <f>SUMIFS(Selections!V$2:V$2610,Selections!$B$2:$B$2610,"WA",Selections!$E$2:$E$2610,$C34)</f>
        <v>3.0964402218302776</v>
      </c>
      <c r="Q34" s="25">
        <f>SUMIFS(Selections!W$2:W$2610,Selections!$B$2:$B$2610,"WA",Selections!$E$2:$E$2610,$C34)</f>
        <v>3.3819618749355893</v>
      </c>
      <c r="R34" s="25">
        <f>SUMIFS(Selections!X$2:X$2610,Selections!$B$2:$B$2610,"WA",Selections!$E$2:$E$2610,$C34)</f>
        <v>3.6036630181443936</v>
      </c>
      <c r="S34" s="25">
        <f>SUMIFS(Selections!Y$2:Y$2610,Selections!$B$2:$B$2610,"WA",Selections!$E$2:$E$2610,$C34)</f>
        <v>3.7662333733421169</v>
      </c>
      <c r="T34" s="25">
        <f>SUMIFS(Selections!Z$2:Z$2610,Selections!$B$2:$B$2610,"WA",Selections!$E$2:$E$2610,$C34)</f>
        <v>3.8791864240646245</v>
      </c>
      <c r="U34" s="25">
        <f>SUMIFS(Selections!AA$2:AA$2610,Selections!$B$2:$B$2610,"WA",Selections!$E$2:$E$2610,$C34)</f>
        <v>3.9529584023002169</v>
      </c>
      <c r="V34" s="25">
        <f>SUMIFS(Selections!AB$2:AB$2610,Selections!$B$2:$B$2610,"WA",Selections!$E$2:$E$2610,$C34)</f>
        <v>3.9981797582569936</v>
      </c>
      <c r="W34" s="25">
        <f>SUMIFS(Selections!AC$2:AC$2610,Selections!$B$2:$B$2610,"WA",Selections!$E$2:$E$2610,$C34)</f>
        <v>4.0237904850115109</v>
      </c>
      <c r="X34" s="25">
        <f>SUMIFS(Selections!AD$2:AD$2610,Selections!$B$2:$B$2610,"WA",Selections!$E$2:$E$2610,$C34)</f>
        <v>4.0394266816188775</v>
      </c>
      <c r="Y34" s="25">
        <f>SUMIFS(Selections!AE$2:AE$2610,Selections!$B$2:$B$2610,"WA",Selections!$E$2:$E$2610,$C34)</f>
        <v>4.035025858370366</v>
      </c>
      <c r="Z34" s="25">
        <f>SUMIFS(Selections!AF$2:AF$2610,Selections!$B$2:$B$2610,"WA",Selections!$E$2:$E$2610,$C34)</f>
        <v>4.0303425515835301</v>
      </c>
      <c r="AA34" s="25">
        <f>SUMIFS(Selections!AG$2:AG$2610,Selections!$B$2:$B$2610,"WA",Selections!$E$2:$E$2610,$C34)</f>
        <v>4.025387909182224</v>
      </c>
      <c r="AD34" s="25">
        <f>SUMIFS(Selections!K$2:K$2610,Selections!$B$2:$B$2610,"ID",Selections!$E$2:$E$2610,$C34)</f>
        <v>0</v>
      </c>
      <c r="AE34" s="25">
        <f>SUMIFS(Selections!L$2:L$2610,Selections!$B$2:$B$2610,"ID",Selections!$E$2:$E$2610,$C34)</f>
        <v>0</v>
      </c>
      <c r="AF34" s="25">
        <f>SUMIFS(Selections!M$2:M$2610,Selections!$B$2:$B$2610,"ID",Selections!$E$2:$E$2610,$C34)</f>
        <v>0</v>
      </c>
      <c r="AG34" s="25">
        <f>SUMIFS(Selections!N$2:N$2610,Selections!$B$2:$B$2610,"ID",Selections!$E$2:$E$2610,$C34)</f>
        <v>0</v>
      </c>
      <c r="AH34" s="25">
        <f>SUMIFS(Selections!O$2:O$2610,Selections!$B$2:$B$2610,"ID",Selections!$E$2:$E$2610,$C34)</f>
        <v>0</v>
      </c>
      <c r="AI34" s="25">
        <f>SUMIFS(Selections!P$2:P$2610,Selections!$B$2:$B$2610,"ID",Selections!$E$2:$E$2610,$C34)</f>
        <v>0</v>
      </c>
      <c r="AJ34" s="25">
        <f>SUMIFS(Selections!Q$2:Q$2610,Selections!$B$2:$B$2610,"ID",Selections!$E$2:$E$2610,$C34)</f>
        <v>0</v>
      </c>
      <c r="AK34" s="25">
        <f>SUMIFS(Selections!R$2:R$2610,Selections!$B$2:$B$2610,"ID",Selections!$E$2:$E$2610,$C34)</f>
        <v>0</v>
      </c>
      <c r="AL34" s="25">
        <f>SUMIFS(Selections!S$2:S$2610,Selections!$B$2:$B$2610,"ID",Selections!$E$2:$E$2610,$C34)</f>
        <v>0</v>
      </c>
      <c r="AM34" s="25">
        <f>SUMIFS(Selections!T$2:T$2610,Selections!$B$2:$B$2610,"ID",Selections!$E$2:$E$2610,$C34)</f>
        <v>0</v>
      </c>
      <c r="AN34" s="25">
        <f>SUMIFS(Selections!U$2:U$2610,Selections!$B$2:$B$2610,"ID",Selections!$E$2:$E$2610,$C34)</f>
        <v>0</v>
      </c>
      <c r="AO34" s="25">
        <f>SUMIFS(Selections!V$2:V$2610,Selections!$B$2:$B$2610,"ID",Selections!$E$2:$E$2610,$C34)</f>
        <v>0</v>
      </c>
      <c r="AP34" s="25">
        <f>SUMIFS(Selections!W$2:W$2610,Selections!$B$2:$B$2610,"ID",Selections!$E$2:$E$2610,$C34)</f>
        <v>0</v>
      </c>
      <c r="AQ34" s="25">
        <f>SUMIFS(Selections!X$2:X$2610,Selections!$B$2:$B$2610,"ID",Selections!$E$2:$E$2610,$C34)</f>
        <v>0</v>
      </c>
      <c r="AR34" s="25">
        <f>SUMIFS(Selections!Y$2:Y$2610,Selections!$B$2:$B$2610,"ID",Selections!$E$2:$E$2610,$C34)</f>
        <v>0</v>
      </c>
      <c r="AS34" s="25">
        <f>SUMIFS(Selections!Z$2:Z$2610,Selections!$B$2:$B$2610,"ID",Selections!$E$2:$E$2610,$C34)</f>
        <v>0</v>
      </c>
      <c r="AT34" s="25">
        <f>SUMIFS(Selections!AA$2:AA$2610,Selections!$B$2:$B$2610,"ID",Selections!$E$2:$E$2610,$C34)</f>
        <v>0</v>
      </c>
      <c r="AU34" s="25">
        <f>SUMIFS(Selections!AB$2:AB$2610,Selections!$B$2:$B$2610,"ID",Selections!$E$2:$E$2610,$C34)</f>
        <v>0</v>
      </c>
      <c r="AV34" s="25">
        <f>SUMIFS(Selections!AC$2:AC$2610,Selections!$B$2:$B$2610,"ID",Selections!$E$2:$E$2610,$C34)</f>
        <v>0</v>
      </c>
      <c r="AW34" s="25">
        <f>SUMIFS(Selections!AD$2:AD$2610,Selections!$B$2:$B$2610,"ID",Selections!$E$2:$E$2610,$C34)</f>
        <v>0</v>
      </c>
      <c r="AX34" s="25">
        <f>SUMIFS(Selections!AE$2:AE$2610,Selections!$B$2:$B$2610,"ID",Selections!$E$2:$E$2610,$C34)</f>
        <v>0</v>
      </c>
      <c r="AY34" s="25">
        <f>SUMIFS(Selections!AF$2:AF$2610,Selections!$B$2:$B$2610,"ID",Selections!$E$2:$E$2610,$C34)</f>
        <v>0</v>
      </c>
      <c r="AZ34" s="25">
        <f>SUMIFS(Selections!AG$2:AG$2610,Selections!$B$2:$B$2610,"ID",Selections!$E$2:$E$2610,$C34)</f>
        <v>0</v>
      </c>
    </row>
    <row r="35" spans="2:52" x14ac:dyDescent="0.2">
      <c r="B35" s="24" t="s">
        <v>18</v>
      </c>
      <c r="C35" s="23" t="s">
        <v>163</v>
      </c>
      <c r="D35" s="23"/>
      <c r="E35" s="25">
        <f>SUMIFS(Selections!K$2:K$2610,Selections!$B$2:$B$2610,"WA",Selections!$E$2:$E$2610,$C35)</f>
        <v>5.9557818268141322E-4</v>
      </c>
      <c r="F35" s="25">
        <f>SUMIFS(Selections!L$2:L$2610,Selections!$B$2:$B$2610,"WA",Selections!$E$2:$E$2610,$C35)</f>
        <v>1.3204326620334071E-3</v>
      </c>
      <c r="G35" s="25">
        <f>SUMIFS(Selections!M$2:M$2610,Selections!$B$2:$B$2610,"WA",Selections!$E$2:$E$2610,$C35)</f>
        <v>2.1939031465630834E-3</v>
      </c>
      <c r="H35" s="25">
        <f>SUMIFS(Selections!N$2:N$2610,Selections!$B$2:$B$2610,"WA",Selections!$E$2:$E$2610,$C35)</f>
        <v>3.1927961507695656E-3</v>
      </c>
      <c r="I35" s="25">
        <f>SUMIFS(Selections!O$2:O$2610,Selections!$B$2:$B$2610,"WA",Selections!$E$2:$E$2610,$C35)</f>
        <v>4.3117909198544142E-3</v>
      </c>
      <c r="J35" s="25">
        <f>SUMIFS(Selections!P$2:P$2610,Selections!$B$2:$B$2610,"WA",Selections!$E$2:$E$2610,$C35)</f>
        <v>5.5936205192936937E-3</v>
      </c>
      <c r="K35" s="25">
        <f>SUMIFS(Selections!Q$2:Q$2610,Selections!$B$2:$B$2610,"WA",Selections!$E$2:$E$2610,$C35)</f>
        <v>6.9672732131310471E-3</v>
      </c>
      <c r="L35" s="25">
        <f>SUMIFS(Selections!R$2:R$2610,Selections!$B$2:$B$2610,"WA",Selections!$E$2:$E$2610,$C35)</f>
        <v>8.3349620596279619E-3</v>
      </c>
      <c r="M35" s="25">
        <f>SUMIFS(Selections!S$2:S$2610,Selections!$B$2:$B$2610,"WA",Selections!$E$2:$E$2610,$C35)</f>
        <v>9.590310308829085E-3</v>
      </c>
      <c r="N35" s="25">
        <f>SUMIFS(Selections!T$2:T$2610,Selections!$B$2:$B$2610,"WA",Selections!$E$2:$E$2610,$C35)</f>
        <v>1.0640343299073417E-2</v>
      </c>
      <c r="O35" s="25">
        <f>SUMIFS(Selections!U$2:U$2610,Selections!$B$2:$B$2610,"WA",Selections!$E$2:$E$2610,$C35)</f>
        <v>1.1466334460608022E-2</v>
      </c>
      <c r="P35" s="25">
        <f>SUMIFS(Selections!V$2:V$2610,Selections!$B$2:$B$2610,"WA",Selections!$E$2:$E$2610,$C35)</f>
        <v>1.2007261464266951E-2</v>
      </c>
      <c r="Q35" s="25">
        <f>SUMIFS(Selections!W$2:W$2610,Selections!$B$2:$B$2610,"WA",Selections!$E$2:$E$2610,$C35)</f>
        <v>1.2314094705937393E-2</v>
      </c>
      <c r="R35" s="25">
        <f>SUMIFS(Selections!X$2:X$2610,Selections!$B$2:$B$2610,"WA",Selections!$E$2:$E$2610,$C35)</f>
        <v>1.2296928825327309E-2</v>
      </c>
      <c r="S35" s="25">
        <f>SUMIFS(Selections!Y$2:Y$2610,Selections!$B$2:$B$2610,"WA",Selections!$E$2:$E$2610,$C35)</f>
        <v>1.2274573729497525E-2</v>
      </c>
      <c r="T35" s="25">
        <f>SUMIFS(Selections!Z$2:Z$2610,Selections!$B$2:$B$2610,"WA",Selections!$E$2:$E$2610,$C35)</f>
        <v>1.2254511707660213E-2</v>
      </c>
      <c r="U35" s="25">
        <f>SUMIFS(Selections!AA$2:AA$2610,Selections!$B$2:$B$2610,"WA",Selections!$E$2:$E$2610,$C35)</f>
        <v>1.2233947828900346E-2</v>
      </c>
      <c r="V35" s="25">
        <f>SUMIFS(Selections!AB$2:AB$2610,Selections!$B$2:$B$2610,"WA",Selections!$E$2:$E$2610,$C35)</f>
        <v>1.2212767055056441E-2</v>
      </c>
      <c r="W35" s="25">
        <f>SUMIFS(Selections!AC$2:AC$2610,Selections!$B$2:$B$2610,"WA",Selections!$E$2:$E$2610,$C35)</f>
        <v>1.2190919572076729E-2</v>
      </c>
      <c r="X35" s="25">
        <f>SUMIFS(Selections!AD$2:AD$2610,Selections!$B$2:$B$2610,"WA",Selections!$E$2:$E$2610,$C35)</f>
        <v>1.2168342278107759E-2</v>
      </c>
      <c r="Y35" s="25">
        <f>SUMIFS(Selections!AE$2:AE$2610,Selections!$B$2:$B$2610,"WA",Selections!$E$2:$E$2610,$C35)</f>
        <v>1.2146406193161832E-2</v>
      </c>
      <c r="Z35" s="25">
        <f>SUMIFS(Selections!AF$2:AF$2610,Selections!$B$2:$B$2610,"WA",Selections!$E$2:$E$2610,$C35)</f>
        <v>1.2123586779958156E-2</v>
      </c>
      <c r="AA35" s="25">
        <f>SUMIFS(Selections!AG$2:AG$2610,Selections!$B$2:$B$2610,"WA",Selections!$E$2:$E$2610,$C35)</f>
        <v>1.2099906182237642E-2</v>
      </c>
      <c r="AD35" s="25">
        <f>SUMIFS(Selections!K$2:K$2610,Selections!$B$2:$B$2610,"ID",Selections!$E$2:$E$2610,$C35)</f>
        <v>4.0764437977800882E-4</v>
      </c>
      <c r="AE35" s="25">
        <f>SUMIFS(Selections!L$2:L$2610,Selections!$B$2:$B$2610,"ID",Selections!$E$2:$E$2610,$C35)</f>
        <v>8.9990853932475634E-4</v>
      </c>
      <c r="AF35" s="25">
        <f>SUMIFS(Selections!M$2:M$2610,Selections!$B$2:$B$2610,"ID",Selections!$E$2:$E$2610,$C35)</f>
        <v>1.4922070753432299E-3</v>
      </c>
      <c r="AG35" s="25">
        <f>SUMIFS(Selections!N$2:N$2610,Selections!$B$2:$B$2610,"ID",Selections!$E$2:$E$2610,$C35)</f>
        <v>2.1668861321174635E-3</v>
      </c>
      <c r="AH35" s="25">
        <f>SUMIFS(Selections!O$2:O$2610,Selections!$B$2:$B$2610,"ID",Selections!$E$2:$E$2610,$C35)</f>
        <v>2.9163045987067927E-3</v>
      </c>
      <c r="AI35" s="25">
        <f>SUMIFS(Selections!P$2:P$2610,Selections!$B$2:$B$2610,"ID",Selections!$E$2:$E$2610,$C35)</f>
        <v>3.7675319832327697E-3</v>
      </c>
      <c r="AJ35" s="25">
        <f>SUMIFS(Selections!Q$2:Q$2610,Selections!$B$2:$B$2610,"ID",Selections!$E$2:$E$2610,$C35)</f>
        <v>4.6718102878329382E-3</v>
      </c>
      <c r="AK35" s="25">
        <f>SUMIFS(Selections!R$2:R$2610,Selections!$B$2:$B$2610,"ID",Selections!$E$2:$E$2610,$C35)</f>
        <v>5.5639542746939701E-3</v>
      </c>
      <c r="AL35" s="25">
        <f>SUMIFS(Selections!S$2:S$2610,Selections!$B$2:$B$2610,"ID",Selections!$E$2:$E$2610,$C35)</f>
        <v>6.37481662781817E-3</v>
      </c>
      <c r="AM35" s="25">
        <f>SUMIFS(Selections!T$2:T$2610,Selections!$B$2:$B$2610,"ID",Selections!$E$2:$E$2610,$C35)</f>
        <v>7.0456052559121707E-3</v>
      </c>
      <c r="AN35" s="25">
        <f>SUMIFS(Selections!U$2:U$2610,Selections!$B$2:$B$2610,"ID",Selections!$E$2:$E$2610,$C35)</f>
        <v>7.566951190260021E-3</v>
      </c>
      <c r="AO35" s="25">
        <f>SUMIFS(Selections!V$2:V$2610,Selections!$B$2:$B$2610,"ID",Selections!$E$2:$E$2610,$C35)</f>
        <v>7.901625223297461E-3</v>
      </c>
      <c r="AP35" s="25">
        <f>SUMIFS(Selections!W$2:W$2610,Selections!$B$2:$B$2610,"ID",Selections!$E$2:$E$2610,$C35)</f>
        <v>8.0857237935017152E-3</v>
      </c>
      <c r="AQ35" s="25">
        <f>SUMIFS(Selections!X$2:X$2610,Selections!$B$2:$B$2610,"ID",Selections!$E$2:$E$2610,$C35)</f>
        <v>8.0734892375877859E-3</v>
      </c>
      <c r="AR35" s="25">
        <f>SUMIFS(Selections!Y$2:Y$2610,Selections!$B$2:$B$2610,"ID",Selections!$E$2:$E$2610,$C35)</f>
        <v>8.0500876169287798E-3</v>
      </c>
      <c r="AS35" s="25">
        <f>SUMIFS(Selections!Z$2:Z$2610,Selections!$B$2:$B$2610,"ID",Selections!$E$2:$E$2610,$C35)</f>
        <v>8.027391703168036E-3</v>
      </c>
      <c r="AT35" s="25">
        <f>SUMIFS(Selections!AA$2:AA$2610,Selections!$B$2:$B$2610,"ID",Selections!$E$2:$E$2610,$C35)</f>
        <v>8.0035561620133717E-3</v>
      </c>
      <c r="AU35" s="25">
        <f>SUMIFS(Selections!AB$2:AB$2610,Selections!$B$2:$B$2610,"ID",Selections!$E$2:$E$2610,$C35)</f>
        <v>7.978535197097323E-3</v>
      </c>
      <c r="AV35" s="25">
        <f>SUMIFS(Selections!AC$2:AC$2610,Selections!$B$2:$B$2610,"ID",Selections!$E$2:$E$2610,$C35)</f>
        <v>7.9523101024849899E-3</v>
      </c>
      <c r="AW35" s="25">
        <f>SUMIFS(Selections!AD$2:AD$2610,Selections!$B$2:$B$2610,"ID",Selections!$E$2:$E$2610,$C35)</f>
        <v>7.9248534918347942E-3</v>
      </c>
      <c r="AX35" s="25">
        <f>SUMIFS(Selections!AE$2:AE$2610,Selections!$B$2:$B$2610,"ID",Selections!$E$2:$E$2610,$C35)</f>
        <v>7.8967360609099833E-3</v>
      </c>
      <c r="AY35" s="25">
        <f>SUMIFS(Selections!AF$2:AF$2610,Selections!$B$2:$B$2610,"ID",Selections!$E$2:$E$2610,$C35)</f>
        <v>7.8672569512077128E-3</v>
      </c>
      <c r="AZ35" s="25">
        <f>SUMIFS(Selections!AG$2:AG$2610,Selections!$B$2:$B$2610,"ID",Selections!$E$2:$E$2610,$C35)</f>
        <v>7.8363718155461601E-3</v>
      </c>
    </row>
    <row r="36" spans="2:52" x14ac:dyDescent="0.2">
      <c r="B36" s="24" t="s">
        <v>18</v>
      </c>
      <c r="C36" s="23" t="s">
        <v>164</v>
      </c>
      <c r="D36" s="23"/>
      <c r="E36" s="25">
        <f>SUMIFS(Selections!K$2:K$2610,Selections!$B$2:$B$2610,"WA",Selections!$E$2:$E$2610,$C36)</f>
        <v>3.2501448866612214E-3</v>
      </c>
      <c r="F36" s="25">
        <f>SUMIFS(Selections!L$2:L$2610,Selections!$B$2:$B$2610,"WA",Selections!$E$2:$E$2610,$C36)</f>
        <v>8.3610939607266233E-3</v>
      </c>
      <c r="G36" s="25">
        <f>SUMIFS(Selections!M$2:M$2610,Selections!$B$2:$B$2610,"WA",Selections!$E$2:$E$2610,$C36)</f>
        <v>1.854105823957931E-2</v>
      </c>
      <c r="H36" s="25">
        <f>SUMIFS(Selections!N$2:N$2610,Selections!$B$2:$B$2610,"WA",Selections!$E$2:$E$2610,$C36)</f>
        <v>3.6322468472858679E-2</v>
      </c>
      <c r="I36" s="25">
        <f>SUMIFS(Selections!O$2:O$2610,Selections!$B$2:$B$2610,"WA",Selections!$E$2:$E$2610,$C36)</f>
        <v>6.3898073211926129E-2</v>
      </c>
      <c r="J36" s="25">
        <f>SUMIFS(Selections!P$2:P$2610,Selections!$B$2:$B$2610,"WA",Selections!$E$2:$E$2610,$C36)</f>
        <v>0.10236033001396011</v>
      </c>
      <c r="K36" s="25">
        <f>SUMIFS(Selections!Q$2:Q$2610,Selections!$B$2:$B$2610,"WA",Selections!$E$2:$E$2610,$C36)</f>
        <v>0.15110966583272581</v>
      </c>
      <c r="L36" s="25">
        <f>SUMIFS(Selections!R$2:R$2610,Selections!$B$2:$B$2610,"WA",Selections!$E$2:$E$2610,$C36)</f>
        <v>0.20773924098311977</v>
      </c>
      <c r="M36" s="25">
        <f>SUMIFS(Selections!S$2:S$2610,Selections!$B$2:$B$2610,"WA",Selections!$E$2:$E$2610,$C36)</f>
        <v>0.26850169892331277</v>
      </c>
      <c r="N36" s="25">
        <f>SUMIFS(Selections!T$2:T$2610,Selections!$B$2:$B$2610,"WA",Selections!$E$2:$E$2610,$C36)</f>
        <v>0.32907372775300747</v>
      </c>
      <c r="O36" s="25">
        <f>SUMIFS(Selections!U$2:U$2610,Selections!$B$2:$B$2610,"WA",Selections!$E$2:$E$2610,$C36)</f>
        <v>0.38548323861298023</v>
      </c>
      <c r="P36" s="25">
        <f>SUMIFS(Selections!V$2:V$2610,Selections!$B$2:$B$2610,"WA",Selections!$E$2:$E$2610,$C36)</f>
        <v>0.43479098710169611</v>
      </c>
      <c r="Q36" s="25">
        <f>SUMIFS(Selections!W$2:W$2610,Selections!$B$2:$B$2610,"WA",Selections!$E$2:$E$2610,$C36)</f>
        <v>0.47537846682099577</v>
      </c>
      <c r="R36" s="25">
        <f>SUMIFS(Selections!X$2:X$2610,Selections!$B$2:$B$2610,"WA",Selections!$E$2:$E$2610,$C36)</f>
        <v>0.50192237539955653</v>
      </c>
      <c r="S36" s="25">
        <f>SUMIFS(Selections!Y$2:Y$2610,Selections!$B$2:$B$2610,"WA",Selections!$E$2:$E$2610,$C36)</f>
        <v>0.51514709566601247</v>
      </c>
      <c r="T36" s="25">
        <f>SUMIFS(Selections!Z$2:Z$2610,Selections!$B$2:$B$2610,"WA",Selections!$E$2:$E$2610,$C36)</f>
        <v>0.51776133728945173</v>
      </c>
      <c r="U36" s="25">
        <f>SUMIFS(Selections!AA$2:AA$2610,Selections!$B$2:$B$2610,"WA",Selections!$E$2:$E$2610,$C36)</f>
        <v>0.51774422669307829</v>
      </c>
      <c r="V36" s="25">
        <f>SUMIFS(Selections!AB$2:AB$2610,Selections!$B$2:$B$2610,"WA",Selections!$E$2:$E$2610,$C36)</f>
        <v>0.5175901231825909</v>
      </c>
      <c r="W36" s="25">
        <f>SUMIFS(Selections!AC$2:AC$2610,Selections!$B$2:$B$2610,"WA",Selections!$E$2:$E$2610,$C36)</f>
        <v>0.51742669187326351</v>
      </c>
      <c r="X36" s="25">
        <f>SUMIFS(Selections!AD$2:AD$2610,Selections!$B$2:$B$2610,"WA",Selections!$E$2:$E$2610,$C36)</f>
        <v>0.51725425164656391</v>
      </c>
      <c r="Y36" s="25">
        <f>SUMIFS(Selections!AE$2:AE$2610,Selections!$B$2:$B$2610,"WA",Selections!$E$2:$E$2610,$C36)</f>
        <v>0.51707304278322763</v>
      </c>
      <c r="Z36" s="25">
        <f>SUMIFS(Selections!AF$2:AF$2610,Selections!$B$2:$B$2610,"WA",Selections!$E$2:$E$2610,$C36)</f>
        <v>0.51688323964058402</v>
      </c>
      <c r="AA36" s="25">
        <f>SUMIFS(Selections!AG$2:AG$2610,Selections!$B$2:$B$2610,"WA",Selections!$E$2:$E$2610,$C36)</f>
        <v>0.51668496058156443</v>
      </c>
      <c r="AD36" s="25">
        <f>SUMIFS(Selections!K$2:K$2610,Selections!$B$2:$B$2610,"ID",Selections!$E$2:$E$2610,$C36)</f>
        <v>2.2241012545979252E-3</v>
      </c>
      <c r="AE36" s="25">
        <f>SUMIFS(Selections!L$2:L$2610,Selections!$B$2:$B$2610,"ID",Selections!$E$2:$E$2610,$C36)</f>
        <v>5.6932480959504487E-3</v>
      </c>
      <c r="AF36" s="25">
        <f>SUMIFS(Selections!M$2:M$2610,Selections!$B$2:$B$2610,"ID",Selections!$E$2:$E$2610,$C36)</f>
        <v>1.2589946558657394E-2</v>
      </c>
      <c r="AG36" s="25">
        <f>SUMIFS(Selections!N$2:N$2610,Selections!$B$2:$B$2610,"ID",Selections!$E$2:$E$2610,$C36)</f>
        <v>2.4585443803161595E-2</v>
      </c>
      <c r="AH36" s="25">
        <f>SUMIFS(Selections!O$2:O$2610,Selections!$B$2:$B$2610,"ID",Selections!$E$2:$E$2610,$C36)</f>
        <v>4.3032101380165305E-2</v>
      </c>
      <c r="AI36" s="25">
        <f>SUMIFS(Selections!P$2:P$2610,Selections!$B$2:$B$2610,"ID",Selections!$E$2:$E$2610,$C36)</f>
        <v>6.8543589775424851E-2</v>
      </c>
      <c r="AJ36" s="25">
        <f>SUMIFS(Selections!Q$2:Q$2610,Selections!$B$2:$B$2610,"ID",Selections!$E$2:$E$2610,$C36)</f>
        <v>0.10060187823866693</v>
      </c>
      <c r="AK36" s="25">
        <f>SUMIFS(Selections!R$2:R$2610,Selections!$B$2:$B$2610,"ID",Selections!$E$2:$E$2610,$C36)</f>
        <v>0.13752059870596214</v>
      </c>
      <c r="AL36" s="25">
        <f>SUMIFS(Selections!S$2:S$2610,Selections!$B$2:$B$2610,"ID",Selections!$E$2:$E$2610,$C36)</f>
        <v>0.17678931454432709</v>
      </c>
      <c r="AM36" s="25">
        <f>SUMIFS(Selections!T$2:T$2610,Selections!$B$2:$B$2610,"ID",Selections!$E$2:$E$2610,$C36)</f>
        <v>0.21559146947857341</v>
      </c>
      <c r="AN36" s="25">
        <f>SUMIFS(Selections!U$2:U$2610,Selections!$B$2:$B$2610,"ID",Selections!$E$2:$E$2610,$C36)</f>
        <v>0.25140476782855053</v>
      </c>
      <c r="AO36" s="25">
        <f>SUMIFS(Selections!V$2:V$2610,Selections!$B$2:$B$2610,"ID",Selections!$E$2:$E$2610,$C36)</f>
        <v>0.28242699041852865</v>
      </c>
      <c r="AP36" s="25">
        <f>SUMIFS(Selections!W$2:W$2610,Selections!$B$2:$B$2610,"ID",Selections!$E$2:$E$2610,$C36)</f>
        <v>0.30772469775932693</v>
      </c>
      <c r="AQ36" s="25">
        <f>SUMIFS(Selections!X$2:X$2610,Selections!$B$2:$B$2610,"ID",Selections!$E$2:$E$2610,$C36)</f>
        <v>0.32380840105213132</v>
      </c>
      <c r="AR36" s="25">
        <f>SUMIFS(Selections!Y$2:Y$2610,Selections!$B$2:$B$2610,"ID",Selections!$E$2:$E$2610,$C36)</f>
        <v>0.33123473721443142</v>
      </c>
      <c r="AS36" s="25">
        <f>SUMIFS(Selections!Z$2:Z$2610,Selections!$B$2:$B$2610,"ID",Selections!$E$2:$E$2610,$C36)</f>
        <v>0.33278171948988644</v>
      </c>
      <c r="AT36" s="25">
        <f>SUMIFS(Selections!AA$2:AA$2610,Selections!$B$2:$B$2610,"ID",Selections!$E$2:$E$2610,$C36)</f>
        <v>0.33258564927843826</v>
      </c>
      <c r="AU36" s="25">
        <f>SUMIFS(Selections!AB$2:AB$2610,Selections!$B$2:$B$2610,"ID",Selections!$E$2:$E$2610,$C36)</f>
        <v>0.33234903685069395</v>
      </c>
      <c r="AV36" s="25">
        <f>SUMIFS(Selections!AC$2:AC$2610,Selections!$B$2:$B$2610,"ID",Selections!$E$2:$E$2610,$C36)</f>
        <v>0.33209797908233707</v>
      </c>
      <c r="AW36" s="25">
        <f>SUMIFS(Selections!AD$2:AD$2610,Selections!$B$2:$B$2610,"ID",Selections!$E$2:$E$2610,$C36)</f>
        <v>0.33183212938493106</v>
      </c>
      <c r="AX36" s="25">
        <f>SUMIFS(Selections!AE$2:AE$2610,Selections!$B$2:$B$2610,"ID",Selections!$E$2:$E$2610,$C36)</f>
        <v>0.33155101383276558</v>
      </c>
      <c r="AY36" s="25">
        <f>SUMIFS(Selections!AF$2:AF$2610,Selections!$B$2:$B$2610,"ID",Selections!$E$2:$E$2610,$C36)</f>
        <v>0.3312540399037035</v>
      </c>
      <c r="AZ36" s="25">
        <f>SUMIFS(Selections!AG$2:AG$2610,Selections!$B$2:$B$2610,"ID",Selections!$E$2:$E$2610,$C36)</f>
        <v>0.33094050074406256</v>
      </c>
    </row>
    <row r="37" spans="2:52" x14ac:dyDescent="0.2">
      <c r="B37" s="24" t="s">
        <v>22</v>
      </c>
      <c r="C37" s="23" t="s">
        <v>191</v>
      </c>
      <c r="D37" s="23"/>
      <c r="E37" s="25">
        <f>SUMIFS(Selections!K$2:K$2610,Selections!$B$2:$B$2610,"WA",Selections!$E$2:$E$2610,$C37)</f>
        <v>3.2254519062632587</v>
      </c>
      <c r="F37" s="25">
        <f>SUMIFS(Selections!L$2:L$2610,Selections!$B$2:$B$2610,"WA",Selections!$E$2:$E$2610,$C37)</f>
        <v>7.1091242087693054</v>
      </c>
      <c r="G37" s="25">
        <f>SUMIFS(Selections!M$2:M$2610,Selections!$B$2:$B$2610,"WA",Selections!$E$2:$E$2610,$C37)</f>
        <v>11.765850472351092</v>
      </c>
      <c r="H37" s="25">
        <f>SUMIFS(Selections!N$2:N$2610,Selections!$B$2:$B$2610,"WA",Selections!$E$2:$E$2610,$C37)</f>
        <v>17.052434977741029</v>
      </c>
      <c r="I37" s="25">
        <f>SUMIFS(Selections!O$2:O$2610,Selections!$B$2:$B$2610,"WA",Selections!$E$2:$E$2610,$C37)</f>
        <v>22.944867655304016</v>
      </c>
      <c r="J37" s="25">
        <f>SUMIFS(Selections!P$2:P$2610,Selections!$B$2:$B$2610,"WA",Selections!$E$2:$E$2610,$C37)</f>
        <v>29.677780425887878</v>
      </c>
      <c r="K37" s="25">
        <f>SUMIFS(Selections!Q$2:Q$2610,Selections!$B$2:$B$2610,"WA",Selections!$E$2:$E$2610,$C37)</f>
        <v>36.8697598009811</v>
      </c>
      <c r="L37" s="25">
        <f>SUMIFS(Selections!R$2:R$2610,Selections!$B$2:$B$2610,"WA",Selections!$E$2:$E$2610,$C37)</f>
        <v>43.990221137543109</v>
      </c>
      <c r="M37" s="25">
        <f>SUMIFS(Selections!S$2:S$2610,Selections!$B$2:$B$2610,"WA",Selections!$E$2:$E$2610,$C37)</f>
        <v>50.450038322962136</v>
      </c>
      <c r="N37" s="25">
        <f>SUMIFS(Selections!T$2:T$2610,Selections!$B$2:$B$2610,"WA",Selections!$E$2:$E$2610,$C37)</f>
        <v>55.736089582730003</v>
      </c>
      <c r="O37" s="25">
        <f>SUMIFS(Selections!U$2:U$2610,Selections!$B$2:$B$2610,"WA",Selections!$E$2:$E$2610,$C37)</f>
        <v>59.545400288954788</v>
      </c>
      <c r="P37" s="25">
        <f>SUMIFS(Selections!V$2:V$2610,Selections!$B$2:$B$2610,"WA",Selections!$E$2:$E$2610,$C37)</f>
        <v>61.751499654803581</v>
      </c>
      <c r="Q37" s="25">
        <f>SUMIFS(Selections!W$2:W$2610,Selections!$B$2:$B$2610,"WA",Selections!$E$2:$E$2610,$C37)</f>
        <v>62.701578142415578</v>
      </c>
      <c r="R37" s="25">
        <f>SUMIFS(Selections!X$2:X$2610,Selections!$B$2:$B$2610,"WA",Selections!$E$2:$E$2610,$C37)</f>
        <v>62.796051816605058</v>
      </c>
      <c r="S37" s="25">
        <f>SUMIFS(Selections!Y$2:Y$2610,Selections!$B$2:$B$2610,"WA",Selections!$E$2:$E$2610,$C37)</f>
        <v>62.470051785315881</v>
      </c>
      <c r="T37" s="25">
        <f>SUMIFS(Selections!Z$2:Z$2610,Selections!$B$2:$B$2610,"WA",Selections!$E$2:$E$2610,$C37)</f>
        <v>61.857005096233856</v>
      </c>
      <c r="U37" s="25">
        <f>SUMIFS(Selections!AA$2:AA$2610,Selections!$B$2:$B$2610,"WA",Selections!$E$2:$E$2610,$C37)</f>
        <v>61.306608002046815</v>
      </c>
      <c r="V37" s="25">
        <f>SUMIFS(Selections!AB$2:AB$2610,Selections!$B$2:$B$2610,"WA",Selections!$E$2:$E$2610,$C37)</f>
        <v>60.814462959748667</v>
      </c>
      <c r="W37" s="25">
        <f>SUMIFS(Selections!AC$2:AC$2610,Selections!$B$2:$B$2610,"WA",Selections!$E$2:$E$2610,$C37)</f>
        <v>60.374197776632215</v>
      </c>
      <c r="X37" s="25">
        <f>SUMIFS(Selections!AD$2:AD$2610,Selections!$B$2:$B$2610,"WA",Selections!$E$2:$E$2610,$C37)</f>
        <v>59.968454654836705</v>
      </c>
      <c r="Y37" s="25">
        <f>SUMIFS(Selections!AE$2:AE$2610,Selections!$B$2:$B$2610,"WA",Selections!$E$2:$E$2610,$C37)</f>
        <v>59.584696833047474</v>
      </c>
      <c r="Z37" s="25">
        <f>SUMIFS(Selections!AF$2:AF$2610,Selections!$B$2:$B$2610,"WA",Selections!$E$2:$E$2610,$C37)</f>
        <v>59.22083973304531</v>
      </c>
      <c r="AA37" s="25">
        <f>SUMIFS(Selections!AG$2:AG$2610,Selections!$B$2:$B$2610,"WA",Selections!$E$2:$E$2610,$C37)</f>
        <v>58.875674316017758</v>
      </c>
      <c r="AD37" s="25">
        <f>SUMIFS(Selections!K$2:K$2610,Selections!$B$2:$B$2610,"ID",Selections!$E$2:$E$2610,$C37)</f>
        <v>0</v>
      </c>
      <c r="AE37" s="25">
        <f>SUMIFS(Selections!L$2:L$2610,Selections!$B$2:$B$2610,"ID",Selections!$E$2:$E$2610,$C37)</f>
        <v>0</v>
      </c>
      <c r="AF37" s="25">
        <f>SUMIFS(Selections!M$2:M$2610,Selections!$B$2:$B$2610,"ID",Selections!$E$2:$E$2610,$C37)</f>
        <v>0</v>
      </c>
      <c r="AG37" s="25">
        <f>SUMIFS(Selections!N$2:N$2610,Selections!$B$2:$B$2610,"ID",Selections!$E$2:$E$2610,$C37)</f>
        <v>0</v>
      </c>
      <c r="AH37" s="25">
        <f>SUMIFS(Selections!O$2:O$2610,Selections!$B$2:$B$2610,"ID",Selections!$E$2:$E$2610,$C37)</f>
        <v>0</v>
      </c>
      <c r="AI37" s="25">
        <f>SUMIFS(Selections!P$2:P$2610,Selections!$B$2:$B$2610,"ID",Selections!$E$2:$E$2610,$C37)</f>
        <v>0</v>
      </c>
      <c r="AJ37" s="25">
        <f>SUMIFS(Selections!Q$2:Q$2610,Selections!$B$2:$B$2610,"ID",Selections!$E$2:$E$2610,$C37)</f>
        <v>0</v>
      </c>
      <c r="AK37" s="25">
        <f>SUMIFS(Selections!R$2:R$2610,Selections!$B$2:$B$2610,"ID",Selections!$E$2:$E$2610,$C37)</f>
        <v>0</v>
      </c>
      <c r="AL37" s="25">
        <f>SUMIFS(Selections!S$2:S$2610,Selections!$B$2:$B$2610,"ID",Selections!$E$2:$E$2610,$C37)</f>
        <v>0</v>
      </c>
      <c r="AM37" s="25">
        <f>SUMIFS(Selections!T$2:T$2610,Selections!$B$2:$B$2610,"ID",Selections!$E$2:$E$2610,$C37)</f>
        <v>0</v>
      </c>
      <c r="AN37" s="25">
        <f>SUMIFS(Selections!U$2:U$2610,Selections!$B$2:$B$2610,"ID",Selections!$E$2:$E$2610,$C37)</f>
        <v>0</v>
      </c>
      <c r="AO37" s="25">
        <f>SUMIFS(Selections!V$2:V$2610,Selections!$B$2:$B$2610,"ID",Selections!$E$2:$E$2610,$C37)</f>
        <v>0</v>
      </c>
      <c r="AP37" s="25">
        <f>SUMIFS(Selections!W$2:W$2610,Selections!$B$2:$B$2610,"ID",Selections!$E$2:$E$2610,$C37)</f>
        <v>0</v>
      </c>
      <c r="AQ37" s="25">
        <f>SUMIFS(Selections!X$2:X$2610,Selections!$B$2:$B$2610,"ID",Selections!$E$2:$E$2610,$C37)</f>
        <v>0</v>
      </c>
      <c r="AR37" s="25">
        <f>SUMIFS(Selections!Y$2:Y$2610,Selections!$B$2:$B$2610,"ID",Selections!$E$2:$E$2610,$C37)</f>
        <v>0</v>
      </c>
      <c r="AS37" s="25">
        <f>SUMIFS(Selections!Z$2:Z$2610,Selections!$B$2:$B$2610,"ID",Selections!$E$2:$E$2610,$C37)</f>
        <v>0</v>
      </c>
      <c r="AT37" s="25">
        <f>SUMIFS(Selections!AA$2:AA$2610,Selections!$B$2:$B$2610,"ID",Selections!$E$2:$E$2610,$C37)</f>
        <v>0</v>
      </c>
      <c r="AU37" s="25">
        <f>SUMIFS(Selections!AB$2:AB$2610,Selections!$B$2:$B$2610,"ID",Selections!$E$2:$E$2610,$C37)</f>
        <v>0</v>
      </c>
      <c r="AV37" s="25">
        <f>SUMIFS(Selections!AC$2:AC$2610,Selections!$B$2:$B$2610,"ID",Selections!$E$2:$E$2610,$C37)</f>
        <v>0</v>
      </c>
      <c r="AW37" s="25">
        <f>SUMIFS(Selections!AD$2:AD$2610,Selections!$B$2:$B$2610,"ID",Selections!$E$2:$E$2610,$C37)</f>
        <v>0</v>
      </c>
      <c r="AX37" s="25">
        <f>SUMIFS(Selections!AE$2:AE$2610,Selections!$B$2:$B$2610,"ID",Selections!$E$2:$E$2610,$C37)</f>
        <v>0</v>
      </c>
      <c r="AY37" s="25">
        <f>SUMIFS(Selections!AF$2:AF$2610,Selections!$B$2:$B$2610,"ID",Selections!$E$2:$E$2610,$C37)</f>
        <v>0</v>
      </c>
      <c r="AZ37" s="25">
        <f>SUMIFS(Selections!AG$2:AG$2610,Selections!$B$2:$B$2610,"ID",Selections!$E$2:$E$2610,$C37)</f>
        <v>0</v>
      </c>
    </row>
    <row r="38" spans="2:52" x14ac:dyDescent="0.2">
      <c r="B38" s="24" t="s">
        <v>22</v>
      </c>
      <c r="C38" s="23" t="s">
        <v>192</v>
      </c>
      <c r="D38" s="23"/>
      <c r="E38" s="25">
        <f>SUMIFS(Selections!K$2:K$2610,Selections!$B$2:$B$2610,"WA",Selections!$E$2:$E$2610,$C38)</f>
        <v>0</v>
      </c>
      <c r="F38" s="25">
        <f>SUMIFS(Selections!L$2:L$2610,Selections!$B$2:$B$2610,"WA",Selections!$E$2:$E$2610,$C38)</f>
        <v>0</v>
      </c>
      <c r="G38" s="25">
        <f>SUMIFS(Selections!M$2:M$2610,Selections!$B$2:$B$2610,"WA",Selections!$E$2:$E$2610,$C38)</f>
        <v>0</v>
      </c>
      <c r="H38" s="25">
        <f>SUMIFS(Selections!N$2:N$2610,Selections!$B$2:$B$2610,"WA",Selections!$E$2:$E$2610,$C38)</f>
        <v>0</v>
      </c>
      <c r="I38" s="25">
        <f>SUMIFS(Selections!O$2:O$2610,Selections!$B$2:$B$2610,"WA",Selections!$E$2:$E$2610,$C38)</f>
        <v>0</v>
      </c>
      <c r="J38" s="25">
        <f>SUMIFS(Selections!P$2:P$2610,Selections!$B$2:$B$2610,"WA",Selections!$E$2:$E$2610,$C38)</f>
        <v>0</v>
      </c>
      <c r="K38" s="25">
        <f>SUMIFS(Selections!Q$2:Q$2610,Selections!$B$2:$B$2610,"WA",Selections!$E$2:$E$2610,$C38)</f>
        <v>0</v>
      </c>
      <c r="L38" s="25">
        <f>SUMIFS(Selections!R$2:R$2610,Selections!$B$2:$B$2610,"WA",Selections!$E$2:$E$2610,$C38)</f>
        <v>0</v>
      </c>
      <c r="M38" s="25">
        <f>SUMIFS(Selections!S$2:S$2610,Selections!$B$2:$B$2610,"WA",Selections!$E$2:$E$2610,$C38)</f>
        <v>0</v>
      </c>
      <c r="N38" s="25">
        <f>SUMIFS(Selections!T$2:T$2610,Selections!$B$2:$B$2610,"WA",Selections!$E$2:$E$2610,$C38)</f>
        <v>0</v>
      </c>
      <c r="O38" s="25">
        <f>SUMIFS(Selections!U$2:U$2610,Selections!$B$2:$B$2610,"WA",Selections!$E$2:$E$2610,$C38)</f>
        <v>0</v>
      </c>
      <c r="P38" s="25">
        <f>SUMIFS(Selections!V$2:V$2610,Selections!$B$2:$B$2610,"WA",Selections!$E$2:$E$2610,$C38)</f>
        <v>0</v>
      </c>
      <c r="Q38" s="25">
        <f>SUMIFS(Selections!W$2:W$2610,Selections!$B$2:$B$2610,"WA",Selections!$E$2:$E$2610,$C38)</f>
        <v>0</v>
      </c>
      <c r="R38" s="25">
        <f>SUMIFS(Selections!X$2:X$2610,Selections!$B$2:$B$2610,"WA",Selections!$E$2:$E$2610,$C38)</f>
        <v>0</v>
      </c>
      <c r="S38" s="25">
        <f>SUMIFS(Selections!Y$2:Y$2610,Selections!$B$2:$B$2610,"WA",Selections!$E$2:$E$2610,$C38)</f>
        <v>0</v>
      </c>
      <c r="T38" s="25">
        <f>SUMIFS(Selections!Z$2:Z$2610,Selections!$B$2:$B$2610,"WA",Selections!$E$2:$E$2610,$C38)</f>
        <v>0</v>
      </c>
      <c r="U38" s="25">
        <f>SUMIFS(Selections!AA$2:AA$2610,Selections!$B$2:$B$2610,"WA",Selections!$E$2:$E$2610,$C38)</f>
        <v>0</v>
      </c>
      <c r="V38" s="25">
        <f>SUMIFS(Selections!AB$2:AB$2610,Selections!$B$2:$B$2610,"WA",Selections!$E$2:$E$2610,$C38)</f>
        <v>0</v>
      </c>
      <c r="W38" s="25">
        <f>SUMIFS(Selections!AC$2:AC$2610,Selections!$B$2:$B$2610,"WA",Selections!$E$2:$E$2610,$C38)</f>
        <v>0</v>
      </c>
      <c r="X38" s="25">
        <f>SUMIFS(Selections!AD$2:AD$2610,Selections!$B$2:$B$2610,"WA",Selections!$E$2:$E$2610,$C38)</f>
        <v>0</v>
      </c>
      <c r="Y38" s="25">
        <f>SUMIFS(Selections!AE$2:AE$2610,Selections!$B$2:$B$2610,"WA",Selections!$E$2:$E$2610,$C38)</f>
        <v>0</v>
      </c>
      <c r="Z38" s="25">
        <f>SUMIFS(Selections!AF$2:AF$2610,Selections!$B$2:$B$2610,"WA",Selections!$E$2:$E$2610,$C38)</f>
        <v>0</v>
      </c>
      <c r="AA38" s="25">
        <f>SUMIFS(Selections!AG$2:AG$2610,Selections!$B$2:$B$2610,"WA",Selections!$E$2:$E$2610,$C38)</f>
        <v>0</v>
      </c>
      <c r="AD38" s="25">
        <f>SUMIFS(Selections!K$2:K$2610,Selections!$B$2:$B$2610,"ID",Selections!$E$2:$E$2610,$C38)</f>
        <v>0</v>
      </c>
      <c r="AE38" s="25">
        <f>SUMIFS(Selections!L$2:L$2610,Selections!$B$2:$B$2610,"ID",Selections!$E$2:$E$2610,$C38)</f>
        <v>0</v>
      </c>
      <c r="AF38" s="25">
        <f>SUMIFS(Selections!M$2:M$2610,Selections!$B$2:$B$2610,"ID",Selections!$E$2:$E$2610,$C38)</f>
        <v>0</v>
      </c>
      <c r="AG38" s="25">
        <f>SUMIFS(Selections!N$2:N$2610,Selections!$B$2:$B$2610,"ID",Selections!$E$2:$E$2610,$C38)</f>
        <v>0</v>
      </c>
      <c r="AH38" s="25">
        <f>SUMIFS(Selections!O$2:O$2610,Selections!$B$2:$B$2610,"ID",Selections!$E$2:$E$2610,$C38)</f>
        <v>0</v>
      </c>
      <c r="AI38" s="25">
        <f>SUMIFS(Selections!P$2:P$2610,Selections!$B$2:$B$2610,"ID",Selections!$E$2:$E$2610,$C38)</f>
        <v>0</v>
      </c>
      <c r="AJ38" s="25">
        <f>SUMIFS(Selections!Q$2:Q$2610,Selections!$B$2:$B$2610,"ID",Selections!$E$2:$E$2610,$C38)</f>
        <v>0</v>
      </c>
      <c r="AK38" s="25">
        <f>SUMIFS(Selections!R$2:R$2610,Selections!$B$2:$B$2610,"ID",Selections!$E$2:$E$2610,$C38)</f>
        <v>0</v>
      </c>
      <c r="AL38" s="25">
        <f>SUMIFS(Selections!S$2:S$2610,Selections!$B$2:$B$2610,"ID",Selections!$E$2:$E$2610,$C38)</f>
        <v>0</v>
      </c>
      <c r="AM38" s="25">
        <f>SUMIFS(Selections!T$2:T$2610,Selections!$B$2:$B$2610,"ID",Selections!$E$2:$E$2610,$C38)</f>
        <v>0</v>
      </c>
      <c r="AN38" s="25">
        <f>SUMIFS(Selections!U$2:U$2610,Selections!$B$2:$B$2610,"ID",Selections!$E$2:$E$2610,$C38)</f>
        <v>0</v>
      </c>
      <c r="AO38" s="25">
        <f>SUMIFS(Selections!V$2:V$2610,Selections!$B$2:$B$2610,"ID",Selections!$E$2:$E$2610,$C38)</f>
        <v>0</v>
      </c>
      <c r="AP38" s="25">
        <f>SUMIFS(Selections!W$2:W$2610,Selections!$B$2:$B$2610,"ID",Selections!$E$2:$E$2610,$C38)</f>
        <v>0</v>
      </c>
      <c r="AQ38" s="25">
        <f>SUMIFS(Selections!X$2:X$2610,Selections!$B$2:$B$2610,"ID",Selections!$E$2:$E$2610,$C38)</f>
        <v>0</v>
      </c>
      <c r="AR38" s="25">
        <f>SUMIFS(Selections!Y$2:Y$2610,Selections!$B$2:$B$2610,"ID",Selections!$E$2:$E$2610,$C38)</f>
        <v>0</v>
      </c>
      <c r="AS38" s="25">
        <f>SUMIFS(Selections!Z$2:Z$2610,Selections!$B$2:$B$2610,"ID",Selections!$E$2:$E$2610,$C38)</f>
        <v>0</v>
      </c>
      <c r="AT38" s="25">
        <f>SUMIFS(Selections!AA$2:AA$2610,Selections!$B$2:$B$2610,"ID",Selections!$E$2:$E$2610,$C38)</f>
        <v>0</v>
      </c>
      <c r="AU38" s="25">
        <f>SUMIFS(Selections!AB$2:AB$2610,Selections!$B$2:$B$2610,"ID",Selections!$E$2:$E$2610,$C38)</f>
        <v>0</v>
      </c>
      <c r="AV38" s="25">
        <f>SUMIFS(Selections!AC$2:AC$2610,Selections!$B$2:$B$2610,"ID",Selections!$E$2:$E$2610,$C38)</f>
        <v>0</v>
      </c>
      <c r="AW38" s="25">
        <f>SUMIFS(Selections!AD$2:AD$2610,Selections!$B$2:$B$2610,"ID",Selections!$E$2:$E$2610,$C38)</f>
        <v>0</v>
      </c>
      <c r="AX38" s="25">
        <f>SUMIFS(Selections!AE$2:AE$2610,Selections!$B$2:$B$2610,"ID",Selections!$E$2:$E$2610,$C38)</f>
        <v>0</v>
      </c>
      <c r="AY38" s="25">
        <f>SUMIFS(Selections!AF$2:AF$2610,Selections!$B$2:$B$2610,"ID",Selections!$E$2:$E$2610,$C38)</f>
        <v>0</v>
      </c>
      <c r="AZ38" s="25">
        <f>SUMIFS(Selections!AG$2:AG$2610,Selections!$B$2:$B$2610,"ID",Selections!$E$2:$E$2610,$C38)</f>
        <v>0</v>
      </c>
    </row>
    <row r="39" spans="2:52" x14ac:dyDescent="0.2">
      <c r="B39" s="24" t="s">
        <v>22</v>
      </c>
      <c r="C39" s="23" t="s">
        <v>193</v>
      </c>
      <c r="D39" s="23"/>
      <c r="E39" s="25">
        <f>SUMIFS(Selections!K$2:K$2610,Selections!$B$2:$B$2610,"WA",Selections!$E$2:$E$2610,$C39)</f>
        <v>3.4245753469926005E-2</v>
      </c>
      <c r="F39" s="25">
        <f>SUMIFS(Selections!L$2:L$2610,Selections!$B$2:$B$2610,"WA",Selections!$E$2:$E$2610,$C39)</f>
        <v>8.511669675119507E-2</v>
      </c>
      <c r="G39" s="25">
        <f>SUMIFS(Selections!M$2:M$2610,Selections!$B$2:$B$2610,"WA",Selections!$E$2:$E$2610,$C39)</f>
        <v>0.18166630490837965</v>
      </c>
      <c r="H39" s="25">
        <f>SUMIFS(Selections!N$2:N$2610,Selections!$B$2:$B$2610,"WA",Selections!$E$2:$E$2610,$C39)</f>
        <v>0.34042711013282057</v>
      </c>
      <c r="I39" s="25">
        <f>SUMIFS(Selections!O$2:O$2610,Selections!$B$2:$B$2610,"WA",Selections!$E$2:$E$2610,$C39)</f>
        <v>0.56972095740473283</v>
      </c>
      <c r="J39" s="25">
        <f>SUMIFS(Selections!P$2:P$2610,Selections!$B$2:$B$2610,"WA",Selections!$E$2:$E$2610,$C39)</f>
        <v>0.86120396911449704</v>
      </c>
      <c r="K39" s="25">
        <f>SUMIFS(Selections!Q$2:Q$2610,Selections!$B$2:$B$2610,"WA",Selections!$E$2:$E$2610,$C39)</f>
        <v>1.1924870749030876</v>
      </c>
      <c r="L39" s="25">
        <f>SUMIFS(Selections!R$2:R$2610,Selections!$B$2:$B$2610,"WA",Selections!$E$2:$E$2610,$C39)</f>
        <v>1.5339635800774492</v>
      </c>
      <c r="M39" s="25">
        <f>SUMIFS(Selections!S$2:S$2610,Selections!$B$2:$B$2610,"WA",Selections!$E$2:$E$2610,$C39)</f>
        <v>1.8590421190167479</v>
      </c>
      <c r="N39" s="25">
        <f>SUMIFS(Selections!T$2:T$2610,Selections!$B$2:$B$2610,"WA",Selections!$E$2:$E$2610,$C39)</f>
        <v>2.150968084353674</v>
      </c>
      <c r="O39" s="25">
        <f>SUMIFS(Selections!U$2:U$2610,Selections!$B$2:$B$2610,"WA",Selections!$E$2:$E$2610,$C39)</f>
        <v>2.4033500140175956</v>
      </c>
      <c r="P39" s="25">
        <f>SUMIFS(Selections!V$2:V$2610,Selections!$B$2:$B$2610,"WA",Selections!$E$2:$E$2610,$C39)</f>
        <v>2.6177128093685251</v>
      </c>
      <c r="Q39" s="25">
        <f>SUMIFS(Selections!W$2:W$2610,Selections!$B$2:$B$2610,"WA",Selections!$E$2:$E$2610,$C39)</f>
        <v>2.793634494045393</v>
      </c>
      <c r="R39" s="25">
        <f>SUMIFS(Selections!X$2:X$2610,Selections!$B$2:$B$2610,"WA",Selections!$E$2:$E$2610,$C39)</f>
        <v>2.9314931266700008</v>
      </c>
      <c r="S39" s="25">
        <f>SUMIFS(Selections!Y$2:Y$2610,Selections!$B$2:$B$2610,"WA",Selections!$E$2:$E$2610,$C39)</f>
        <v>3.031369734963496</v>
      </c>
      <c r="T39" s="25">
        <f>SUMIFS(Selections!Z$2:Z$2610,Selections!$B$2:$B$2610,"WA",Selections!$E$2:$E$2610,$C39)</f>
        <v>3.081106265697132</v>
      </c>
      <c r="U39" s="25">
        <f>SUMIFS(Selections!AA$2:AA$2610,Selections!$B$2:$B$2610,"WA",Selections!$E$2:$E$2610,$C39)</f>
        <v>3.0922481822165171</v>
      </c>
      <c r="V39" s="25">
        <f>SUMIFS(Selections!AB$2:AB$2610,Selections!$B$2:$B$2610,"WA",Selections!$E$2:$E$2610,$C39)</f>
        <v>3.0733688806549653</v>
      </c>
      <c r="W39" s="25">
        <f>SUMIFS(Selections!AC$2:AC$2610,Selections!$B$2:$B$2610,"WA",Selections!$E$2:$E$2610,$C39)</f>
        <v>3.0563941070211307</v>
      </c>
      <c r="X39" s="25">
        <f>SUMIFS(Selections!AD$2:AD$2610,Selections!$B$2:$B$2610,"WA",Selections!$E$2:$E$2610,$C39)</f>
        <v>3.0405145960924096</v>
      </c>
      <c r="Y39" s="25">
        <f>SUMIFS(Selections!AE$2:AE$2610,Selections!$B$2:$B$2610,"WA",Selections!$E$2:$E$2610,$C39)</f>
        <v>3.0249225026611519</v>
      </c>
      <c r="Z39" s="25">
        <f>SUMIFS(Selections!AF$2:AF$2610,Selections!$B$2:$B$2610,"WA",Selections!$E$2:$E$2610,$C39)</f>
        <v>3.0093277665195863</v>
      </c>
      <c r="AA39" s="25">
        <f>SUMIFS(Selections!AG$2:AG$2610,Selections!$B$2:$B$2610,"WA",Selections!$E$2:$E$2610,$C39)</f>
        <v>2.9937894839194534</v>
      </c>
      <c r="AD39" s="25">
        <f>SUMIFS(Selections!K$2:K$2610,Selections!$B$2:$B$2610,"ID",Selections!$E$2:$E$2610,$C39)</f>
        <v>0</v>
      </c>
      <c r="AE39" s="25">
        <f>SUMIFS(Selections!L$2:L$2610,Selections!$B$2:$B$2610,"ID",Selections!$E$2:$E$2610,$C39)</f>
        <v>0</v>
      </c>
      <c r="AF39" s="25">
        <f>SUMIFS(Selections!M$2:M$2610,Selections!$B$2:$B$2610,"ID",Selections!$E$2:$E$2610,$C39)</f>
        <v>0</v>
      </c>
      <c r="AG39" s="25">
        <f>SUMIFS(Selections!N$2:N$2610,Selections!$B$2:$B$2610,"ID",Selections!$E$2:$E$2610,$C39)</f>
        <v>0</v>
      </c>
      <c r="AH39" s="25">
        <f>SUMIFS(Selections!O$2:O$2610,Selections!$B$2:$B$2610,"ID",Selections!$E$2:$E$2610,$C39)</f>
        <v>0</v>
      </c>
      <c r="AI39" s="25">
        <f>SUMIFS(Selections!P$2:P$2610,Selections!$B$2:$B$2610,"ID",Selections!$E$2:$E$2610,$C39)</f>
        <v>0</v>
      </c>
      <c r="AJ39" s="25">
        <f>SUMIFS(Selections!Q$2:Q$2610,Selections!$B$2:$B$2610,"ID",Selections!$E$2:$E$2610,$C39)</f>
        <v>0</v>
      </c>
      <c r="AK39" s="25">
        <f>SUMIFS(Selections!R$2:R$2610,Selections!$B$2:$B$2610,"ID",Selections!$E$2:$E$2610,$C39)</f>
        <v>0</v>
      </c>
      <c r="AL39" s="25">
        <f>SUMIFS(Selections!S$2:S$2610,Selections!$B$2:$B$2610,"ID",Selections!$E$2:$E$2610,$C39)</f>
        <v>0</v>
      </c>
      <c r="AM39" s="25">
        <f>SUMIFS(Selections!T$2:T$2610,Selections!$B$2:$B$2610,"ID",Selections!$E$2:$E$2610,$C39)</f>
        <v>0</v>
      </c>
      <c r="AN39" s="25">
        <f>SUMIFS(Selections!U$2:U$2610,Selections!$B$2:$B$2610,"ID",Selections!$E$2:$E$2610,$C39)</f>
        <v>0</v>
      </c>
      <c r="AO39" s="25">
        <f>SUMIFS(Selections!V$2:V$2610,Selections!$B$2:$B$2610,"ID",Selections!$E$2:$E$2610,$C39)</f>
        <v>0</v>
      </c>
      <c r="AP39" s="25">
        <f>SUMIFS(Selections!W$2:W$2610,Selections!$B$2:$B$2610,"ID",Selections!$E$2:$E$2610,$C39)</f>
        <v>0</v>
      </c>
      <c r="AQ39" s="25">
        <f>SUMIFS(Selections!X$2:X$2610,Selections!$B$2:$B$2610,"ID",Selections!$E$2:$E$2610,$C39)</f>
        <v>0</v>
      </c>
      <c r="AR39" s="25">
        <f>SUMIFS(Selections!Y$2:Y$2610,Selections!$B$2:$B$2610,"ID",Selections!$E$2:$E$2610,$C39)</f>
        <v>0</v>
      </c>
      <c r="AS39" s="25">
        <f>SUMIFS(Selections!Z$2:Z$2610,Selections!$B$2:$B$2610,"ID",Selections!$E$2:$E$2610,$C39)</f>
        <v>0</v>
      </c>
      <c r="AT39" s="25">
        <f>SUMIFS(Selections!AA$2:AA$2610,Selections!$B$2:$B$2610,"ID",Selections!$E$2:$E$2610,$C39)</f>
        <v>0</v>
      </c>
      <c r="AU39" s="25">
        <f>SUMIFS(Selections!AB$2:AB$2610,Selections!$B$2:$B$2610,"ID",Selections!$E$2:$E$2610,$C39)</f>
        <v>0</v>
      </c>
      <c r="AV39" s="25">
        <f>SUMIFS(Selections!AC$2:AC$2610,Selections!$B$2:$B$2610,"ID",Selections!$E$2:$E$2610,$C39)</f>
        <v>0</v>
      </c>
      <c r="AW39" s="25">
        <f>SUMIFS(Selections!AD$2:AD$2610,Selections!$B$2:$B$2610,"ID",Selections!$E$2:$E$2610,$C39)</f>
        <v>0</v>
      </c>
      <c r="AX39" s="25">
        <f>SUMIFS(Selections!AE$2:AE$2610,Selections!$B$2:$B$2610,"ID",Selections!$E$2:$E$2610,$C39)</f>
        <v>0</v>
      </c>
      <c r="AY39" s="25">
        <f>SUMIFS(Selections!AF$2:AF$2610,Selections!$B$2:$B$2610,"ID",Selections!$E$2:$E$2610,$C39)</f>
        <v>0</v>
      </c>
      <c r="AZ39" s="25">
        <f>SUMIFS(Selections!AG$2:AG$2610,Selections!$B$2:$B$2610,"ID",Selections!$E$2:$E$2610,$C39)</f>
        <v>0</v>
      </c>
    </row>
    <row r="40" spans="2:52" x14ac:dyDescent="0.2">
      <c r="B40" s="24" t="s">
        <v>17</v>
      </c>
      <c r="C40" s="23" t="s">
        <v>194</v>
      </c>
      <c r="D40" s="23"/>
      <c r="E40" s="25">
        <f>SUMIFS(Selections!K$2:K$2610,Selections!$B$2:$B$2610,"WA",Selections!$E$2:$E$2610,$C40)</f>
        <v>0</v>
      </c>
      <c r="F40" s="25">
        <f>SUMIFS(Selections!L$2:L$2610,Selections!$B$2:$B$2610,"WA",Selections!$E$2:$E$2610,$C40)</f>
        <v>0</v>
      </c>
      <c r="G40" s="25">
        <f>SUMIFS(Selections!M$2:M$2610,Selections!$B$2:$B$2610,"WA",Selections!$E$2:$E$2610,$C40)</f>
        <v>0</v>
      </c>
      <c r="H40" s="25">
        <f>SUMIFS(Selections!N$2:N$2610,Selections!$B$2:$B$2610,"WA",Selections!$E$2:$E$2610,$C40)</f>
        <v>0</v>
      </c>
      <c r="I40" s="25">
        <f>SUMIFS(Selections!O$2:O$2610,Selections!$B$2:$B$2610,"WA",Selections!$E$2:$E$2610,$C40)</f>
        <v>0</v>
      </c>
      <c r="J40" s="25">
        <f>SUMIFS(Selections!P$2:P$2610,Selections!$B$2:$B$2610,"WA",Selections!$E$2:$E$2610,$C40)</f>
        <v>0</v>
      </c>
      <c r="K40" s="25">
        <f>SUMIFS(Selections!Q$2:Q$2610,Selections!$B$2:$B$2610,"WA",Selections!$E$2:$E$2610,$C40)</f>
        <v>0</v>
      </c>
      <c r="L40" s="25">
        <f>SUMIFS(Selections!R$2:R$2610,Selections!$B$2:$B$2610,"WA",Selections!$E$2:$E$2610,$C40)</f>
        <v>0</v>
      </c>
      <c r="M40" s="25">
        <f>SUMIFS(Selections!S$2:S$2610,Selections!$B$2:$B$2610,"WA",Selections!$E$2:$E$2610,$C40)</f>
        <v>0</v>
      </c>
      <c r="N40" s="25">
        <f>SUMIFS(Selections!T$2:T$2610,Selections!$B$2:$B$2610,"WA",Selections!$E$2:$E$2610,$C40)</f>
        <v>0</v>
      </c>
      <c r="O40" s="25">
        <f>SUMIFS(Selections!U$2:U$2610,Selections!$B$2:$B$2610,"WA",Selections!$E$2:$E$2610,$C40)</f>
        <v>0</v>
      </c>
      <c r="P40" s="25">
        <f>SUMIFS(Selections!V$2:V$2610,Selections!$B$2:$B$2610,"WA",Selections!$E$2:$E$2610,$C40)</f>
        <v>0</v>
      </c>
      <c r="Q40" s="25">
        <f>SUMIFS(Selections!W$2:W$2610,Selections!$B$2:$B$2610,"WA",Selections!$E$2:$E$2610,$C40)</f>
        <v>0</v>
      </c>
      <c r="R40" s="25">
        <f>SUMIFS(Selections!X$2:X$2610,Selections!$B$2:$B$2610,"WA",Selections!$E$2:$E$2610,$C40)</f>
        <v>0</v>
      </c>
      <c r="S40" s="25">
        <f>SUMIFS(Selections!Y$2:Y$2610,Selections!$B$2:$B$2610,"WA",Selections!$E$2:$E$2610,$C40)</f>
        <v>0</v>
      </c>
      <c r="T40" s="25">
        <f>SUMIFS(Selections!Z$2:Z$2610,Selections!$B$2:$B$2610,"WA",Selections!$E$2:$E$2610,$C40)</f>
        <v>0</v>
      </c>
      <c r="U40" s="25">
        <f>SUMIFS(Selections!AA$2:AA$2610,Selections!$B$2:$B$2610,"WA",Selections!$E$2:$E$2610,$C40)</f>
        <v>0</v>
      </c>
      <c r="V40" s="25">
        <f>SUMIFS(Selections!AB$2:AB$2610,Selections!$B$2:$B$2610,"WA",Selections!$E$2:$E$2610,$C40)</f>
        <v>0</v>
      </c>
      <c r="W40" s="25">
        <f>SUMIFS(Selections!AC$2:AC$2610,Selections!$B$2:$B$2610,"WA",Selections!$E$2:$E$2610,$C40)</f>
        <v>0</v>
      </c>
      <c r="X40" s="25">
        <f>SUMIFS(Selections!AD$2:AD$2610,Selections!$B$2:$B$2610,"WA",Selections!$E$2:$E$2610,$C40)</f>
        <v>0</v>
      </c>
      <c r="Y40" s="25">
        <f>SUMIFS(Selections!AE$2:AE$2610,Selections!$B$2:$B$2610,"WA",Selections!$E$2:$E$2610,$C40)</f>
        <v>0</v>
      </c>
      <c r="Z40" s="25">
        <f>SUMIFS(Selections!AF$2:AF$2610,Selections!$B$2:$B$2610,"WA",Selections!$E$2:$E$2610,$C40)</f>
        <v>0</v>
      </c>
      <c r="AA40" s="25">
        <f>SUMIFS(Selections!AG$2:AG$2610,Selections!$B$2:$B$2610,"WA",Selections!$E$2:$E$2610,$C40)</f>
        <v>0</v>
      </c>
      <c r="AD40" s="25">
        <f>SUMIFS(Selections!K$2:K$2610,Selections!$B$2:$B$2610,"ID",Selections!$E$2:$E$2610,$C40)</f>
        <v>0</v>
      </c>
      <c r="AE40" s="25">
        <f>SUMIFS(Selections!L$2:L$2610,Selections!$B$2:$B$2610,"ID",Selections!$E$2:$E$2610,$C40)</f>
        <v>0</v>
      </c>
      <c r="AF40" s="25">
        <f>SUMIFS(Selections!M$2:M$2610,Selections!$B$2:$B$2610,"ID",Selections!$E$2:$E$2610,$C40)</f>
        <v>0</v>
      </c>
      <c r="AG40" s="25">
        <f>SUMIFS(Selections!N$2:N$2610,Selections!$B$2:$B$2610,"ID",Selections!$E$2:$E$2610,$C40)</f>
        <v>0</v>
      </c>
      <c r="AH40" s="25">
        <f>SUMIFS(Selections!O$2:O$2610,Selections!$B$2:$B$2610,"ID",Selections!$E$2:$E$2610,$C40)</f>
        <v>0</v>
      </c>
      <c r="AI40" s="25">
        <f>SUMIFS(Selections!P$2:P$2610,Selections!$B$2:$B$2610,"ID",Selections!$E$2:$E$2610,$C40)</f>
        <v>0</v>
      </c>
      <c r="AJ40" s="25">
        <f>SUMIFS(Selections!Q$2:Q$2610,Selections!$B$2:$B$2610,"ID",Selections!$E$2:$E$2610,$C40)</f>
        <v>0</v>
      </c>
      <c r="AK40" s="25">
        <f>SUMIFS(Selections!R$2:R$2610,Selections!$B$2:$B$2610,"ID",Selections!$E$2:$E$2610,$C40)</f>
        <v>0</v>
      </c>
      <c r="AL40" s="25">
        <f>SUMIFS(Selections!S$2:S$2610,Selections!$B$2:$B$2610,"ID",Selections!$E$2:$E$2610,$C40)</f>
        <v>0</v>
      </c>
      <c r="AM40" s="25">
        <f>SUMIFS(Selections!T$2:T$2610,Selections!$B$2:$B$2610,"ID",Selections!$E$2:$E$2610,$C40)</f>
        <v>0</v>
      </c>
      <c r="AN40" s="25">
        <f>SUMIFS(Selections!U$2:U$2610,Selections!$B$2:$B$2610,"ID",Selections!$E$2:$E$2610,$C40)</f>
        <v>0</v>
      </c>
      <c r="AO40" s="25">
        <f>SUMIFS(Selections!V$2:V$2610,Selections!$B$2:$B$2610,"ID",Selections!$E$2:$E$2610,$C40)</f>
        <v>0</v>
      </c>
      <c r="AP40" s="25">
        <f>SUMIFS(Selections!W$2:W$2610,Selections!$B$2:$B$2610,"ID",Selections!$E$2:$E$2610,$C40)</f>
        <v>0</v>
      </c>
      <c r="AQ40" s="25">
        <f>SUMIFS(Selections!X$2:X$2610,Selections!$B$2:$B$2610,"ID",Selections!$E$2:$E$2610,$C40)</f>
        <v>0</v>
      </c>
      <c r="AR40" s="25">
        <f>SUMIFS(Selections!Y$2:Y$2610,Selections!$B$2:$B$2610,"ID",Selections!$E$2:$E$2610,$C40)</f>
        <v>0</v>
      </c>
      <c r="AS40" s="25">
        <f>SUMIFS(Selections!Z$2:Z$2610,Selections!$B$2:$B$2610,"ID",Selections!$E$2:$E$2610,$C40)</f>
        <v>0</v>
      </c>
      <c r="AT40" s="25">
        <f>SUMIFS(Selections!AA$2:AA$2610,Selections!$B$2:$B$2610,"ID",Selections!$E$2:$E$2610,$C40)</f>
        <v>0</v>
      </c>
      <c r="AU40" s="25">
        <f>SUMIFS(Selections!AB$2:AB$2610,Selections!$B$2:$B$2610,"ID",Selections!$E$2:$E$2610,$C40)</f>
        <v>0</v>
      </c>
      <c r="AV40" s="25">
        <f>SUMIFS(Selections!AC$2:AC$2610,Selections!$B$2:$B$2610,"ID",Selections!$E$2:$E$2610,$C40)</f>
        <v>0</v>
      </c>
      <c r="AW40" s="25">
        <f>SUMIFS(Selections!AD$2:AD$2610,Selections!$B$2:$B$2610,"ID",Selections!$E$2:$E$2610,$C40)</f>
        <v>0</v>
      </c>
      <c r="AX40" s="25">
        <f>SUMIFS(Selections!AE$2:AE$2610,Selections!$B$2:$B$2610,"ID",Selections!$E$2:$E$2610,$C40)</f>
        <v>0</v>
      </c>
      <c r="AY40" s="25">
        <f>SUMIFS(Selections!AF$2:AF$2610,Selections!$B$2:$B$2610,"ID",Selections!$E$2:$E$2610,$C40)</f>
        <v>0</v>
      </c>
      <c r="AZ40" s="25">
        <f>SUMIFS(Selections!AG$2:AG$2610,Selections!$B$2:$B$2610,"ID",Selections!$E$2:$E$2610,$C40)</f>
        <v>0</v>
      </c>
    </row>
    <row r="41" spans="2:52" x14ac:dyDescent="0.2">
      <c r="B41" s="24" t="s">
        <v>17</v>
      </c>
      <c r="C41" s="23" t="s">
        <v>195</v>
      </c>
      <c r="D41" s="23"/>
      <c r="E41" s="25">
        <f>SUMIFS(Selections!K$2:K$2610,Selections!$B$2:$B$2610,"WA",Selections!$E$2:$E$2610,$C41)</f>
        <v>0</v>
      </c>
      <c r="F41" s="25">
        <f>SUMIFS(Selections!L$2:L$2610,Selections!$B$2:$B$2610,"WA",Selections!$E$2:$E$2610,$C41)</f>
        <v>0</v>
      </c>
      <c r="G41" s="25">
        <f>SUMIFS(Selections!M$2:M$2610,Selections!$B$2:$B$2610,"WA",Selections!$E$2:$E$2610,$C41)</f>
        <v>0</v>
      </c>
      <c r="H41" s="25">
        <f>SUMIFS(Selections!N$2:N$2610,Selections!$B$2:$B$2610,"WA",Selections!$E$2:$E$2610,$C41)</f>
        <v>0</v>
      </c>
      <c r="I41" s="25">
        <f>SUMIFS(Selections!O$2:O$2610,Selections!$B$2:$B$2610,"WA",Selections!$E$2:$E$2610,$C41)</f>
        <v>0</v>
      </c>
      <c r="J41" s="25">
        <f>SUMIFS(Selections!P$2:P$2610,Selections!$B$2:$B$2610,"WA",Selections!$E$2:$E$2610,$C41)</f>
        <v>0</v>
      </c>
      <c r="K41" s="25">
        <f>SUMIFS(Selections!Q$2:Q$2610,Selections!$B$2:$B$2610,"WA",Selections!$E$2:$E$2610,$C41)</f>
        <v>0</v>
      </c>
      <c r="L41" s="25">
        <f>SUMIFS(Selections!R$2:R$2610,Selections!$B$2:$B$2610,"WA",Selections!$E$2:$E$2610,$C41)</f>
        <v>0</v>
      </c>
      <c r="M41" s="25">
        <f>SUMIFS(Selections!S$2:S$2610,Selections!$B$2:$B$2610,"WA",Selections!$E$2:$E$2610,$C41)</f>
        <v>0</v>
      </c>
      <c r="N41" s="25">
        <f>SUMIFS(Selections!T$2:T$2610,Selections!$B$2:$B$2610,"WA",Selections!$E$2:$E$2610,$C41)</f>
        <v>0</v>
      </c>
      <c r="O41" s="25">
        <f>SUMIFS(Selections!U$2:U$2610,Selections!$B$2:$B$2610,"WA",Selections!$E$2:$E$2610,$C41)</f>
        <v>0</v>
      </c>
      <c r="P41" s="25">
        <f>SUMIFS(Selections!V$2:V$2610,Selections!$B$2:$B$2610,"WA",Selections!$E$2:$E$2610,$C41)</f>
        <v>0</v>
      </c>
      <c r="Q41" s="25">
        <f>SUMIFS(Selections!W$2:W$2610,Selections!$B$2:$B$2610,"WA",Selections!$E$2:$E$2610,$C41)</f>
        <v>0</v>
      </c>
      <c r="R41" s="25">
        <f>SUMIFS(Selections!X$2:X$2610,Selections!$B$2:$B$2610,"WA",Selections!$E$2:$E$2610,$C41)</f>
        <v>0</v>
      </c>
      <c r="S41" s="25">
        <f>SUMIFS(Selections!Y$2:Y$2610,Selections!$B$2:$B$2610,"WA",Selections!$E$2:$E$2610,$C41)</f>
        <v>0</v>
      </c>
      <c r="T41" s="25">
        <f>SUMIFS(Selections!Z$2:Z$2610,Selections!$B$2:$B$2610,"WA",Selections!$E$2:$E$2610,$C41)</f>
        <v>0</v>
      </c>
      <c r="U41" s="25">
        <f>SUMIFS(Selections!AA$2:AA$2610,Selections!$B$2:$B$2610,"WA",Selections!$E$2:$E$2610,$C41)</f>
        <v>0</v>
      </c>
      <c r="V41" s="25">
        <f>SUMIFS(Selections!AB$2:AB$2610,Selections!$B$2:$B$2610,"WA",Selections!$E$2:$E$2610,$C41)</f>
        <v>0</v>
      </c>
      <c r="W41" s="25">
        <f>SUMIFS(Selections!AC$2:AC$2610,Selections!$B$2:$B$2610,"WA",Selections!$E$2:$E$2610,$C41)</f>
        <v>0</v>
      </c>
      <c r="X41" s="25">
        <f>SUMIFS(Selections!AD$2:AD$2610,Selections!$B$2:$B$2610,"WA",Selections!$E$2:$E$2610,$C41)</f>
        <v>0</v>
      </c>
      <c r="Y41" s="25">
        <f>SUMIFS(Selections!AE$2:AE$2610,Selections!$B$2:$B$2610,"WA",Selections!$E$2:$E$2610,$C41)</f>
        <v>0</v>
      </c>
      <c r="Z41" s="25">
        <f>SUMIFS(Selections!AF$2:AF$2610,Selections!$B$2:$B$2610,"WA",Selections!$E$2:$E$2610,$C41)</f>
        <v>0</v>
      </c>
      <c r="AA41" s="25">
        <f>SUMIFS(Selections!AG$2:AG$2610,Selections!$B$2:$B$2610,"WA",Selections!$E$2:$E$2610,$C41)</f>
        <v>0</v>
      </c>
      <c r="AD41" s="25">
        <f>SUMIFS(Selections!K$2:K$2610,Selections!$B$2:$B$2610,"ID",Selections!$E$2:$E$2610,$C41)</f>
        <v>0</v>
      </c>
      <c r="AE41" s="25">
        <f>SUMIFS(Selections!L$2:L$2610,Selections!$B$2:$B$2610,"ID",Selections!$E$2:$E$2610,$C41)</f>
        <v>0</v>
      </c>
      <c r="AF41" s="25">
        <f>SUMIFS(Selections!M$2:M$2610,Selections!$B$2:$B$2610,"ID",Selections!$E$2:$E$2610,$C41)</f>
        <v>0</v>
      </c>
      <c r="AG41" s="25">
        <f>SUMIFS(Selections!N$2:N$2610,Selections!$B$2:$B$2610,"ID",Selections!$E$2:$E$2610,$C41)</f>
        <v>0</v>
      </c>
      <c r="AH41" s="25">
        <f>SUMIFS(Selections!O$2:O$2610,Selections!$B$2:$B$2610,"ID",Selections!$E$2:$E$2610,$C41)</f>
        <v>0</v>
      </c>
      <c r="AI41" s="25">
        <f>SUMIFS(Selections!P$2:P$2610,Selections!$B$2:$B$2610,"ID",Selections!$E$2:$E$2610,$C41)</f>
        <v>0</v>
      </c>
      <c r="AJ41" s="25">
        <f>SUMIFS(Selections!Q$2:Q$2610,Selections!$B$2:$B$2610,"ID",Selections!$E$2:$E$2610,$C41)</f>
        <v>0</v>
      </c>
      <c r="AK41" s="25">
        <f>SUMIFS(Selections!R$2:R$2610,Selections!$B$2:$B$2610,"ID",Selections!$E$2:$E$2610,$C41)</f>
        <v>0</v>
      </c>
      <c r="AL41" s="25">
        <f>SUMIFS(Selections!S$2:S$2610,Selections!$B$2:$B$2610,"ID",Selections!$E$2:$E$2610,$C41)</f>
        <v>0</v>
      </c>
      <c r="AM41" s="25">
        <f>SUMIFS(Selections!T$2:T$2610,Selections!$B$2:$B$2610,"ID",Selections!$E$2:$E$2610,$C41)</f>
        <v>0</v>
      </c>
      <c r="AN41" s="25">
        <f>SUMIFS(Selections!U$2:U$2610,Selections!$B$2:$B$2610,"ID",Selections!$E$2:$E$2610,$C41)</f>
        <v>0</v>
      </c>
      <c r="AO41" s="25">
        <f>SUMIFS(Selections!V$2:V$2610,Selections!$B$2:$B$2610,"ID",Selections!$E$2:$E$2610,$C41)</f>
        <v>0</v>
      </c>
      <c r="AP41" s="25">
        <f>SUMIFS(Selections!W$2:W$2610,Selections!$B$2:$B$2610,"ID",Selections!$E$2:$E$2610,$C41)</f>
        <v>0</v>
      </c>
      <c r="AQ41" s="25">
        <f>SUMIFS(Selections!X$2:X$2610,Selections!$B$2:$B$2610,"ID",Selections!$E$2:$E$2610,$C41)</f>
        <v>0</v>
      </c>
      <c r="AR41" s="25">
        <f>SUMIFS(Selections!Y$2:Y$2610,Selections!$B$2:$B$2610,"ID",Selections!$E$2:$E$2610,$C41)</f>
        <v>0</v>
      </c>
      <c r="AS41" s="25">
        <f>SUMIFS(Selections!Z$2:Z$2610,Selections!$B$2:$B$2610,"ID",Selections!$E$2:$E$2610,$C41)</f>
        <v>0</v>
      </c>
      <c r="AT41" s="25">
        <f>SUMIFS(Selections!AA$2:AA$2610,Selections!$B$2:$B$2610,"ID",Selections!$E$2:$E$2610,$C41)</f>
        <v>0</v>
      </c>
      <c r="AU41" s="25">
        <f>SUMIFS(Selections!AB$2:AB$2610,Selections!$B$2:$B$2610,"ID",Selections!$E$2:$E$2610,$C41)</f>
        <v>0</v>
      </c>
      <c r="AV41" s="25">
        <f>SUMIFS(Selections!AC$2:AC$2610,Selections!$B$2:$B$2610,"ID",Selections!$E$2:$E$2610,$C41)</f>
        <v>0</v>
      </c>
      <c r="AW41" s="25">
        <f>SUMIFS(Selections!AD$2:AD$2610,Selections!$B$2:$B$2610,"ID",Selections!$E$2:$E$2610,$C41)</f>
        <v>0</v>
      </c>
      <c r="AX41" s="25">
        <f>SUMIFS(Selections!AE$2:AE$2610,Selections!$B$2:$B$2610,"ID",Selections!$E$2:$E$2610,$C41)</f>
        <v>0</v>
      </c>
      <c r="AY41" s="25">
        <f>SUMIFS(Selections!AF$2:AF$2610,Selections!$B$2:$B$2610,"ID",Selections!$E$2:$E$2610,$C41)</f>
        <v>0</v>
      </c>
      <c r="AZ41" s="25">
        <f>SUMIFS(Selections!AG$2:AG$2610,Selections!$B$2:$B$2610,"ID",Selections!$E$2:$E$2610,$C41)</f>
        <v>0</v>
      </c>
    </row>
    <row r="42" spans="2:52" x14ac:dyDescent="0.2">
      <c r="B42" s="24" t="s">
        <v>19</v>
      </c>
      <c r="C42" s="23" t="s">
        <v>61</v>
      </c>
      <c r="D42" s="23"/>
      <c r="E42" s="25">
        <f>SUMIFS(Selections!K$2:K$2610,Selections!$B$2:$B$2610,"WA",Selections!$E$2:$E$2610,$C42)</f>
        <v>0</v>
      </c>
      <c r="F42" s="25">
        <f>SUMIFS(Selections!L$2:L$2610,Selections!$B$2:$B$2610,"WA",Selections!$E$2:$E$2610,$C42)</f>
        <v>0</v>
      </c>
      <c r="G42" s="25">
        <f>SUMIFS(Selections!M$2:M$2610,Selections!$B$2:$B$2610,"WA",Selections!$E$2:$E$2610,$C42)</f>
        <v>0</v>
      </c>
      <c r="H42" s="25">
        <f>SUMIFS(Selections!N$2:N$2610,Selections!$B$2:$B$2610,"WA",Selections!$E$2:$E$2610,$C42)</f>
        <v>0</v>
      </c>
      <c r="I42" s="25">
        <f>SUMIFS(Selections!O$2:O$2610,Selections!$B$2:$B$2610,"WA",Selections!$E$2:$E$2610,$C42)</f>
        <v>0</v>
      </c>
      <c r="J42" s="25">
        <f>SUMIFS(Selections!P$2:P$2610,Selections!$B$2:$B$2610,"WA",Selections!$E$2:$E$2610,$C42)</f>
        <v>0</v>
      </c>
      <c r="K42" s="25">
        <f>SUMIFS(Selections!Q$2:Q$2610,Selections!$B$2:$B$2610,"WA",Selections!$E$2:$E$2610,$C42)</f>
        <v>0</v>
      </c>
      <c r="L42" s="25">
        <f>SUMIFS(Selections!R$2:R$2610,Selections!$B$2:$B$2610,"WA",Selections!$E$2:$E$2610,$C42)</f>
        <v>0</v>
      </c>
      <c r="M42" s="25">
        <f>SUMIFS(Selections!S$2:S$2610,Selections!$B$2:$B$2610,"WA",Selections!$E$2:$E$2610,$C42)</f>
        <v>0</v>
      </c>
      <c r="N42" s="25">
        <f>SUMIFS(Selections!T$2:T$2610,Selections!$B$2:$B$2610,"WA",Selections!$E$2:$E$2610,$C42)</f>
        <v>0</v>
      </c>
      <c r="O42" s="25">
        <f>SUMIFS(Selections!U$2:U$2610,Selections!$B$2:$B$2610,"WA",Selections!$E$2:$E$2610,$C42)</f>
        <v>0</v>
      </c>
      <c r="P42" s="25">
        <f>SUMIFS(Selections!V$2:V$2610,Selections!$B$2:$B$2610,"WA",Selections!$E$2:$E$2610,$C42)</f>
        <v>0</v>
      </c>
      <c r="Q42" s="25">
        <f>SUMIFS(Selections!W$2:W$2610,Selections!$B$2:$B$2610,"WA",Selections!$E$2:$E$2610,$C42)</f>
        <v>0</v>
      </c>
      <c r="R42" s="25">
        <f>SUMIFS(Selections!X$2:X$2610,Selections!$B$2:$B$2610,"WA",Selections!$E$2:$E$2610,$C42)</f>
        <v>0</v>
      </c>
      <c r="S42" s="25">
        <f>SUMIFS(Selections!Y$2:Y$2610,Selections!$B$2:$B$2610,"WA",Selections!$E$2:$E$2610,$C42)</f>
        <v>0</v>
      </c>
      <c r="T42" s="25">
        <f>SUMIFS(Selections!Z$2:Z$2610,Selections!$B$2:$B$2610,"WA",Selections!$E$2:$E$2610,$C42)</f>
        <v>0</v>
      </c>
      <c r="U42" s="25">
        <f>SUMIFS(Selections!AA$2:AA$2610,Selections!$B$2:$B$2610,"WA",Selections!$E$2:$E$2610,$C42)</f>
        <v>0</v>
      </c>
      <c r="V42" s="25">
        <f>SUMIFS(Selections!AB$2:AB$2610,Selections!$B$2:$B$2610,"WA",Selections!$E$2:$E$2610,$C42)</f>
        <v>0</v>
      </c>
      <c r="W42" s="25">
        <f>SUMIFS(Selections!AC$2:AC$2610,Selections!$B$2:$B$2610,"WA",Selections!$E$2:$E$2610,$C42)</f>
        <v>0</v>
      </c>
      <c r="X42" s="25">
        <f>SUMIFS(Selections!AD$2:AD$2610,Selections!$B$2:$B$2610,"WA",Selections!$E$2:$E$2610,$C42)</f>
        <v>0</v>
      </c>
      <c r="Y42" s="25">
        <f>SUMIFS(Selections!AE$2:AE$2610,Selections!$B$2:$B$2610,"WA",Selections!$E$2:$E$2610,$C42)</f>
        <v>0</v>
      </c>
      <c r="Z42" s="25">
        <f>SUMIFS(Selections!AF$2:AF$2610,Selections!$B$2:$B$2610,"WA",Selections!$E$2:$E$2610,$C42)</f>
        <v>0</v>
      </c>
      <c r="AA42" s="25">
        <f>SUMIFS(Selections!AG$2:AG$2610,Selections!$B$2:$B$2610,"WA",Selections!$E$2:$E$2610,$C42)</f>
        <v>0</v>
      </c>
      <c r="AD42" s="25">
        <f>SUMIFS(Selections!K$2:K$2610,Selections!$B$2:$B$2610,"ID",Selections!$E$2:$E$2610,$C42)</f>
        <v>0</v>
      </c>
      <c r="AE42" s="25">
        <f>SUMIFS(Selections!L$2:L$2610,Selections!$B$2:$B$2610,"ID",Selections!$E$2:$E$2610,$C42)</f>
        <v>0</v>
      </c>
      <c r="AF42" s="25">
        <f>SUMIFS(Selections!M$2:M$2610,Selections!$B$2:$B$2610,"ID",Selections!$E$2:$E$2610,$C42)</f>
        <v>0</v>
      </c>
      <c r="AG42" s="25">
        <f>SUMIFS(Selections!N$2:N$2610,Selections!$B$2:$B$2610,"ID",Selections!$E$2:$E$2610,$C42)</f>
        <v>0</v>
      </c>
      <c r="AH42" s="25">
        <f>SUMIFS(Selections!O$2:O$2610,Selections!$B$2:$B$2610,"ID",Selections!$E$2:$E$2610,$C42)</f>
        <v>0</v>
      </c>
      <c r="AI42" s="25">
        <f>SUMIFS(Selections!P$2:P$2610,Selections!$B$2:$B$2610,"ID",Selections!$E$2:$E$2610,$C42)</f>
        <v>0</v>
      </c>
      <c r="AJ42" s="25">
        <f>SUMIFS(Selections!Q$2:Q$2610,Selections!$B$2:$B$2610,"ID",Selections!$E$2:$E$2610,$C42)</f>
        <v>0</v>
      </c>
      <c r="AK42" s="25">
        <f>SUMIFS(Selections!R$2:R$2610,Selections!$B$2:$B$2610,"ID",Selections!$E$2:$E$2610,$C42)</f>
        <v>0</v>
      </c>
      <c r="AL42" s="25">
        <f>SUMIFS(Selections!S$2:S$2610,Selections!$B$2:$B$2610,"ID",Selections!$E$2:$E$2610,$C42)</f>
        <v>0</v>
      </c>
      <c r="AM42" s="25">
        <f>SUMIFS(Selections!T$2:T$2610,Selections!$B$2:$B$2610,"ID",Selections!$E$2:$E$2610,$C42)</f>
        <v>0</v>
      </c>
      <c r="AN42" s="25">
        <f>SUMIFS(Selections!U$2:U$2610,Selections!$B$2:$B$2610,"ID",Selections!$E$2:$E$2610,$C42)</f>
        <v>0</v>
      </c>
      <c r="AO42" s="25">
        <f>SUMIFS(Selections!V$2:V$2610,Selections!$B$2:$B$2610,"ID",Selections!$E$2:$E$2610,$C42)</f>
        <v>0</v>
      </c>
      <c r="AP42" s="25">
        <f>SUMIFS(Selections!W$2:W$2610,Selections!$B$2:$B$2610,"ID",Selections!$E$2:$E$2610,$C42)</f>
        <v>0</v>
      </c>
      <c r="AQ42" s="25">
        <f>SUMIFS(Selections!X$2:X$2610,Selections!$B$2:$B$2610,"ID",Selections!$E$2:$E$2610,$C42)</f>
        <v>0</v>
      </c>
      <c r="AR42" s="25">
        <f>SUMIFS(Selections!Y$2:Y$2610,Selections!$B$2:$B$2610,"ID",Selections!$E$2:$E$2610,$C42)</f>
        <v>0</v>
      </c>
      <c r="AS42" s="25">
        <f>SUMIFS(Selections!Z$2:Z$2610,Selections!$B$2:$B$2610,"ID",Selections!$E$2:$E$2610,$C42)</f>
        <v>0</v>
      </c>
      <c r="AT42" s="25">
        <f>SUMIFS(Selections!AA$2:AA$2610,Selections!$B$2:$B$2610,"ID",Selections!$E$2:$E$2610,$C42)</f>
        <v>0</v>
      </c>
      <c r="AU42" s="25">
        <f>SUMIFS(Selections!AB$2:AB$2610,Selections!$B$2:$B$2610,"ID",Selections!$E$2:$E$2610,$C42)</f>
        <v>0</v>
      </c>
      <c r="AV42" s="25">
        <f>SUMIFS(Selections!AC$2:AC$2610,Selections!$B$2:$B$2610,"ID",Selections!$E$2:$E$2610,$C42)</f>
        <v>0</v>
      </c>
      <c r="AW42" s="25">
        <f>SUMIFS(Selections!AD$2:AD$2610,Selections!$B$2:$B$2610,"ID",Selections!$E$2:$E$2610,$C42)</f>
        <v>0</v>
      </c>
      <c r="AX42" s="25">
        <f>SUMIFS(Selections!AE$2:AE$2610,Selections!$B$2:$B$2610,"ID",Selections!$E$2:$E$2610,$C42)</f>
        <v>0</v>
      </c>
      <c r="AY42" s="25">
        <f>SUMIFS(Selections!AF$2:AF$2610,Selections!$B$2:$B$2610,"ID",Selections!$E$2:$E$2610,$C42)</f>
        <v>0</v>
      </c>
      <c r="AZ42" s="25">
        <f>SUMIFS(Selections!AG$2:AG$2610,Selections!$B$2:$B$2610,"ID",Selections!$E$2:$E$2610,$C42)</f>
        <v>0</v>
      </c>
    </row>
    <row r="43" spans="2:52" x14ac:dyDescent="0.2">
      <c r="B43" s="24" t="s">
        <v>12</v>
      </c>
      <c r="C43" s="23" t="s">
        <v>62</v>
      </c>
      <c r="D43" s="23"/>
      <c r="E43" s="25">
        <f>SUMIFS(Selections!K$2:K$2610,Selections!$B$2:$B$2610,"WA",Selections!$E$2:$E$2610,$C43)</f>
        <v>0</v>
      </c>
      <c r="F43" s="25">
        <f>SUMIFS(Selections!L$2:L$2610,Selections!$B$2:$B$2610,"WA",Selections!$E$2:$E$2610,$C43)</f>
        <v>0</v>
      </c>
      <c r="G43" s="25">
        <f>SUMIFS(Selections!M$2:M$2610,Selections!$B$2:$B$2610,"WA",Selections!$E$2:$E$2610,$C43)</f>
        <v>0</v>
      </c>
      <c r="H43" s="25">
        <f>SUMIFS(Selections!N$2:N$2610,Selections!$B$2:$B$2610,"WA",Selections!$E$2:$E$2610,$C43)</f>
        <v>0</v>
      </c>
      <c r="I43" s="25">
        <f>SUMIFS(Selections!O$2:O$2610,Selections!$B$2:$B$2610,"WA",Selections!$E$2:$E$2610,$C43)</f>
        <v>0</v>
      </c>
      <c r="J43" s="25">
        <f>SUMIFS(Selections!P$2:P$2610,Selections!$B$2:$B$2610,"WA",Selections!$E$2:$E$2610,$C43)</f>
        <v>0</v>
      </c>
      <c r="K43" s="25">
        <f>SUMIFS(Selections!Q$2:Q$2610,Selections!$B$2:$B$2610,"WA",Selections!$E$2:$E$2610,$C43)</f>
        <v>0</v>
      </c>
      <c r="L43" s="25">
        <f>SUMIFS(Selections!R$2:R$2610,Selections!$B$2:$B$2610,"WA",Selections!$E$2:$E$2610,$C43)</f>
        <v>0</v>
      </c>
      <c r="M43" s="25">
        <f>SUMIFS(Selections!S$2:S$2610,Selections!$B$2:$B$2610,"WA",Selections!$E$2:$E$2610,$C43)</f>
        <v>0</v>
      </c>
      <c r="N43" s="25">
        <f>SUMIFS(Selections!T$2:T$2610,Selections!$B$2:$B$2610,"WA",Selections!$E$2:$E$2610,$C43)</f>
        <v>0</v>
      </c>
      <c r="O43" s="25">
        <f>SUMIFS(Selections!U$2:U$2610,Selections!$B$2:$B$2610,"WA",Selections!$E$2:$E$2610,$C43)</f>
        <v>0</v>
      </c>
      <c r="P43" s="25">
        <f>SUMIFS(Selections!V$2:V$2610,Selections!$B$2:$B$2610,"WA",Selections!$E$2:$E$2610,$C43)</f>
        <v>0</v>
      </c>
      <c r="Q43" s="25">
        <f>SUMIFS(Selections!W$2:W$2610,Selections!$B$2:$B$2610,"WA",Selections!$E$2:$E$2610,$C43)</f>
        <v>0</v>
      </c>
      <c r="R43" s="25">
        <f>SUMIFS(Selections!X$2:X$2610,Selections!$B$2:$B$2610,"WA",Selections!$E$2:$E$2610,$C43)</f>
        <v>0</v>
      </c>
      <c r="S43" s="25">
        <f>SUMIFS(Selections!Y$2:Y$2610,Selections!$B$2:$B$2610,"WA",Selections!$E$2:$E$2610,$C43)</f>
        <v>0</v>
      </c>
      <c r="T43" s="25">
        <f>SUMIFS(Selections!Z$2:Z$2610,Selections!$B$2:$B$2610,"WA",Selections!$E$2:$E$2610,$C43)</f>
        <v>0</v>
      </c>
      <c r="U43" s="25">
        <f>SUMIFS(Selections!AA$2:AA$2610,Selections!$B$2:$B$2610,"WA",Selections!$E$2:$E$2610,$C43)</f>
        <v>0</v>
      </c>
      <c r="V43" s="25">
        <f>SUMIFS(Selections!AB$2:AB$2610,Selections!$B$2:$B$2610,"WA",Selections!$E$2:$E$2610,$C43)</f>
        <v>0</v>
      </c>
      <c r="W43" s="25">
        <f>SUMIFS(Selections!AC$2:AC$2610,Selections!$B$2:$B$2610,"WA",Selections!$E$2:$E$2610,$C43)</f>
        <v>0</v>
      </c>
      <c r="X43" s="25">
        <f>SUMIFS(Selections!AD$2:AD$2610,Selections!$B$2:$B$2610,"WA",Selections!$E$2:$E$2610,$C43)</f>
        <v>0</v>
      </c>
      <c r="Y43" s="25">
        <f>SUMIFS(Selections!AE$2:AE$2610,Selections!$B$2:$B$2610,"WA",Selections!$E$2:$E$2610,$C43)</f>
        <v>0</v>
      </c>
      <c r="Z43" s="25">
        <f>SUMIFS(Selections!AF$2:AF$2610,Selections!$B$2:$B$2610,"WA",Selections!$E$2:$E$2610,$C43)</f>
        <v>0</v>
      </c>
      <c r="AA43" s="25">
        <f>SUMIFS(Selections!AG$2:AG$2610,Selections!$B$2:$B$2610,"WA",Selections!$E$2:$E$2610,$C43)</f>
        <v>0</v>
      </c>
      <c r="AD43" s="25">
        <f>SUMIFS(Selections!K$2:K$2610,Selections!$B$2:$B$2610,"ID",Selections!$E$2:$E$2610,$C43)</f>
        <v>0</v>
      </c>
      <c r="AE43" s="25">
        <f>SUMIFS(Selections!L$2:L$2610,Selections!$B$2:$B$2610,"ID",Selections!$E$2:$E$2610,$C43)</f>
        <v>0</v>
      </c>
      <c r="AF43" s="25">
        <f>SUMIFS(Selections!M$2:M$2610,Selections!$B$2:$B$2610,"ID",Selections!$E$2:$E$2610,$C43)</f>
        <v>0</v>
      </c>
      <c r="AG43" s="25">
        <f>SUMIFS(Selections!N$2:N$2610,Selections!$B$2:$B$2610,"ID",Selections!$E$2:$E$2610,$C43)</f>
        <v>0</v>
      </c>
      <c r="AH43" s="25">
        <f>SUMIFS(Selections!O$2:O$2610,Selections!$B$2:$B$2610,"ID",Selections!$E$2:$E$2610,$C43)</f>
        <v>0</v>
      </c>
      <c r="AI43" s="25">
        <f>SUMIFS(Selections!P$2:P$2610,Selections!$B$2:$B$2610,"ID",Selections!$E$2:$E$2610,$C43)</f>
        <v>0</v>
      </c>
      <c r="AJ43" s="25">
        <f>SUMIFS(Selections!Q$2:Q$2610,Selections!$B$2:$B$2610,"ID",Selections!$E$2:$E$2610,$C43)</f>
        <v>0</v>
      </c>
      <c r="AK43" s="25">
        <f>SUMIFS(Selections!R$2:R$2610,Selections!$B$2:$B$2610,"ID",Selections!$E$2:$E$2610,$C43)</f>
        <v>0</v>
      </c>
      <c r="AL43" s="25">
        <f>SUMIFS(Selections!S$2:S$2610,Selections!$B$2:$B$2610,"ID",Selections!$E$2:$E$2610,$C43)</f>
        <v>0</v>
      </c>
      <c r="AM43" s="25">
        <f>SUMIFS(Selections!T$2:T$2610,Selections!$B$2:$B$2610,"ID",Selections!$E$2:$E$2610,$C43)</f>
        <v>0</v>
      </c>
      <c r="AN43" s="25">
        <f>SUMIFS(Selections!U$2:U$2610,Selections!$B$2:$B$2610,"ID",Selections!$E$2:$E$2610,$C43)</f>
        <v>0</v>
      </c>
      <c r="AO43" s="25">
        <f>SUMIFS(Selections!V$2:V$2610,Selections!$B$2:$B$2610,"ID",Selections!$E$2:$E$2610,$C43)</f>
        <v>0</v>
      </c>
      <c r="AP43" s="25">
        <f>SUMIFS(Selections!W$2:W$2610,Selections!$B$2:$B$2610,"ID",Selections!$E$2:$E$2610,$C43)</f>
        <v>0</v>
      </c>
      <c r="AQ43" s="25">
        <f>SUMIFS(Selections!X$2:X$2610,Selections!$B$2:$B$2610,"ID",Selections!$E$2:$E$2610,$C43)</f>
        <v>0</v>
      </c>
      <c r="AR43" s="25">
        <f>SUMIFS(Selections!Y$2:Y$2610,Selections!$B$2:$B$2610,"ID",Selections!$E$2:$E$2610,$C43)</f>
        <v>0</v>
      </c>
      <c r="AS43" s="25">
        <f>SUMIFS(Selections!Z$2:Z$2610,Selections!$B$2:$B$2610,"ID",Selections!$E$2:$E$2610,$C43)</f>
        <v>0</v>
      </c>
      <c r="AT43" s="25">
        <f>SUMIFS(Selections!AA$2:AA$2610,Selections!$B$2:$B$2610,"ID",Selections!$E$2:$E$2610,$C43)</f>
        <v>0</v>
      </c>
      <c r="AU43" s="25">
        <f>SUMIFS(Selections!AB$2:AB$2610,Selections!$B$2:$B$2610,"ID",Selections!$E$2:$E$2610,$C43)</f>
        <v>0</v>
      </c>
      <c r="AV43" s="25">
        <f>SUMIFS(Selections!AC$2:AC$2610,Selections!$B$2:$B$2610,"ID",Selections!$E$2:$E$2610,$C43)</f>
        <v>0</v>
      </c>
      <c r="AW43" s="25">
        <f>SUMIFS(Selections!AD$2:AD$2610,Selections!$B$2:$B$2610,"ID",Selections!$E$2:$E$2610,$C43)</f>
        <v>0</v>
      </c>
      <c r="AX43" s="25">
        <f>SUMIFS(Selections!AE$2:AE$2610,Selections!$B$2:$B$2610,"ID",Selections!$E$2:$E$2610,$C43)</f>
        <v>0</v>
      </c>
      <c r="AY43" s="25">
        <f>SUMIFS(Selections!AF$2:AF$2610,Selections!$B$2:$B$2610,"ID",Selections!$E$2:$E$2610,$C43)</f>
        <v>0</v>
      </c>
      <c r="AZ43" s="25">
        <f>SUMIFS(Selections!AG$2:AG$2610,Selections!$B$2:$B$2610,"ID",Selections!$E$2:$E$2610,$C43)</f>
        <v>0</v>
      </c>
    </row>
    <row r="44" spans="2:52" x14ac:dyDescent="0.2">
      <c r="B44" s="24" t="s">
        <v>11</v>
      </c>
      <c r="C44" s="23" t="s">
        <v>196</v>
      </c>
      <c r="D44" s="23"/>
      <c r="E44" s="25">
        <f>SUMIFS(Selections!K$2:K$2610,Selections!$B$2:$B$2610,"WA",Selections!$E$2:$E$2610,$C44)</f>
        <v>0</v>
      </c>
      <c r="F44" s="25">
        <f>SUMIFS(Selections!L$2:L$2610,Selections!$B$2:$B$2610,"WA",Selections!$E$2:$E$2610,$C44)</f>
        <v>0</v>
      </c>
      <c r="G44" s="25">
        <f>SUMIFS(Selections!M$2:M$2610,Selections!$B$2:$B$2610,"WA",Selections!$E$2:$E$2610,$C44)</f>
        <v>0</v>
      </c>
      <c r="H44" s="25">
        <f>SUMIFS(Selections!N$2:N$2610,Selections!$B$2:$B$2610,"WA",Selections!$E$2:$E$2610,$C44)</f>
        <v>0</v>
      </c>
      <c r="I44" s="25">
        <f>SUMIFS(Selections!O$2:O$2610,Selections!$B$2:$B$2610,"WA",Selections!$E$2:$E$2610,$C44)</f>
        <v>0</v>
      </c>
      <c r="J44" s="25">
        <f>SUMIFS(Selections!P$2:P$2610,Selections!$B$2:$B$2610,"WA",Selections!$E$2:$E$2610,$C44)</f>
        <v>0</v>
      </c>
      <c r="K44" s="25">
        <f>SUMIFS(Selections!Q$2:Q$2610,Selections!$B$2:$B$2610,"WA",Selections!$E$2:$E$2610,$C44)</f>
        <v>0</v>
      </c>
      <c r="L44" s="25">
        <f>SUMIFS(Selections!R$2:R$2610,Selections!$B$2:$B$2610,"WA",Selections!$E$2:$E$2610,$C44)</f>
        <v>0</v>
      </c>
      <c r="M44" s="25">
        <f>SUMIFS(Selections!S$2:S$2610,Selections!$B$2:$B$2610,"WA",Selections!$E$2:$E$2610,$C44)</f>
        <v>0</v>
      </c>
      <c r="N44" s="25">
        <f>SUMIFS(Selections!T$2:T$2610,Selections!$B$2:$B$2610,"WA",Selections!$E$2:$E$2610,$C44)</f>
        <v>0</v>
      </c>
      <c r="O44" s="25">
        <f>SUMIFS(Selections!U$2:U$2610,Selections!$B$2:$B$2610,"WA",Selections!$E$2:$E$2610,$C44)</f>
        <v>0</v>
      </c>
      <c r="P44" s="25">
        <f>SUMIFS(Selections!V$2:V$2610,Selections!$B$2:$B$2610,"WA",Selections!$E$2:$E$2610,$C44)</f>
        <v>0</v>
      </c>
      <c r="Q44" s="25">
        <f>SUMIFS(Selections!W$2:W$2610,Selections!$B$2:$B$2610,"WA",Selections!$E$2:$E$2610,$C44)</f>
        <v>0</v>
      </c>
      <c r="R44" s="25">
        <f>SUMIFS(Selections!X$2:X$2610,Selections!$B$2:$B$2610,"WA",Selections!$E$2:$E$2610,$C44)</f>
        <v>0</v>
      </c>
      <c r="S44" s="25">
        <f>SUMIFS(Selections!Y$2:Y$2610,Selections!$B$2:$B$2610,"WA",Selections!$E$2:$E$2610,$C44)</f>
        <v>0</v>
      </c>
      <c r="T44" s="25">
        <f>SUMIFS(Selections!Z$2:Z$2610,Selections!$B$2:$B$2610,"WA",Selections!$E$2:$E$2610,$C44)</f>
        <v>0</v>
      </c>
      <c r="U44" s="25">
        <f>SUMIFS(Selections!AA$2:AA$2610,Selections!$B$2:$B$2610,"WA",Selections!$E$2:$E$2610,$C44)</f>
        <v>0</v>
      </c>
      <c r="V44" s="25">
        <f>SUMIFS(Selections!AB$2:AB$2610,Selections!$B$2:$B$2610,"WA",Selections!$E$2:$E$2610,$C44)</f>
        <v>0</v>
      </c>
      <c r="W44" s="25">
        <f>SUMIFS(Selections!AC$2:AC$2610,Selections!$B$2:$B$2610,"WA",Selections!$E$2:$E$2610,$C44)</f>
        <v>0</v>
      </c>
      <c r="X44" s="25">
        <f>SUMIFS(Selections!AD$2:AD$2610,Selections!$B$2:$B$2610,"WA",Selections!$E$2:$E$2610,$C44)</f>
        <v>0</v>
      </c>
      <c r="Y44" s="25">
        <f>SUMIFS(Selections!AE$2:AE$2610,Selections!$B$2:$B$2610,"WA",Selections!$E$2:$E$2610,$C44)</f>
        <v>0</v>
      </c>
      <c r="Z44" s="25">
        <f>SUMIFS(Selections!AF$2:AF$2610,Selections!$B$2:$B$2610,"WA",Selections!$E$2:$E$2610,$C44)</f>
        <v>0</v>
      </c>
      <c r="AA44" s="25">
        <f>SUMIFS(Selections!AG$2:AG$2610,Selections!$B$2:$B$2610,"WA",Selections!$E$2:$E$2610,$C44)</f>
        <v>0</v>
      </c>
      <c r="AD44" s="25">
        <f>SUMIFS(Selections!K$2:K$2610,Selections!$B$2:$B$2610,"ID",Selections!$E$2:$E$2610,$C44)</f>
        <v>0</v>
      </c>
      <c r="AE44" s="25">
        <f>SUMIFS(Selections!L$2:L$2610,Selections!$B$2:$B$2610,"ID",Selections!$E$2:$E$2610,$C44)</f>
        <v>0</v>
      </c>
      <c r="AF44" s="25">
        <f>SUMIFS(Selections!M$2:M$2610,Selections!$B$2:$B$2610,"ID",Selections!$E$2:$E$2610,$C44)</f>
        <v>0</v>
      </c>
      <c r="AG44" s="25">
        <f>SUMIFS(Selections!N$2:N$2610,Selections!$B$2:$B$2610,"ID",Selections!$E$2:$E$2610,$C44)</f>
        <v>0</v>
      </c>
      <c r="AH44" s="25">
        <f>SUMIFS(Selections!O$2:O$2610,Selections!$B$2:$B$2610,"ID",Selections!$E$2:$E$2610,$C44)</f>
        <v>0</v>
      </c>
      <c r="AI44" s="25">
        <f>SUMIFS(Selections!P$2:P$2610,Selections!$B$2:$B$2610,"ID",Selections!$E$2:$E$2610,$C44)</f>
        <v>0</v>
      </c>
      <c r="AJ44" s="25">
        <f>SUMIFS(Selections!Q$2:Q$2610,Selections!$B$2:$B$2610,"ID",Selections!$E$2:$E$2610,$C44)</f>
        <v>0</v>
      </c>
      <c r="AK44" s="25">
        <f>SUMIFS(Selections!R$2:R$2610,Selections!$B$2:$B$2610,"ID",Selections!$E$2:$E$2610,$C44)</f>
        <v>0</v>
      </c>
      <c r="AL44" s="25">
        <f>SUMIFS(Selections!S$2:S$2610,Selections!$B$2:$B$2610,"ID",Selections!$E$2:$E$2610,$C44)</f>
        <v>0</v>
      </c>
      <c r="AM44" s="25">
        <f>SUMIFS(Selections!T$2:T$2610,Selections!$B$2:$B$2610,"ID",Selections!$E$2:$E$2610,$C44)</f>
        <v>0</v>
      </c>
      <c r="AN44" s="25">
        <f>SUMIFS(Selections!U$2:U$2610,Selections!$B$2:$B$2610,"ID",Selections!$E$2:$E$2610,$C44)</f>
        <v>0</v>
      </c>
      <c r="AO44" s="25">
        <f>SUMIFS(Selections!V$2:V$2610,Selections!$B$2:$B$2610,"ID",Selections!$E$2:$E$2610,$C44)</f>
        <v>0</v>
      </c>
      <c r="AP44" s="25">
        <f>SUMIFS(Selections!W$2:W$2610,Selections!$B$2:$B$2610,"ID",Selections!$E$2:$E$2610,$C44)</f>
        <v>0</v>
      </c>
      <c r="AQ44" s="25">
        <f>SUMIFS(Selections!X$2:X$2610,Selections!$B$2:$B$2610,"ID",Selections!$E$2:$E$2610,$C44)</f>
        <v>0</v>
      </c>
      <c r="AR44" s="25">
        <f>SUMIFS(Selections!Y$2:Y$2610,Selections!$B$2:$B$2610,"ID",Selections!$E$2:$E$2610,$C44)</f>
        <v>0</v>
      </c>
      <c r="AS44" s="25">
        <f>SUMIFS(Selections!Z$2:Z$2610,Selections!$B$2:$B$2610,"ID",Selections!$E$2:$E$2610,$C44)</f>
        <v>0</v>
      </c>
      <c r="AT44" s="25">
        <f>SUMIFS(Selections!AA$2:AA$2610,Selections!$B$2:$B$2610,"ID",Selections!$E$2:$E$2610,$C44)</f>
        <v>0</v>
      </c>
      <c r="AU44" s="25">
        <f>SUMIFS(Selections!AB$2:AB$2610,Selections!$B$2:$B$2610,"ID",Selections!$E$2:$E$2610,$C44)</f>
        <v>0</v>
      </c>
      <c r="AV44" s="25">
        <f>SUMIFS(Selections!AC$2:AC$2610,Selections!$B$2:$B$2610,"ID",Selections!$E$2:$E$2610,$C44)</f>
        <v>0</v>
      </c>
      <c r="AW44" s="25">
        <f>SUMIFS(Selections!AD$2:AD$2610,Selections!$B$2:$B$2610,"ID",Selections!$E$2:$E$2610,$C44)</f>
        <v>0</v>
      </c>
      <c r="AX44" s="25">
        <f>SUMIFS(Selections!AE$2:AE$2610,Selections!$B$2:$B$2610,"ID",Selections!$E$2:$E$2610,$C44)</f>
        <v>0</v>
      </c>
      <c r="AY44" s="25">
        <f>SUMIFS(Selections!AF$2:AF$2610,Selections!$B$2:$B$2610,"ID",Selections!$E$2:$E$2610,$C44)</f>
        <v>0</v>
      </c>
      <c r="AZ44" s="25">
        <f>SUMIFS(Selections!AG$2:AG$2610,Selections!$B$2:$B$2610,"ID",Selections!$E$2:$E$2610,$C44)</f>
        <v>0</v>
      </c>
    </row>
    <row r="45" spans="2:52" x14ac:dyDescent="0.2">
      <c r="B45" s="24" t="s">
        <v>22</v>
      </c>
      <c r="C45" s="23" t="s">
        <v>63</v>
      </c>
      <c r="D45" s="23"/>
      <c r="E45" s="25">
        <f>SUMIFS(Selections!K$2:K$2610,Selections!$B$2:$B$2610,"WA",Selections!$E$2:$E$2610,$C45)</f>
        <v>1.2390453347345154E-2</v>
      </c>
      <c r="F45" s="25">
        <f>SUMIFS(Selections!L$2:L$2610,Selections!$B$2:$B$2610,"WA",Selections!$E$2:$E$2610,$C45)</f>
        <v>3.1024633080604144E-2</v>
      </c>
      <c r="G45" s="25">
        <f>SUMIFS(Selections!M$2:M$2610,Selections!$B$2:$B$2610,"WA",Selections!$E$2:$E$2610,$C45)</f>
        <v>6.6833486070982842E-2</v>
      </c>
      <c r="H45" s="25">
        <f>SUMIFS(Selections!N$2:N$2610,Selections!$B$2:$B$2610,"WA",Selections!$E$2:$E$2610,$C45)</f>
        <v>0.12666045949339699</v>
      </c>
      <c r="I45" s="25">
        <f>SUMIFS(Selections!O$2:O$2610,Selections!$B$2:$B$2610,"WA",Selections!$E$2:$E$2610,$C45)</f>
        <v>0.21481248491920132</v>
      </c>
      <c r="J45" s="25">
        <f>SUMIFS(Selections!P$2:P$2610,Selections!$B$2:$B$2610,"WA",Selections!$E$2:$E$2610,$C45)</f>
        <v>0.33016339444994619</v>
      </c>
      <c r="K45" s="25">
        <f>SUMIFS(Selections!Q$2:Q$2610,Selections!$B$2:$B$2610,"WA",Selections!$E$2:$E$2610,$C45)</f>
        <v>0.46595672006185285</v>
      </c>
      <c r="L45" s="25">
        <f>SUMIFS(Selections!R$2:R$2610,Selections!$B$2:$B$2610,"WA",Selections!$E$2:$E$2610,$C45)</f>
        <v>0.61142368915370993</v>
      </c>
      <c r="M45" s="25">
        <f>SUMIFS(Selections!S$2:S$2610,Selections!$B$2:$B$2610,"WA",Selections!$E$2:$E$2610,$C45)</f>
        <v>0.75503878403987945</v>
      </c>
      <c r="N45" s="25">
        <f>SUMIFS(Selections!T$2:T$2610,Selections!$B$2:$B$2610,"WA",Selections!$E$2:$E$2610,$C45)</f>
        <v>0.88749025254677827</v>
      </c>
      <c r="O45" s="25">
        <f>SUMIFS(Selections!U$2:U$2610,Selections!$B$2:$B$2610,"WA",Selections!$E$2:$E$2610,$C45)</f>
        <v>1.003041036344879</v>
      </c>
      <c r="P45" s="25">
        <f>SUMIFS(Selections!V$2:V$2610,Selections!$B$2:$B$2610,"WA",Selections!$E$2:$E$2610,$C45)</f>
        <v>1.0995753337552476</v>
      </c>
      <c r="Q45" s="25">
        <f>SUMIFS(Selections!W$2:W$2610,Selections!$B$2:$B$2610,"WA",Selections!$E$2:$E$2610,$C45)</f>
        <v>1.1761479728255431</v>
      </c>
      <c r="R45" s="25">
        <f>SUMIFS(Selections!X$2:X$2610,Selections!$B$2:$B$2610,"WA",Selections!$E$2:$E$2610,$C45)</f>
        <v>1.2334539812451861</v>
      </c>
      <c r="S45" s="25">
        <f>SUMIFS(Selections!Y$2:Y$2610,Selections!$B$2:$B$2610,"WA",Selections!$E$2:$E$2610,$C45)</f>
        <v>1.2727594680361938</v>
      </c>
      <c r="T45" s="25">
        <f>SUMIFS(Selections!Z$2:Z$2610,Selections!$B$2:$B$2610,"WA",Selections!$E$2:$E$2610,$C45)</f>
        <v>1.2971991841459236</v>
      </c>
      <c r="U45" s="25">
        <f>SUMIFS(Selections!AA$2:AA$2610,Selections!$B$2:$B$2610,"WA",Selections!$E$2:$E$2610,$C45)</f>
        <v>1.3091547223419917</v>
      </c>
      <c r="V45" s="25">
        <f>SUMIFS(Selections!AB$2:AB$2610,Selections!$B$2:$B$2610,"WA",Selections!$E$2:$E$2610,$C45)</f>
        <v>1.3124503737058353</v>
      </c>
      <c r="W45" s="25">
        <f>SUMIFS(Selections!AC$2:AC$2610,Selections!$B$2:$B$2610,"WA",Selections!$E$2:$E$2610,$C45)</f>
        <v>1.3101462096392094</v>
      </c>
      <c r="X45" s="25">
        <f>SUMIFS(Selections!AD$2:AD$2610,Selections!$B$2:$B$2610,"WA",Selections!$E$2:$E$2610,$C45)</f>
        <v>1.3052375766105409</v>
      </c>
      <c r="Y45" s="25">
        <f>SUMIFS(Selections!AE$2:AE$2610,Selections!$B$2:$B$2610,"WA",Selections!$E$2:$E$2610,$C45)</f>
        <v>1.2942850071939109</v>
      </c>
      <c r="Z45" s="25">
        <f>SUMIFS(Selections!AF$2:AF$2610,Selections!$B$2:$B$2610,"WA",Selections!$E$2:$E$2610,$C45)</f>
        <v>1.2837252863880775</v>
      </c>
      <c r="AA45" s="25">
        <f>SUMIFS(Selections!AG$2:AG$2610,Selections!$B$2:$B$2610,"WA",Selections!$E$2:$E$2610,$C45)</f>
        <v>1.2735303831567952</v>
      </c>
      <c r="AD45" s="25">
        <f>SUMIFS(Selections!K$2:K$2610,Selections!$B$2:$B$2610,"ID",Selections!$E$2:$E$2610,$C45)</f>
        <v>0</v>
      </c>
      <c r="AE45" s="25">
        <f>SUMIFS(Selections!L$2:L$2610,Selections!$B$2:$B$2610,"ID",Selections!$E$2:$E$2610,$C45)</f>
        <v>0</v>
      </c>
      <c r="AF45" s="25">
        <f>SUMIFS(Selections!M$2:M$2610,Selections!$B$2:$B$2610,"ID",Selections!$E$2:$E$2610,$C45)</f>
        <v>0</v>
      </c>
      <c r="AG45" s="25">
        <f>SUMIFS(Selections!N$2:N$2610,Selections!$B$2:$B$2610,"ID",Selections!$E$2:$E$2610,$C45)</f>
        <v>0</v>
      </c>
      <c r="AH45" s="25">
        <f>SUMIFS(Selections!O$2:O$2610,Selections!$B$2:$B$2610,"ID",Selections!$E$2:$E$2610,$C45)</f>
        <v>0</v>
      </c>
      <c r="AI45" s="25">
        <f>SUMIFS(Selections!P$2:P$2610,Selections!$B$2:$B$2610,"ID",Selections!$E$2:$E$2610,$C45)</f>
        <v>0</v>
      </c>
      <c r="AJ45" s="25">
        <f>SUMIFS(Selections!Q$2:Q$2610,Selections!$B$2:$B$2610,"ID",Selections!$E$2:$E$2610,$C45)</f>
        <v>0</v>
      </c>
      <c r="AK45" s="25">
        <f>SUMIFS(Selections!R$2:R$2610,Selections!$B$2:$B$2610,"ID",Selections!$E$2:$E$2610,$C45)</f>
        <v>0</v>
      </c>
      <c r="AL45" s="25">
        <f>SUMIFS(Selections!S$2:S$2610,Selections!$B$2:$B$2610,"ID",Selections!$E$2:$E$2610,$C45)</f>
        <v>0</v>
      </c>
      <c r="AM45" s="25">
        <f>SUMIFS(Selections!T$2:T$2610,Selections!$B$2:$B$2610,"ID",Selections!$E$2:$E$2610,$C45)</f>
        <v>0</v>
      </c>
      <c r="AN45" s="25">
        <f>SUMIFS(Selections!U$2:U$2610,Selections!$B$2:$B$2610,"ID",Selections!$E$2:$E$2610,$C45)</f>
        <v>0</v>
      </c>
      <c r="AO45" s="25">
        <f>SUMIFS(Selections!V$2:V$2610,Selections!$B$2:$B$2610,"ID",Selections!$E$2:$E$2610,$C45)</f>
        <v>0</v>
      </c>
      <c r="AP45" s="25">
        <f>SUMIFS(Selections!W$2:W$2610,Selections!$B$2:$B$2610,"ID",Selections!$E$2:$E$2610,$C45)</f>
        <v>0</v>
      </c>
      <c r="AQ45" s="25">
        <f>SUMIFS(Selections!X$2:X$2610,Selections!$B$2:$B$2610,"ID",Selections!$E$2:$E$2610,$C45)</f>
        <v>0</v>
      </c>
      <c r="AR45" s="25">
        <f>SUMIFS(Selections!Y$2:Y$2610,Selections!$B$2:$B$2610,"ID",Selections!$E$2:$E$2610,$C45)</f>
        <v>0</v>
      </c>
      <c r="AS45" s="25">
        <f>SUMIFS(Selections!Z$2:Z$2610,Selections!$B$2:$B$2610,"ID",Selections!$E$2:$E$2610,$C45)</f>
        <v>0</v>
      </c>
      <c r="AT45" s="25">
        <f>SUMIFS(Selections!AA$2:AA$2610,Selections!$B$2:$B$2610,"ID",Selections!$E$2:$E$2610,$C45)</f>
        <v>0</v>
      </c>
      <c r="AU45" s="25">
        <f>SUMIFS(Selections!AB$2:AB$2610,Selections!$B$2:$B$2610,"ID",Selections!$E$2:$E$2610,$C45)</f>
        <v>0</v>
      </c>
      <c r="AV45" s="25">
        <f>SUMIFS(Selections!AC$2:AC$2610,Selections!$B$2:$B$2610,"ID",Selections!$E$2:$E$2610,$C45)</f>
        <v>0</v>
      </c>
      <c r="AW45" s="25">
        <f>SUMIFS(Selections!AD$2:AD$2610,Selections!$B$2:$B$2610,"ID",Selections!$E$2:$E$2610,$C45)</f>
        <v>0</v>
      </c>
      <c r="AX45" s="25">
        <f>SUMIFS(Selections!AE$2:AE$2610,Selections!$B$2:$B$2610,"ID",Selections!$E$2:$E$2610,$C45)</f>
        <v>0</v>
      </c>
      <c r="AY45" s="25">
        <f>SUMIFS(Selections!AF$2:AF$2610,Selections!$B$2:$B$2610,"ID",Selections!$E$2:$E$2610,$C45)</f>
        <v>0</v>
      </c>
      <c r="AZ45" s="25">
        <f>SUMIFS(Selections!AG$2:AG$2610,Selections!$B$2:$B$2610,"ID",Selections!$E$2:$E$2610,$C45)</f>
        <v>0</v>
      </c>
    </row>
    <row r="46" spans="2:52" x14ac:dyDescent="0.2">
      <c r="B46" s="24" t="s">
        <v>22</v>
      </c>
      <c r="C46" s="23" t="s">
        <v>197</v>
      </c>
      <c r="D46" s="23"/>
      <c r="E46" s="25">
        <f>SUMIFS(Selections!K$2:K$2610,Selections!$B$2:$B$2610,"WA",Selections!$E$2:$E$2610,$C46)</f>
        <v>4.2002572418747344E-3</v>
      </c>
      <c r="F46" s="25">
        <f>SUMIFS(Selections!L$2:L$2610,Selections!$B$2:$B$2610,"WA",Selections!$E$2:$E$2610,$C46)</f>
        <v>1.0649420302920426E-2</v>
      </c>
      <c r="G46" s="25">
        <f>SUMIFS(Selections!M$2:M$2610,Selections!$B$2:$B$2610,"WA",Selections!$E$2:$E$2610,$C46)</f>
        <v>2.3289219366546574E-2</v>
      </c>
      <c r="H46" s="25">
        <f>SUMIFS(Selections!N$2:N$2610,Selections!$B$2:$B$2610,"WA",Selections!$E$2:$E$2610,$C46)</f>
        <v>4.492525162890413E-2</v>
      </c>
      <c r="I46" s="25">
        <f>SUMIFS(Selections!O$2:O$2610,Selections!$B$2:$B$2610,"WA",Selections!$E$2:$E$2610,$C46)</f>
        <v>7.7774679472571009E-2</v>
      </c>
      <c r="J46" s="25">
        <f>SUMIFS(Selections!P$2:P$2610,Selections!$B$2:$B$2610,"WA",Selections!$E$2:$E$2610,$C46)</f>
        <v>0.12245137027262769</v>
      </c>
      <c r="K46" s="25">
        <f>SUMIFS(Selections!Q$2:Q$2610,Selections!$B$2:$B$2610,"WA",Selections!$E$2:$E$2610,$C46)</f>
        <v>0.1774313159503334</v>
      </c>
      <c r="L46" s="25">
        <f>SUMIFS(Selections!R$2:R$2610,Selections!$B$2:$B$2610,"WA",Selections!$E$2:$E$2610,$C46)</f>
        <v>0.23906345179920216</v>
      </c>
      <c r="M46" s="25">
        <f>SUMIFS(Selections!S$2:S$2610,Selections!$B$2:$B$2610,"WA",Selections!$E$2:$E$2610,$C46)</f>
        <v>0.30241250269507691</v>
      </c>
      <c r="N46" s="25">
        <f>SUMIFS(Selections!T$2:T$2610,Selections!$B$2:$B$2610,"WA",Selections!$E$2:$E$2610,$C46)</f>
        <v>0.36236674219803661</v>
      </c>
      <c r="O46" s="25">
        <f>SUMIFS(Selections!U$2:U$2610,Selections!$B$2:$B$2610,"WA",Selections!$E$2:$E$2610,$C46)</f>
        <v>0.41121461140110033</v>
      </c>
      <c r="P46" s="25">
        <f>SUMIFS(Selections!V$2:V$2610,Selections!$B$2:$B$2610,"WA",Selections!$E$2:$E$2610,$C46)</f>
        <v>0.4481386618552462</v>
      </c>
      <c r="Q46" s="25">
        <f>SUMIFS(Selections!W$2:W$2610,Selections!$B$2:$B$2610,"WA",Selections!$E$2:$E$2610,$C46)</f>
        <v>0.46928149249250428</v>
      </c>
      <c r="R46" s="25">
        <f>SUMIFS(Selections!X$2:X$2610,Selections!$B$2:$B$2610,"WA",Selections!$E$2:$E$2610,$C46)</f>
        <v>0.47300039784489462</v>
      </c>
      <c r="S46" s="25">
        <f>SUMIFS(Selections!Y$2:Y$2610,Selections!$B$2:$B$2610,"WA",Selections!$E$2:$E$2610,$C46)</f>
        <v>0.46363675228689943</v>
      </c>
      <c r="T46" s="25">
        <f>SUMIFS(Selections!Z$2:Z$2610,Selections!$B$2:$B$2610,"WA",Selections!$E$2:$E$2610,$C46)</f>
        <v>0.4549517486798762</v>
      </c>
      <c r="U46" s="25">
        <f>SUMIFS(Selections!AA$2:AA$2610,Selections!$B$2:$B$2610,"WA",Selections!$E$2:$E$2610,$C46)</f>
        <v>0.44690426458633331</v>
      </c>
      <c r="V46" s="25">
        <f>SUMIFS(Selections!AB$2:AB$2610,Selections!$B$2:$B$2610,"WA",Selections!$E$2:$E$2610,$C46)</f>
        <v>0.43945188028918314</v>
      </c>
      <c r="W46" s="25">
        <f>SUMIFS(Selections!AC$2:AC$2610,Selections!$B$2:$B$2610,"WA",Selections!$E$2:$E$2610,$C46)</f>
        <v>0.43254654925760117</v>
      </c>
      <c r="X46" s="25">
        <f>SUMIFS(Selections!AD$2:AD$2610,Selections!$B$2:$B$2610,"WA",Selections!$E$2:$E$2610,$C46)</f>
        <v>0.42589658540474618</v>
      </c>
      <c r="Y46" s="25">
        <f>SUMIFS(Selections!AE$2:AE$2610,Selections!$B$2:$B$2610,"WA",Selections!$E$2:$E$2610,$C46)</f>
        <v>0.41933842717592718</v>
      </c>
      <c r="Z46" s="25">
        <f>SUMIFS(Selections!AF$2:AF$2610,Selections!$B$2:$B$2610,"WA",Selections!$E$2:$E$2610,$C46)</f>
        <v>0.41285659825118948</v>
      </c>
      <c r="AA46" s="25">
        <f>SUMIFS(Selections!AG$2:AG$2610,Selections!$B$2:$B$2610,"WA",Selections!$E$2:$E$2610,$C46)</f>
        <v>0.40642512449175872</v>
      </c>
      <c r="AD46" s="25">
        <f>SUMIFS(Selections!K$2:K$2610,Selections!$B$2:$B$2610,"ID",Selections!$E$2:$E$2610,$C46)</f>
        <v>0</v>
      </c>
      <c r="AE46" s="25">
        <f>SUMIFS(Selections!L$2:L$2610,Selections!$B$2:$B$2610,"ID",Selections!$E$2:$E$2610,$C46)</f>
        <v>0</v>
      </c>
      <c r="AF46" s="25">
        <f>SUMIFS(Selections!M$2:M$2610,Selections!$B$2:$B$2610,"ID",Selections!$E$2:$E$2610,$C46)</f>
        <v>0</v>
      </c>
      <c r="AG46" s="25">
        <f>SUMIFS(Selections!N$2:N$2610,Selections!$B$2:$B$2610,"ID",Selections!$E$2:$E$2610,$C46)</f>
        <v>0</v>
      </c>
      <c r="AH46" s="25">
        <f>SUMIFS(Selections!O$2:O$2610,Selections!$B$2:$B$2610,"ID",Selections!$E$2:$E$2610,$C46)</f>
        <v>0</v>
      </c>
      <c r="AI46" s="25">
        <f>SUMIFS(Selections!P$2:P$2610,Selections!$B$2:$B$2610,"ID",Selections!$E$2:$E$2610,$C46)</f>
        <v>0</v>
      </c>
      <c r="AJ46" s="25">
        <f>SUMIFS(Selections!Q$2:Q$2610,Selections!$B$2:$B$2610,"ID",Selections!$E$2:$E$2610,$C46)</f>
        <v>0</v>
      </c>
      <c r="AK46" s="25">
        <f>SUMIFS(Selections!R$2:R$2610,Selections!$B$2:$B$2610,"ID",Selections!$E$2:$E$2610,$C46)</f>
        <v>0</v>
      </c>
      <c r="AL46" s="25">
        <f>SUMIFS(Selections!S$2:S$2610,Selections!$B$2:$B$2610,"ID",Selections!$E$2:$E$2610,$C46)</f>
        <v>0</v>
      </c>
      <c r="AM46" s="25">
        <f>SUMIFS(Selections!T$2:T$2610,Selections!$B$2:$B$2610,"ID",Selections!$E$2:$E$2610,$C46)</f>
        <v>0</v>
      </c>
      <c r="AN46" s="25">
        <f>SUMIFS(Selections!U$2:U$2610,Selections!$B$2:$B$2610,"ID",Selections!$E$2:$E$2610,$C46)</f>
        <v>0</v>
      </c>
      <c r="AO46" s="25">
        <f>SUMIFS(Selections!V$2:V$2610,Selections!$B$2:$B$2610,"ID",Selections!$E$2:$E$2610,$C46)</f>
        <v>0</v>
      </c>
      <c r="AP46" s="25">
        <f>SUMIFS(Selections!W$2:W$2610,Selections!$B$2:$B$2610,"ID",Selections!$E$2:$E$2610,$C46)</f>
        <v>0</v>
      </c>
      <c r="AQ46" s="25">
        <f>SUMIFS(Selections!X$2:X$2610,Selections!$B$2:$B$2610,"ID",Selections!$E$2:$E$2610,$C46)</f>
        <v>0</v>
      </c>
      <c r="AR46" s="25">
        <f>SUMIFS(Selections!Y$2:Y$2610,Selections!$B$2:$B$2610,"ID",Selections!$E$2:$E$2610,$C46)</f>
        <v>0</v>
      </c>
      <c r="AS46" s="25">
        <f>SUMIFS(Selections!Z$2:Z$2610,Selections!$B$2:$B$2610,"ID",Selections!$E$2:$E$2610,$C46)</f>
        <v>0</v>
      </c>
      <c r="AT46" s="25">
        <f>SUMIFS(Selections!AA$2:AA$2610,Selections!$B$2:$B$2610,"ID",Selections!$E$2:$E$2610,$C46)</f>
        <v>0</v>
      </c>
      <c r="AU46" s="25">
        <f>SUMIFS(Selections!AB$2:AB$2610,Selections!$B$2:$B$2610,"ID",Selections!$E$2:$E$2610,$C46)</f>
        <v>0</v>
      </c>
      <c r="AV46" s="25">
        <f>SUMIFS(Selections!AC$2:AC$2610,Selections!$B$2:$B$2610,"ID",Selections!$E$2:$E$2610,$C46)</f>
        <v>0</v>
      </c>
      <c r="AW46" s="25">
        <f>SUMIFS(Selections!AD$2:AD$2610,Selections!$B$2:$B$2610,"ID",Selections!$E$2:$E$2610,$C46)</f>
        <v>0</v>
      </c>
      <c r="AX46" s="25">
        <f>SUMIFS(Selections!AE$2:AE$2610,Selections!$B$2:$B$2610,"ID",Selections!$E$2:$E$2610,$C46)</f>
        <v>0</v>
      </c>
      <c r="AY46" s="25">
        <f>SUMIFS(Selections!AF$2:AF$2610,Selections!$B$2:$B$2610,"ID",Selections!$E$2:$E$2610,$C46)</f>
        <v>0</v>
      </c>
      <c r="AZ46" s="25">
        <f>SUMIFS(Selections!AG$2:AG$2610,Selections!$B$2:$B$2610,"ID",Selections!$E$2:$E$2610,$C46)</f>
        <v>0</v>
      </c>
    </row>
    <row r="47" spans="2:52" x14ac:dyDescent="0.2">
      <c r="B47" s="26" t="s">
        <v>12</v>
      </c>
      <c r="C47" s="23" t="s">
        <v>64</v>
      </c>
      <c r="D47" s="23"/>
      <c r="E47" s="25">
        <f>SUMIFS(Selections!K$2:K$2610,Selections!$B$2:$B$2610,"WA",Selections!$E$2:$E$2610,$C47)</f>
        <v>0</v>
      </c>
      <c r="F47" s="25">
        <f>SUMIFS(Selections!L$2:L$2610,Selections!$B$2:$B$2610,"WA",Selections!$E$2:$E$2610,$C47)</f>
        <v>0</v>
      </c>
      <c r="G47" s="25">
        <f>SUMIFS(Selections!M$2:M$2610,Selections!$B$2:$B$2610,"WA",Selections!$E$2:$E$2610,$C47)</f>
        <v>0</v>
      </c>
      <c r="H47" s="25">
        <f>SUMIFS(Selections!N$2:N$2610,Selections!$B$2:$B$2610,"WA",Selections!$E$2:$E$2610,$C47)</f>
        <v>0</v>
      </c>
      <c r="I47" s="25">
        <f>SUMIFS(Selections!O$2:O$2610,Selections!$B$2:$B$2610,"WA",Selections!$E$2:$E$2610,$C47)</f>
        <v>0</v>
      </c>
      <c r="J47" s="25">
        <f>SUMIFS(Selections!P$2:P$2610,Selections!$B$2:$B$2610,"WA",Selections!$E$2:$E$2610,$C47)</f>
        <v>0</v>
      </c>
      <c r="K47" s="25">
        <f>SUMIFS(Selections!Q$2:Q$2610,Selections!$B$2:$B$2610,"WA",Selections!$E$2:$E$2610,$C47)</f>
        <v>0</v>
      </c>
      <c r="L47" s="25">
        <f>SUMIFS(Selections!R$2:R$2610,Selections!$B$2:$B$2610,"WA",Selections!$E$2:$E$2610,$C47)</f>
        <v>0</v>
      </c>
      <c r="M47" s="25">
        <f>SUMIFS(Selections!S$2:S$2610,Selections!$B$2:$B$2610,"WA",Selections!$E$2:$E$2610,$C47)</f>
        <v>0</v>
      </c>
      <c r="N47" s="25">
        <f>SUMIFS(Selections!T$2:T$2610,Selections!$B$2:$B$2610,"WA",Selections!$E$2:$E$2610,$C47)</f>
        <v>0</v>
      </c>
      <c r="O47" s="25">
        <f>SUMIFS(Selections!U$2:U$2610,Selections!$B$2:$B$2610,"WA",Selections!$E$2:$E$2610,$C47)</f>
        <v>0</v>
      </c>
      <c r="P47" s="25">
        <f>SUMIFS(Selections!V$2:V$2610,Selections!$B$2:$B$2610,"WA",Selections!$E$2:$E$2610,$C47)</f>
        <v>0</v>
      </c>
      <c r="Q47" s="25">
        <f>SUMIFS(Selections!W$2:W$2610,Selections!$B$2:$B$2610,"WA",Selections!$E$2:$E$2610,$C47)</f>
        <v>0</v>
      </c>
      <c r="R47" s="25">
        <f>SUMIFS(Selections!X$2:X$2610,Selections!$B$2:$B$2610,"WA",Selections!$E$2:$E$2610,$C47)</f>
        <v>0</v>
      </c>
      <c r="S47" s="25">
        <f>SUMIFS(Selections!Y$2:Y$2610,Selections!$B$2:$B$2610,"WA",Selections!$E$2:$E$2610,$C47)</f>
        <v>0</v>
      </c>
      <c r="T47" s="25">
        <f>SUMIFS(Selections!Z$2:Z$2610,Selections!$B$2:$B$2610,"WA",Selections!$E$2:$E$2610,$C47)</f>
        <v>0</v>
      </c>
      <c r="U47" s="25">
        <f>SUMIFS(Selections!AA$2:AA$2610,Selections!$B$2:$B$2610,"WA",Selections!$E$2:$E$2610,$C47)</f>
        <v>0</v>
      </c>
      <c r="V47" s="25">
        <f>SUMIFS(Selections!AB$2:AB$2610,Selections!$B$2:$B$2610,"WA",Selections!$E$2:$E$2610,$C47)</f>
        <v>0</v>
      </c>
      <c r="W47" s="25">
        <f>SUMIFS(Selections!AC$2:AC$2610,Selections!$B$2:$B$2610,"WA",Selections!$E$2:$E$2610,$C47)</f>
        <v>0</v>
      </c>
      <c r="X47" s="25">
        <f>SUMIFS(Selections!AD$2:AD$2610,Selections!$B$2:$B$2610,"WA",Selections!$E$2:$E$2610,$C47)</f>
        <v>0</v>
      </c>
      <c r="Y47" s="25">
        <f>SUMIFS(Selections!AE$2:AE$2610,Selections!$B$2:$B$2610,"WA",Selections!$E$2:$E$2610,$C47)</f>
        <v>0</v>
      </c>
      <c r="Z47" s="25">
        <f>SUMIFS(Selections!AF$2:AF$2610,Selections!$B$2:$B$2610,"WA",Selections!$E$2:$E$2610,$C47)</f>
        <v>0</v>
      </c>
      <c r="AA47" s="25">
        <f>SUMIFS(Selections!AG$2:AG$2610,Selections!$B$2:$B$2610,"WA",Selections!$E$2:$E$2610,$C47)</f>
        <v>0</v>
      </c>
      <c r="AD47" s="25">
        <f>SUMIFS(Selections!K$2:K$2610,Selections!$B$2:$B$2610,"ID",Selections!$E$2:$E$2610,$C47)</f>
        <v>0</v>
      </c>
      <c r="AE47" s="25">
        <f>SUMIFS(Selections!L$2:L$2610,Selections!$B$2:$B$2610,"ID",Selections!$E$2:$E$2610,$C47)</f>
        <v>0</v>
      </c>
      <c r="AF47" s="25">
        <f>SUMIFS(Selections!M$2:M$2610,Selections!$B$2:$B$2610,"ID",Selections!$E$2:$E$2610,$C47)</f>
        <v>0</v>
      </c>
      <c r="AG47" s="25">
        <f>SUMIFS(Selections!N$2:N$2610,Selections!$B$2:$B$2610,"ID",Selections!$E$2:$E$2610,$C47)</f>
        <v>0</v>
      </c>
      <c r="AH47" s="25">
        <f>SUMIFS(Selections!O$2:O$2610,Selections!$B$2:$B$2610,"ID",Selections!$E$2:$E$2610,$C47)</f>
        <v>0</v>
      </c>
      <c r="AI47" s="25">
        <f>SUMIFS(Selections!P$2:P$2610,Selections!$B$2:$B$2610,"ID",Selections!$E$2:$E$2610,$C47)</f>
        <v>0</v>
      </c>
      <c r="AJ47" s="25">
        <f>SUMIFS(Selections!Q$2:Q$2610,Selections!$B$2:$B$2610,"ID",Selections!$E$2:$E$2610,$C47)</f>
        <v>0</v>
      </c>
      <c r="AK47" s="25">
        <f>SUMIFS(Selections!R$2:R$2610,Selections!$B$2:$B$2610,"ID",Selections!$E$2:$E$2610,$C47)</f>
        <v>0</v>
      </c>
      <c r="AL47" s="25">
        <f>SUMIFS(Selections!S$2:S$2610,Selections!$B$2:$B$2610,"ID",Selections!$E$2:$E$2610,$C47)</f>
        <v>0</v>
      </c>
      <c r="AM47" s="25">
        <f>SUMIFS(Selections!T$2:T$2610,Selections!$B$2:$B$2610,"ID",Selections!$E$2:$E$2610,$C47)</f>
        <v>0</v>
      </c>
      <c r="AN47" s="25">
        <f>SUMIFS(Selections!U$2:U$2610,Selections!$B$2:$B$2610,"ID",Selections!$E$2:$E$2610,$C47)</f>
        <v>0</v>
      </c>
      <c r="AO47" s="25">
        <f>SUMIFS(Selections!V$2:V$2610,Selections!$B$2:$B$2610,"ID",Selections!$E$2:$E$2610,$C47)</f>
        <v>0</v>
      </c>
      <c r="AP47" s="25">
        <f>SUMIFS(Selections!W$2:W$2610,Selections!$B$2:$B$2610,"ID",Selections!$E$2:$E$2610,$C47)</f>
        <v>0</v>
      </c>
      <c r="AQ47" s="25">
        <f>SUMIFS(Selections!X$2:X$2610,Selections!$B$2:$B$2610,"ID",Selections!$E$2:$E$2610,$C47)</f>
        <v>0</v>
      </c>
      <c r="AR47" s="25">
        <f>SUMIFS(Selections!Y$2:Y$2610,Selections!$B$2:$B$2610,"ID",Selections!$E$2:$E$2610,$C47)</f>
        <v>0</v>
      </c>
      <c r="AS47" s="25">
        <f>SUMIFS(Selections!Z$2:Z$2610,Selections!$B$2:$B$2610,"ID",Selections!$E$2:$E$2610,$C47)</f>
        <v>0</v>
      </c>
      <c r="AT47" s="25">
        <f>SUMIFS(Selections!AA$2:AA$2610,Selections!$B$2:$B$2610,"ID",Selections!$E$2:$E$2610,$C47)</f>
        <v>0</v>
      </c>
      <c r="AU47" s="25">
        <f>SUMIFS(Selections!AB$2:AB$2610,Selections!$B$2:$B$2610,"ID",Selections!$E$2:$E$2610,$C47)</f>
        <v>0</v>
      </c>
      <c r="AV47" s="25">
        <f>SUMIFS(Selections!AC$2:AC$2610,Selections!$B$2:$B$2610,"ID",Selections!$E$2:$E$2610,$C47)</f>
        <v>0</v>
      </c>
      <c r="AW47" s="25">
        <f>SUMIFS(Selections!AD$2:AD$2610,Selections!$B$2:$B$2610,"ID",Selections!$E$2:$E$2610,$C47)</f>
        <v>0</v>
      </c>
      <c r="AX47" s="25">
        <f>SUMIFS(Selections!AE$2:AE$2610,Selections!$B$2:$B$2610,"ID",Selections!$E$2:$E$2610,$C47)</f>
        <v>0</v>
      </c>
      <c r="AY47" s="25">
        <f>SUMIFS(Selections!AF$2:AF$2610,Selections!$B$2:$B$2610,"ID",Selections!$E$2:$E$2610,$C47)</f>
        <v>0</v>
      </c>
      <c r="AZ47" s="25">
        <f>SUMIFS(Selections!AG$2:AG$2610,Selections!$B$2:$B$2610,"ID",Selections!$E$2:$E$2610,$C47)</f>
        <v>0</v>
      </c>
    </row>
    <row r="48" spans="2:52" x14ac:dyDescent="0.2">
      <c r="B48" s="24" t="s">
        <v>12</v>
      </c>
      <c r="C48" s="23" t="s">
        <v>65</v>
      </c>
      <c r="D48" s="23"/>
      <c r="E48" s="25">
        <f>SUMIFS(Selections!K$2:K$2610,Selections!$B$2:$B$2610,"WA",Selections!$E$2:$E$2610,$C48)</f>
        <v>0</v>
      </c>
      <c r="F48" s="25">
        <f>SUMIFS(Selections!L$2:L$2610,Selections!$B$2:$B$2610,"WA",Selections!$E$2:$E$2610,$C48)</f>
        <v>0</v>
      </c>
      <c r="G48" s="25">
        <f>SUMIFS(Selections!M$2:M$2610,Selections!$B$2:$B$2610,"WA",Selections!$E$2:$E$2610,$C48)</f>
        <v>0</v>
      </c>
      <c r="H48" s="25">
        <f>SUMIFS(Selections!N$2:N$2610,Selections!$B$2:$B$2610,"WA",Selections!$E$2:$E$2610,$C48)</f>
        <v>0</v>
      </c>
      <c r="I48" s="25">
        <f>SUMIFS(Selections!O$2:O$2610,Selections!$B$2:$B$2610,"WA",Selections!$E$2:$E$2610,$C48)</f>
        <v>0</v>
      </c>
      <c r="J48" s="25">
        <f>SUMIFS(Selections!P$2:P$2610,Selections!$B$2:$B$2610,"WA",Selections!$E$2:$E$2610,$C48)</f>
        <v>0</v>
      </c>
      <c r="K48" s="25">
        <f>SUMIFS(Selections!Q$2:Q$2610,Selections!$B$2:$B$2610,"WA",Selections!$E$2:$E$2610,$C48)</f>
        <v>0</v>
      </c>
      <c r="L48" s="25">
        <f>SUMIFS(Selections!R$2:R$2610,Selections!$B$2:$B$2610,"WA",Selections!$E$2:$E$2610,$C48)</f>
        <v>0</v>
      </c>
      <c r="M48" s="25">
        <f>SUMIFS(Selections!S$2:S$2610,Selections!$B$2:$B$2610,"WA",Selections!$E$2:$E$2610,$C48)</f>
        <v>0</v>
      </c>
      <c r="N48" s="25">
        <f>SUMIFS(Selections!T$2:T$2610,Selections!$B$2:$B$2610,"WA",Selections!$E$2:$E$2610,$C48)</f>
        <v>0</v>
      </c>
      <c r="O48" s="25">
        <f>SUMIFS(Selections!U$2:U$2610,Selections!$B$2:$B$2610,"WA",Selections!$E$2:$E$2610,$C48)</f>
        <v>0</v>
      </c>
      <c r="P48" s="25">
        <f>SUMIFS(Selections!V$2:V$2610,Selections!$B$2:$B$2610,"WA",Selections!$E$2:$E$2610,$C48)</f>
        <v>0</v>
      </c>
      <c r="Q48" s="25">
        <f>SUMIFS(Selections!W$2:W$2610,Selections!$B$2:$B$2610,"WA",Selections!$E$2:$E$2610,$C48)</f>
        <v>0</v>
      </c>
      <c r="R48" s="25">
        <f>SUMIFS(Selections!X$2:X$2610,Selections!$B$2:$B$2610,"WA",Selections!$E$2:$E$2610,$C48)</f>
        <v>0</v>
      </c>
      <c r="S48" s="25">
        <f>SUMIFS(Selections!Y$2:Y$2610,Selections!$B$2:$B$2610,"WA",Selections!$E$2:$E$2610,$C48)</f>
        <v>0</v>
      </c>
      <c r="T48" s="25">
        <f>SUMIFS(Selections!Z$2:Z$2610,Selections!$B$2:$B$2610,"WA",Selections!$E$2:$E$2610,$C48)</f>
        <v>0</v>
      </c>
      <c r="U48" s="25">
        <f>SUMIFS(Selections!AA$2:AA$2610,Selections!$B$2:$B$2610,"WA",Selections!$E$2:$E$2610,$C48)</f>
        <v>0</v>
      </c>
      <c r="V48" s="25">
        <f>SUMIFS(Selections!AB$2:AB$2610,Selections!$B$2:$B$2610,"WA",Selections!$E$2:$E$2610,$C48)</f>
        <v>0</v>
      </c>
      <c r="W48" s="25">
        <f>SUMIFS(Selections!AC$2:AC$2610,Selections!$B$2:$B$2610,"WA",Selections!$E$2:$E$2610,$C48)</f>
        <v>0</v>
      </c>
      <c r="X48" s="25">
        <f>SUMIFS(Selections!AD$2:AD$2610,Selections!$B$2:$B$2610,"WA",Selections!$E$2:$E$2610,$C48)</f>
        <v>0</v>
      </c>
      <c r="Y48" s="25">
        <f>SUMIFS(Selections!AE$2:AE$2610,Selections!$B$2:$B$2610,"WA",Selections!$E$2:$E$2610,$C48)</f>
        <v>0</v>
      </c>
      <c r="Z48" s="25">
        <f>SUMIFS(Selections!AF$2:AF$2610,Selections!$B$2:$B$2610,"WA",Selections!$E$2:$E$2610,$C48)</f>
        <v>0</v>
      </c>
      <c r="AA48" s="25">
        <f>SUMIFS(Selections!AG$2:AG$2610,Selections!$B$2:$B$2610,"WA",Selections!$E$2:$E$2610,$C48)</f>
        <v>0</v>
      </c>
      <c r="AD48" s="25">
        <f>SUMIFS(Selections!K$2:K$2610,Selections!$B$2:$B$2610,"ID",Selections!$E$2:$E$2610,$C48)</f>
        <v>0</v>
      </c>
      <c r="AE48" s="25">
        <f>SUMIFS(Selections!L$2:L$2610,Selections!$B$2:$B$2610,"ID",Selections!$E$2:$E$2610,$C48)</f>
        <v>0</v>
      </c>
      <c r="AF48" s="25">
        <f>SUMIFS(Selections!M$2:M$2610,Selections!$B$2:$B$2610,"ID",Selections!$E$2:$E$2610,$C48)</f>
        <v>0</v>
      </c>
      <c r="AG48" s="25">
        <f>SUMIFS(Selections!N$2:N$2610,Selections!$B$2:$B$2610,"ID",Selections!$E$2:$E$2610,$C48)</f>
        <v>0</v>
      </c>
      <c r="AH48" s="25">
        <f>SUMIFS(Selections!O$2:O$2610,Selections!$B$2:$B$2610,"ID",Selections!$E$2:$E$2610,$C48)</f>
        <v>0</v>
      </c>
      <c r="AI48" s="25">
        <f>SUMIFS(Selections!P$2:P$2610,Selections!$B$2:$B$2610,"ID",Selections!$E$2:$E$2610,$C48)</f>
        <v>0</v>
      </c>
      <c r="AJ48" s="25">
        <f>SUMIFS(Selections!Q$2:Q$2610,Selections!$B$2:$B$2610,"ID",Selections!$E$2:$E$2610,$C48)</f>
        <v>0</v>
      </c>
      <c r="AK48" s="25">
        <f>SUMIFS(Selections!R$2:R$2610,Selections!$B$2:$B$2610,"ID",Selections!$E$2:$E$2610,$C48)</f>
        <v>0</v>
      </c>
      <c r="AL48" s="25">
        <f>SUMIFS(Selections!S$2:S$2610,Selections!$B$2:$B$2610,"ID",Selections!$E$2:$E$2610,$C48)</f>
        <v>0</v>
      </c>
      <c r="AM48" s="25">
        <f>SUMIFS(Selections!T$2:T$2610,Selections!$B$2:$B$2610,"ID",Selections!$E$2:$E$2610,$C48)</f>
        <v>0</v>
      </c>
      <c r="AN48" s="25">
        <f>SUMIFS(Selections!U$2:U$2610,Selections!$B$2:$B$2610,"ID",Selections!$E$2:$E$2610,$C48)</f>
        <v>0</v>
      </c>
      <c r="AO48" s="25">
        <f>SUMIFS(Selections!V$2:V$2610,Selections!$B$2:$B$2610,"ID",Selections!$E$2:$E$2610,$C48)</f>
        <v>0</v>
      </c>
      <c r="AP48" s="25">
        <f>SUMIFS(Selections!W$2:W$2610,Selections!$B$2:$B$2610,"ID",Selections!$E$2:$E$2610,$C48)</f>
        <v>0</v>
      </c>
      <c r="AQ48" s="25">
        <f>SUMIFS(Selections!X$2:X$2610,Selections!$B$2:$B$2610,"ID",Selections!$E$2:$E$2610,$C48)</f>
        <v>0</v>
      </c>
      <c r="AR48" s="25">
        <f>SUMIFS(Selections!Y$2:Y$2610,Selections!$B$2:$B$2610,"ID",Selections!$E$2:$E$2610,$C48)</f>
        <v>0</v>
      </c>
      <c r="AS48" s="25">
        <f>SUMIFS(Selections!Z$2:Z$2610,Selections!$B$2:$B$2610,"ID",Selections!$E$2:$E$2610,$C48)</f>
        <v>0</v>
      </c>
      <c r="AT48" s="25">
        <f>SUMIFS(Selections!AA$2:AA$2610,Selections!$B$2:$B$2610,"ID",Selections!$E$2:$E$2610,$C48)</f>
        <v>0</v>
      </c>
      <c r="AU48" s="25">
        <f>SUMIFS(Selections!AB$2:AB$2610,Selections!$B$2:$B$2610,"ID",Selections!$E$2:$E$2610,$C48)</f>
        <v>0</v>
      </c>
      <c r="AV48" s="25">
        <f>SUMIFS(Selections!AC$2:AC$2610,Selections!$B$2:$B$2610,"ID",Selections!$E$2:$E$2610,$C48)</f>
        <v>0</v>
      </c>
      <c r="AW48" s="25">
        <f>SUMIFS(Selections!AD$2:AD$2610,Selections!$B$2:$B$2610,"ID",Selections!$E$2:$E$2610,$C48)</f>
        <v>0</v>
      </c>
      <c r="AX48" s="25">
        <f>SUMIFS(Selections!AE$2:AE$2610,Selections!$B$2:$B$2610,"ID",Selections!$E$2:$E$2610,$C48)</f>
        <v>0</v>
      </c>
      <c r="AY48" s="25">
        <f>SUMIFS(Selections!AF$2:AF$2610,Selections!$B$2:$B$2610,"ID",Selections!$E$2:$E$2610,$C48)</f>
        <v>0</v>
      </c>
      <c r="AZ48" s="25">
        <f>SUMIFS(Selections!AG$2:AG$2610,Selections!$B$2:$B$2610,"ID",Selections!$E$2:$E$2610,$C48)</f>
        <v>0</v>
      </c>
    </row>
    <row r="49" spans="2:52" x14ac:dyDescent="0.2">
      <c r="B49" s="24" t="s">
        <v>12</v>
      </c>
      <c r="C49" s="23" t="s">
        <v>198</v>
      </c>
      <c r="D49" s="23"/>
      <c r="E49" s="25">
        <f>SUMIFS(Selections!K$2:K$2610,Selections!$B$2:$B$2610,"WA",Selections!$E$2:$E$2610,$C49)</f>
        <v>0</v>
      </c>
      <c r="F49" s="25">
        <f>SUMIFS(Selections!L$2:L$2610,Selections!$B$2:$B$2610,"WA",Selections!$E$2:$E$2610,$C49)</f>
        <v>0</v>
      </c>
      <c r="G49" s="25">
        <f>SUMIFS(Selections!M$2:M$2610,Selections!$B$2:$B$2610,"WA",Selections!$E$2:$E$2610,$C49)</f>
        <v>0</v>
      </c>
      <c r="H49" s="25">
        <f>SUMIFS(Selections!N$2:N$2610,Selections!$B$2:$B$2610,"WA",Selections!$E$2:$E$2610,$C49)</f>
        <v>0</v>
      </c>
      <c r="I49" s="25">
        <f>SUMIFS(Selections!O$2:O$2610,Selections!$B$2:$B$2610,"WA",Selections!$E$2:$E$2610,$C49)</f>
        <v>0</v>
      </c>
      <c r="J49" s="25">
        <f>SUMIFS(Selections!P$2:P$2610,Selections!$B$2:$B$2610,"WA",Selections!$E$2:$E$2610,$C49)</f>
        <v>0</v>
      </c>
      <c r="K49" s="25">
        <f>SUMIFS(Selections!Q$2:Q$2610,Selections!$B$2:$B$2610,"WA",Selections!$E$2:$E$2610,$C49)</f>
        <v>0</v>
      </c>
      <c r="L49" s="25">
        <f>SUMIFS(Selections!R$2:R$2610,Selections!$B$2:$B$2610,"WA",Selections!$E$2:$E$2610,$C49)</f>
        <v>0</v>
      </c>
      <c r="M49" s="25">
        <f>SUMIFS(Selections!S$2:S$2610,Selections!$B$2:$B$2610,"WA",Selections!$E$2:$E$2610,$C49)</f>
        <v>0</v>
      </c>
      <c r="N49" s="25">
        <f>SUMIFS(Selections!T$2:T$2610,Selections!$B$2:$B$2610,"WA",Selections!$E$2:$E$2610,$C49)</f>
        <v>0</v>
      </c>
      <c r="O49" s="25">
        <f>SUMIFS(Selections!U$2:U$2610,Selections!$B$2:$B$2610,"WA",Selections!$E$2:$E$2610,$C49)</f>
        <v>0</v>
      </c>
      <c r="P49" s="25">
        <f>SUMIFS(Selections!V$2:V$2610,Selections!$B$2:$B$2610,"WA",Selections!$E$2:$E$2610,$C49)</f>
        <v>0</v>
      </c>
      <c r="Q49" s="25">
        <f>SUMIFS(Selections!W$2:W$2610,Selections!$B$2:$B$2610,"WA",Selections!$E$2:$E$2610,$C49)</f>
        <v>0</v>
      </c>
      <c r="R49" s="25">
        <f>SUMIFS(Selections!X$2:X$2610,Selections!$B$2:$B$2610,"WA",Selections!$E$2:$E$2610,$C49)</f>
        <v>0</v>
      </c>
      <c r="S49" s="25">
        <f>SUMIFS(Selections!Y$2:Y$2610,Selections!$B$2:$B$2610,"WA",Selections!$E$2:$E$2610,$C49)</f>
        <v>0</v>
      </c>
      <c r="T49" s="25">
        <f>SUMIFS(Selections!Z$2:Z$2610,Selections!$B$2:$B$2610,"WA",Selections!$E$2:$E$2610,$C49)</f>
        <v>0</v>
      </c>
      <c r="U49" s="25">
        <f>SUMIFS(Selections!AA$2:AA$2610,Selections!$B$2:$B$2610,"WA",Selections!$E$2:$E$2610,$C49)</f>
        <v>0</v>
      </c>
      <c r="V49" s="25">
        <f>SUMIFS(Selections!AB$2:AB$2610,Selections!$B$2:$B$2610,"WA",Selections!$E$2:$E$2610,$C49)</f>
        <v>0</v>
      </c>
      <c r="W49" s="25">
        <f>SUMIFS(Selections!AC$2:AC$2610,Selections!$B$2:$B$2610,"WA",Selections!$E$2:$E$2610,$C49)</f>
        <v>0</v>
      </c>
      <c r="X49" s="25">
        <f>SUMIFS(Selections!AD$2:AD$2610,Selections!$B$2:$B$2610,"WA",Selections!$E$2:$E$2610,$C49)</f>
        <v>0</v>
      </c>
      <c r="Y49" s="25">
        <f>SUMIFS(Selections!AE$2:AE$2610,Selections!$B$2:$B$2610,"WA",Selections!$E$2:$E$2610,$C49)</f>
        <v>0</v>
      </c>
      <c r="Z49" s="25">
        <f>SUMIFS(Selections!AF$2:AF$2610,Selections!$B$2:$B$2610,"WA",Selections!$E$2:$E$2610,$C49)</f>
        <v>0</v>
      </c>
      <c r="AA49" s="25">
        <f>SUMIFS(Selections!AG$2:AG$2610,Selections!$B$2:$B$2610,"WA",Selections!$E$2:$E$2610,$C49)</f>
        <v>0</v>
      </c>
      <c r="AD49" s="25">
        <f>SUMIFS(Selections!K$2:K$2610,Selections!$B$2:$B$2610,"ID",Selections!$E$2:$E$2610,$C49)</f>
        <v>0</v>
      </c>
      <c r="AE49" s="25">
        <f>SUMIFS(Selections!L$2:L$2610,Selections!$B$2:$B$2610,"ID",Selections!$E$2:$E$2610,$C49)</f>
        <v>0</v>
      </c>
      <c r="AF49" s="25">
        <f>SUMIFS(Selections!M$2:M$2610,Selections!$B$2:$B$2610,"ID",Selections!$E$2:$E$2610,$C49)</f>
        <v>0</v>
      </c>
      <c r="AG49" s="25">
        <f>SUMIFS(Selections!N$2:N$2610,Selections!$B$2:$B$2610,"ID",Selections!$E$2:$E$2610,$C49)</f>
        <v>0</v>
      </c>
      <c r="AH49" s="25">
        <f>SUMIFS(Selections!O$2:O$2610,Selections!$B$2:$B$2610,"ID",Selections!$E$2:$E$2610,$C49)</f>
        <v>0</v>
      </c>
      <c r="AI49" s="25">
        <f>SUMIFS(Selections!P$2:P$2610,Selections!$B$2:$B$2610,"ID",Selections!$E$2:$E$2610,$C49)</f>
        <v>0</v>
      </c>
      <c r="AJ49" s="25">
        <f>SUMIFS(Selections!Q$2:Q$2610,Selections!$B$2:$B$2610,"ID",Selections!$E$2:$E$2610,$C49)</f>
        <v>0</v>
      </c>
      <c r="AK49" s="25">
        <f>SUMIFS(Selections!R$2:R$2610,Selections!$B$2:$B$2610,"ID",Selections!$E$2:$E$2610,$C49)</f>
        <v>0</v>
      </c>
      <c r="AL49" s="25">
        <f>SUMIFS(Selections!S$2:S$2610,Selections!$B$2:$B$2610,"ID",Selections!$E$2:$E$2610,$C49)</f>
        <v>0</v>
      </c>
      <c r="AM49" s="25">
        <f>SUMIFS(Selections!T$2:T$2610,Selections!$B$2:$B$2610,"ID",Selections!$E$2:$E$2610,$C49)</f>
        <v>0</v>
      </c>
      <c r="AN49" s="25">
        <f>SUMIFS(Selections!U$2:U$2610,Selections!$B$2:$B$2610,"ID",Selections!$E$2:$E$2610,$C49)</f>
        <v>0</v>
      </c>
      <c r="AO49" s="25">
        <f>SUMIFS(Selections!V$2:V$2610,Selections!$B$2:$B$2610,"ID",Selections!$E$2:$E$2610,$C49)</f>
        <v>0</v>
      </c>
      <c r="AP49" s="25">
        <f>SUMIFS(Selections!W$2:W$2610,Selections!$B$2:$B$2610,"ID",Selections!$E$2:$E$2610,$C49)</f>
        <v>0</v>
      </c>
      <c r="AQ49" s="25">
        <f>SUMIFS(Selections!X$2:X$2610,Selections!$B$2:$B$2610,"ID",Selections!$E$2:$E$2610,$C49)</f>
        <v>0</v>
      </c>
      <c r="AR49" s="25">
        <f>SUMIFS(Selections!Y$2:Y$2610,Selections!$B$2:$B$2610,"ID",Selections!$E$2:$E$2610,$C49)</f>
        <v>0</v>
      </c>
      <c r="AS49" s="25">
        <f>SUMIFS(Selections!Z$2:Z$2610,Selections!$B$2:$B$2610,"ID",Selections!$E$2:$E$2610,$C49)</f>
        <v>0</v>
      </c>
      <c r="AT49" s="25">
        <f>SUMIFS(Selections!AA$2:AA$2610,Selections!$B$2:$B$2610,"ID",Selections!$E$2:$E$2610,$C49)</f>
        <v>0</v>
      </c>
      <c r="AU49" s="25">
        <f>SUMIFS(Selections!AB$2:AB$2610,Selections!$B$2:$B$2610,"ID",Selections!$E$2:$E$2610,$C49)</f>
        <v>0</v>
      </c>
      <c r="AV49" s="25">
        <f>SUMIFS(Selections!AC$2:AC$2610,Selections!$B$2:$B$2610,"ID",Selections!$E$2:$E$2610,$C49)</f>
        <v>0</v>
      </c>
      <c r="AW49" s="25">
        <f>SUMIFS(Selections!AD$2:AD$2610,Selections!$B$2:$B$2610,"ID",Selections!$E$2:$E$2610,$C49)</f>
        <v>0</v>
      </c>
      <c r="AX49" s="25">
        <f>SUMIFS(Selections!AE$2:AE$2610,Selections!$B$2:$B$2610,"ID",Selections!$E$2:$E$2610,$C49)</f>
        <v>0</v>
      </c>
      <c r="AY49" s="25">
        <f>SUMIFS(Selections!AF$2:AF$2610,Selections!$B$2:$B$2610,"ID",Selections!$E$2:$E$2610,$C49)</f>
        <v>0</v>
      </c>
      <c r="AZ49" s="25">
        <f>SUMIFS(Selections!AG$2:AG$2610,Selections!$B$2:$B$2610,"ID",Selections!$E$2:$E$2610,$C49)</f>
        <v>0</v>
      </c>
    </row>
    <row r="50" spans="2:52" x14ac:dyDescent="0.2">
      <c r="B50" s="24" t="s">
        <v>17</v>
      </c>
      <c r="C50" s="23" t="s">
        <v>142</v>
      </c>
      <c r="D50" s="23"/>
      <c r="E50" s="25">
        <f>SUMIFS(Selections!K$2:K$2610,Selections!$B$2:$B$2610,"WA",Selections!$E$2:$E$2610,$C50)</f>
        <v>0</v>
      </c>
      <c r="F50" s="25">
        <f>SUMIFS(Selections!L$2:L$2610,Selections!$B$2:$B$2610,"WA",Selections!$E$2:$E$2610,$C50)</f>
        <v>0</v>
      </c>
      <c r="G50" s="25">
        <f>SUMIFS(Selections!M$2:M$2610,Selections!$B$2:$B$2610,"WA",Selections!$E$2:$E$2610,$C50)</f>
        <v>0</v>
      </c>
      <c r="H50" s="25">
        <f>SUMIFS(Selections!N$2:N$2610,Selections!$B$2:$B$2610,"WA",Selections!$E$2:$E$2610,$C50)</f>
        <v>0</v>
      </c>
      <c r="I50" s="25">
        <f>SUMIFS(Selections!O$2:O$2610,Selections!$B$2:$B$2610,"WA",Selections!$E$2:$E$2610,$C50)</f>
        <v>0</v>
      </c>
      <c r="J50" s="25">
        <f>SUMIFS(Selections!P$2:P$2610,Selections!$B$2:$B$2610,"WA",Selections!$E$2:$E$2610,$C50)</f>
        <v>0</v>
      </c>
      <c r="K50" s="25">
        <f>SUMIFS(Selections!Q$2:Q$2610,Selections!$B$2:$B$2610,"WA",Selections!$E$2:$E$2610,$C50)</f>
        <v>0</v>
      </c>
      <c r="L50" s="25">
        <f>SUMIFS(Selections!R$2:R$2610,Selections!$B$2:$B$2610,"WA",Selections!$E$2:$E$2610,$C50)</f>
        <v>0</v>
      </c>
      <c r="M50" s="25">
        <f>SUMIFS(Selections!S$2:S$2610,Selections!$B$2:$B$2610,"WA",Selections!$E$2:$E$2610,$C50)</f>
        <v>0</v>
      </c>
      <c r="N50" s="25">
        <f>SUMIFS(Selections!T$2:T$2610,Selections!$B$2:$B$2610,"WA",Selections!$E$2:$E$2610,$C50)</f>
        <v>0</v>
      </c>
      <c r="O50" s="25">
        <f>SUMIFS(Selections!U$2:U$2610,Selections!$B$2:$B$2610,"WA",Selections!$E$2:$E$2610,$C50)</f>
        <v>0</v>
      </c>
      <c r="P50" s="25">
        <f>SUMIFS(Selections!V$2:V$2610,Selections!$B$2:$B$2610,"WA",Selections!$E$2:$E$2610,$C50)</f>
        <v>0</v>
      </c>
      <c r="Q50" s="25">
        <f>SUMIFS(Selections!W$2:W$2610,Selections!$B$2:$B$2610,"WA",Selections!$E$2:$E$2610,$C50)</f>
        <v>0</v>
      </c>
      <c r="R50" s="25">
        <f>SUMIFS(Selections!X$2:X$2610,Selections!$B$2:$B$2610,"WA",Selections!$E$2:$E$2610,$C50)</f>
        <v>0</v>
      </c>
      <c r="S50" s="25">
        <f>SUMIFS(Selections!Y$2:Y$2610,Selections!$B$2:$B$2610,"WA",Selections!$E$2:$E$2610,$C50)</f>
        <v>0</v>
      </c>
      <c r="T50" s="25">
        <f>SUMIFS(Selections!Z$2:Z$2610,Selections!$B$2:$B$2610,"WA",Selections!$E$2:$E$2610,$C50)</f>
        <v>0</v>
      </c>
      <c r="U50" s="25">
        <f>SUMIFS(Selections!AA$2:AA$2610,Selections!$B$2:$B$2610,"WA",Selections!$E$2:$E$2610,$C50)</f>
        <v>0</v>
      </c>
      <c r="V50" s="25">
        <f>SUMIFS(Selections!AB$2:AB$2610,Selections!$B$2:$B$2610,"WA",Selections!$E$2:$E$2610,$C50)</f>
        <v>0</v>
      </c>
      <c r="W50" s="25">
        <f>SUMIFS(Selections!AC$2:AC$2610,Selections!$B$2:$B$2610,"WA",Selections!$E$2:$E$2610,$C50)</f>
        <v>0</v>
      </c>
      <c r="X50" s="25">
        <f>SUMIFS(Selections!AD$2:AD$2610,Selections!$B$2:$B$2610,"WA",Selections!$E$2:$E$2610,$C50)</f>
        <v>0</v>
      </c>
      <c r="Y50" s="25">
        <f>SUMIFS(Selections!AE$2:AE$2610,Selections!$B$2:$B$2610,"WA",Selections!$E$2:$E$2610,$C50)</f>
        <v>0</v>
      </c>
      <c r="Z50" s="25">
        <f>SUMIFS(Selections!AF$2:AF$2610,Selections!$B$2:$B$2610,"WA",Selections!$E$2:$E$2610,$C50)</f>
        <v>0</v>
      </c>
      <c r="AA50" s="25">
        <f>SUMIFS(Selections!AG$2:AG$2610,Selections!$B$2:$B$2610,"WA",Selections!$E$2:$E$2610,$C50)</f>
        <v>0</v>
      </c>
      <c r="AD50" s="25">
        <f>SUMIFS(Selections!K$2:K$2610,Selections!$B$2:$B$2610,"ID",Selections!$E$2:$E$2610,$C50)</f>
        <v>0</v>
      </c>
      <c r="AE50" s="25">
        <f>SUMIFS(Selections!L$2:L$2610,Selections!$B$2:$B$2610,"ID",Selections!$E$2:$E$2610,$C50)</f>
        <v>0</v>
      </c>
      <c r="AF50" s="25">
        <f>SUMIFS(Selections!M$2:M$2610,Selections!$B$2:$B$2610,"ID",Selections!$E$2:$E$2610,$C50)</f>
        <v>0</v>
      </c>
      <c r="AG50" s="25">
        <f>SUMIFS(Selections!N$2:N$2610,Selections!$B$2:$B$2610,"ID",Selections!$E$2:$E$2610,$C50)</f>
        <v>0</v>
      </c>
      <c r="AH50" s="25">
        <f>SUMIFS(Selections!O$2:O$2610,Selections!$B$2:$B$2610,"ID",Selections!$E$2:$E$2610,$C50)</f>
        <v>0</v>
      </c>
      <c r="AI50" s="25">
        <f>SUMIFS(Selections!P$2:P$2610,Selections!$B$2:$B$2610,"ID",Selections!$E$2:$E$2610,$C50)</f>
        <v>0</v>
      </c>
      <c r="AJ50" s="25">
        <f>SUMIFS(Selections!Q$2:Q$2610,Selections!$B$2:$B$2610,"ID",Selections!$E$2:$E$2610,$C50)</f>
        <v>0</v>
      </c>
      <c r="AK50" s="25">
        <f>SUMIFS(Selections!R$2:R$2610,Selections!$B$2:$B$2610,"ID",Selections!$E$2:$E$2610,$C50)</f>
        <v>0</v>
      </c>
      <c r="AL50" s="25">
        <f>SUMIFS(Selections!S$2:S$2610,Selections!$B$2:$B$2610,"ID",Selections!$E$2:$E$2610,$C50)</f>
        <v>0</v>
      </c>
      <c r="AM50" s="25">
        <f>SUMIFS(Selections!T$2:T$2610,Selections!$B$2:$B$2610,"ID",Selections!$E$2:$E$2610,$C50)</f>
        <v>0</v>
      </c>
      <c r="AN50" s="25">
        <f>SUMIFS(Selections!U$2:U$2610,Selections!$B$2:$B$2610,"ID",Selections!$E$2:$E$2610,$C50)</f>
        <v>0</v>
      </c>
      <c r="AO50" s="25">
        <f>SUMIFS(Selections!V$2:V$2610,Selections!$B$2:$B$2610,"ID",Selections!$E$2:$E$2610,$C50)</f>
        <v>0</v>
      </c>
      <c r="AP50" s="25">
        <f>SUMIFS(Selections!W$2:W$2610,Selections!$B$2:$B$2610,"ID",Selections!$E$2:$E$2610,$C50)</f>
        <v>0</v>
      </c>
      <c r="AQ50" s="25">
        <f>SUMIFS(Selections!X$2:X$2610,Selections!$B$2:$B$2610,"ID",Selections!$E$2:$E$2610,$C50)</f>
        <v>0</v>
      </c>
      <c r="AR50" s="25">
        <f>SUMIFS(Selections!Y$2:Y$2610,Selections!$B$2:$B$2610,"ID",Selections!$E$2:$E$2610,$C50)</f>
        <v>0</v>
      </c>
      <c r="AS50" s="25">
        <f>SUMIFS(Selections!Z$2:Z$2610,Selections!$B$2:$B$2610,"ID",Selections!$E$2:$E$2610,$C50)</f>
        <v>0</v>
      </c>
      <c r="AT50" s="25">
        <f>SUMIFS(Selections!AA$2:AA$2610,Selections!$B$2:$B$2610,"ID",Selections!$E$2:$E$2610,$C50)</f>
        <v>0</v>
      </c>
      <c r="AU50" s="25">
        <f>SUMIFS(Selections!AB$2:AB$2610,Selections!$B$2:$B$2610,"ID",Selections!$E$2:$E$2610,$C50)</f>
        <v>0</v>
      </c>
      <c r="AV50" s="25">
        <f>SUMIFS(Selections!AC$2:AC$2610,Selections!$B$2:$B$2610,"ID",Selections!$E$2:$E$2610,$C50)</f>
        <v>0</v>
      </c>
      <c r="AW50" s="25">
        <f>SUMIFS(Selections!AD$2:AD$2610,Selections!$B$2:$B$2610,"ID",Selections!$E$2:$E$2610,$C50)</f>
        <v>0</v>
      </c>
      <c r="AX50" s="25">
        <f>SUMIFS(Selections!AE$2:AE$2610,Selections!$B$2:$B$2610,"ID",Selections!$E$2:$E$2610,$C50)</f>
        <v>0</v>
      </c>
      <c r="AY50" s="25">
        <f>SUMIFS(Selections!AF$2:AF$2610,Selections!$B$2:$B$2610,"ID",Selections!$E$2:$E$2610,$C50)</f>
        <v>0</v>
      </c>
      <c r="AZ50" s="25">
        <f>SUMIFS(Selections!AG$2:AG$2610,Selections!$B$2:$B$2610,"ID",Selections!$E$2:$E$2610,$C50)</f>
        <v>0</v>
      </c>
    </row>
    <row r="51" spans="2:52" x14ac:dyDescent="0.2">
      <c r="B51" s="24" t="s">
        <v>17</v>
      </c>
      <c r="C51" s="23" t="s">
        <v>255</v>
      </c>
      <c r="D51" s="23"/>
      <c r="E51" s="25">
        <f>SUMIFS(Selections!K$2:K$2610,Selections!$B$2:$B$2610,"WA",Selections!$E$2:$E$2610,$C51)</f>
        <v>0</v>
      </c>
      <c r="F51" s="25">
        <f>SUMIFS(Selections!L$2:L$2610,Selections!$B$2:$B$2610,"WA",Selections!$E$2:$E$2610,$C51)</f>
        <v>0</v>
      </c>
      <c r="G51" s="25">
        <f>SUMIFS(Selections!M$2:M$2610,Selections!$B$2:$B$2610,"WA",Selections!$E$2:$E$2610,$C51)</f>
        <v>0</v>
      </c>
      <c r="H51" s="25">
        <f>SUMIFS(Selections!N$2:N$2610,Selections!$B$2:$B$2610,"WA",Selections!$E$2:$E$2610,$C51)</f>
        <v>0</v>
      </c>
      <c r="I51" s="25">
        <f>SUMIFS(Selections!O$2:O$2610,Selections!$B$2:$B$2610,"WA",Selections!$E$2:$E$2610,$C51)</f>
        <v>0</v>
      </c>
      <c r="J51" s="25">
        <f>SUMIFS(Selections!P$2:P$2610,Selections!$B$2:$B$2610,"WA",Selections!$E$2:$E$2610,$C51)</f>
        <v>0</v>
      </c>
      <c r="K51" s="25">
        <f>SUMIFS(Selections!Q$2:Q$2610,Selections!$B$2:$B$2610,"WA",Selections!$E$2:$E$2610,$C51)</f>
        <v>0</v>
      </c>
      <c r="L51" s="25">
        <f>SUMIFS(Selections!R$2:R$2610,Selections!$B$2:$B$2610,"WA",Selections!$E$2:$E$2610,$C51)</f>
        <v>0</v>
      </c>
      <c r="M51" s="25">
        <f>SUMIFS(Selections!S$2:S$2610,Selections!$B$2:$B$2610,"WA",Selections!$E$2:$E$2610,$C51)</f>
        <v>0</v>
      </c>
      <c r="N51" s="25">
        <f>SUMIFS(Selections!T$2:T$2610,Selections!$B$2:$B$2610,"WA",Selections!$E$2:$E$2610,$C51)</f>
        <v>0</v>
      </c>
      <c r="O51" s="25">
        <f>SUMIFS(Selections!U$2:U$2610,Selections!$B$2:$B$2610,"WA",Selections!$E$2:$E$2610,$C51)</f>
        <v>0</v>
      </c>
      <c r="P51" s="25">
        <f>SUMIFS(Selections!V$2:V$2610,Selections!$B$2:$B$2610,"WA",Selections!$E$2:$E$2610,$C51)</f>
        <v>0</v>
      </c>
      <c r="Q51" s="25">
        <f>SUMIFS(Selections!W$2:W$2610,Selections!$B$2:$B$2610,"WA",Selections!$E$2:$E$2610,$C51)</f>
        <v>0</v>
      </c>
      <c r="R51" s="25">
        <f>SUMIFS(Selections!X$2:X$2610,Selections!$B$2:$B$2610,"WA",Selections!$E$2:$E$2610,$C51)</f>
        <v>0</v>
      </c>
      <c r="S51" s="25">
        <f>SUMIFS(Selections!Y$2:Y$2610,Selections!$B$2:$B$2610,"WA",Selections!$E$2:$E$2610,$C51)</f>
        <v>0</v>
      </c>
      <c r="T51" s="25">
        <f>SUMIFS(Selections!Z$2:Z$2610,Selections!$B$2:$B$2610,"WA",Selections!$E$2:$E$2610,$C51)</f>
        <v>0</v>
      </c>
      <c r="U51" s="25">
        <f>SUMIFS(Selections!AA$2:AA$2610,Selections!$B$2:$B$2610,"WA",Selections!$E$2:$E$2610,$C51)</f>
        <v>0</v>
      </c>
      <c r="V51" s="25">
        <f>SUMIFS(Selections!AB$2:AB$2610,Selections!$B$2:$B$2610,"WA",Selections!$E$2:$E$2610,$C51)</f>
        <v>0</v>
      </c>
      <c r="W51" s="25">
        <f>SUMIFS(Selections!AC$2:AC$2610,Selections!$B$2:$B$2610,"WA",Selections!$E$2:$E$2610,$C51)</f>
        <v>0</v>
      </c>
      <c r="X51" s="25">
        <f>SUMIFS(Selections!AD$2:AD$2610,Selections!$B$2:$B$2610,"WA",Selections!$E$2:$E$2610,$C51)</f>
        <v>0</v>
      </c>
      <c r="Y51" s="25">
        <f>SUMIFS(Selections!AE$2:AE$2610,Selections!$B$2:$B$2610,"WA",Selections!$E$2:$E$2610,$C51)</f>
        <v>0</v>
      </c>
      <c r="Z51" s="25">
        <f>SUMIFS(Selections!AF$2:AF$2610,Selections!$B$2:$B$2610,"WA",Selections!$E$2:$E$2610,$C51)</f>
        <v>0</v>
      </c>
      <c r="AA51" s="25">
        <f>SUMIFS(Selections!AG$2:AG$2610,Selections!$B$2:$B$2610,"WA",Selections!$E$2:$E$2610,$C51)</f>
        <v>0</v>
      </c>
      <c r="AD51" s="25">
        <f>SUMIFS(Selections!K$2:K$2610,Selections!$B$2:$B$2610,"ID",Selections!$E$2:$E$2610,$C51)</f>
        <v>0</v>
      </c>
      <c r="AE51" s="25">
        <f>SUMIFS(Selections!L$2:L$2610,Selections!$B$2:$B$2610,"ID",Selections!$E$2:$E$2610,$C51)</f>
        <v>0</v>
      </c>
      <c r="AF51" s="25">
        <f>SUMIFS(Selections!M$2:M$2610,Selections!$B$2:$B$2610,"ID",Selections!$E$2:$E$2610,$C51)</f>
        <v>0</v>
      </c>
      <c r="AG51" s="25">
        <f>SUMIFS(Selections!N$2:N$2610,Selections!$B$2:$B$2610,"ID",Selections!$E$2:$E$2610,$C51)</f>
        <v>0</v>
      </c>
      <c r="AH51" s="25">
        <f>SUMIFS(Selections!O$2:O$2610,Selections!$B$2:$B$2610,"ID",Selections!$E$2:$E$2610,$C51)</f>
        <v>0</v>
      </c>
      <c r="AI51" s="25">
        <f>SUMIFS(Selections!P$2:P$2610,Selections!$B$2:$B$2610,"ID",Selections!$E$2:$E$2610,$C51)</f>
        <v>0</v>
      </c>
      <c r="AJ51" s="25">
        <f>SUMIFS(Selections!Q$2:Q$2610,Selections!$B$2:$B$2610,"ID",Selections!$E$2:$E$2610,$C51)</f>
        <v>0</v>
      </c>
      <c r="AK51" s="25">
        <f>SUMIFS(Selections!R$2:R$2610,Selections!$B$2:$B$2610,"ID",Selections!$E$2:$E$2610,$C51)</f>
        <v>0</v>
      </c>
      <c r="AL51" s="25">
        <f>SUMIFS(Selections!S$2:S$2610,Selections!$B$2:$B$2610,"ID",Selections!$E$2:$E$2610,$C51)</f>
        <v>0</v>
      </c>
      <c r="AM51" s="25">
        <f>SUMIFS(Selections!T$2:T$2610,Selections!$B$2:$B$2610,"ID",Selections!$E$2:$E$2610,$C51)</f>
        <v>0</v>
      </c>
      <c r="AN51" s="25">
        <f>SUMIFS(Selections!U$2:U$2610,Selections!$B$2:$B$2610,"ID",Selections!$E$2:$E$2610,$C51)</f>
        <v>0</v>
      </c>
      <c r="AO51" s="25">
        <f>SUMIFS(Selections!V$2:V$2610,Selections!$B$2:$B$2610,"ID",Selections!$E$2:$E$2610,$C51)</f>
        <v>0</v>
      </c>
      <c r="AP51" s="25">
        <f>SUMIFS(Selections!W$2:W$2610,Selections!$B$2:$B$2610,"ID",Selections!$E$2:$E$2610,$C51)</f>
        <v>0</v>
      </c>
      <c r="AQ51" s="25">
        <f>SUMIFS(Selections!X$2:X$2610,Selections!$B$2:$B$2610,"ID",Selections!$E$2:$E$2610,$C51)</f>
        <v>0</v>
      </c>
      <c r="AR51" s="25">
        <f>SUMIFS(Selections!Y$2:Y$2610,Selections!$B$2:$B$2610,"ID",Selections!$E$2:$E$2610,$C51)</f>
        <v>0</v>
      </c>
      <c r="AS51" s="25">
        <f>SUMIFS(Selections!Z$2:Z$2610,Selections!$B$2:$B$2610,"ID",Selections!$E$2:$E$2610,$C51)</f>
        <v>0</v>
      </c>
      <c r="AT51" s="25">
        <f>SUMIFS(Selections!AA$2:AA$2610,Selections!$B$2:$B$2610,"ID",Selections!$E$2:$E$2610,$C51)</f>
        <v>0</v>
      </c>
      <c r="AU51" s="25">
        <f>SUMIFS(Selections!AB$2:AB$2610,Selections!$B$2:$B$2610,"ID",Selections!$E$2:$E$2610,$C51)</f>
        <v>0</v>
      </c>
      <c r="AV51" s="25">
        <f>SUMIFS(Selections!AC$2:AC$2610,Selections!$B$2:$B$2610,"ID",Selections!$E$2:$E$2610,$C51)</f>
        <v>0</v>
      </c>
      <c r="AW51" s="25">
        <f>SUMIFS(Selections!AD$2:AD$2610,Selections!$B$2:$B$2610,"ID",Selections!$E$2:$E$2610,$C51)</f>
        <v>0</v>
      </c>
      <c r="AX51" s="25">
        <f>SUMIFS(Selections!AE$2:AE$2610,Selections!$B$2:$B$2610,"ID",Selections!$E$2:$E$2610,$C51)</f>
        <v>0</v>
      </c>
      <c r="AY51" s="25">
        <f>SUMIFS(Selections!AF$2:AF$2610,Selections!$B$2:$B$2610,"ID",Selections!$E$2:$E$2610,$C51)</f>
        <v>0</v>
      </c>
      <c r="AZ51" s="25">
        <f>SUMIFS(Selections!AG$2:AG$2610,Selections!$B$2:$B$2610,"ID",Selections!$E$2:$E$2610,$C51)</f>
        <v>0</v>
      </c>
    </row>
    <row r="52" spans="2:52" x14ac:dyDescent="0.2">
      <c r="B52" s="24" t="s">
        <v>17</v>
      </c>
      <c r="C52" s="23" t="s">
        <v>257</v>
      </c>
      <c r="D52" s="23"/>
      <c r="E52" s="25">
        <f>SUMIFS(Selections!K$2:K$2610,Selections!$B$2:$B$2610,"WA",Selections!$E$2:$E$2610,$C52)</f>
        <v>0</v>
      </c>
      <c r="F52" s="25">
        <f>SUMIFS(Selections!L$2:L$2610,Selections!$B$2:$B$2610,"WA",Selections!$E$2:$E$2610,$C52)</f>
        <v>0</v>
      </c>
      <c r="G52" s="25">
        <f>SUMIFS(Selections!M$2:M$2610,Selections!$B$2:$B$2610,"WA",Selections!$E$2:$E$2610,$C52)</f>
        <v>0</v>
      </c>
      <c r="H52" s="25">
        <f>SUMIFS(Selections!N$2:N$2610,Selections!$B$2:$B$2610,"WA",Selections!$E$2:$E$2610,$C52)</f>
        <v>0</v>
      </c>
      <c r="I52" s="25">
        <f>SUMIFS(Selections!O$2:O$2610,Selections!$B$2:$B$2610,"WA",Selections!$E$2:$E$2610,$C52)</f>
        <v>0</v>
      </c>
      <c r="J52" s="25">
        <f>SUMIFS(Selections!P$2:P$2610,Selections!$B$2:$B$2610,"WA",Selections!$E$2:$E$2610,$C52)</f>
        <v>0</v>
      </c>
      <c r="K52" s="25">
        <f>SUMIFS(Selections!Q$2:Q$2610,Selections!$B$2:$B$2610,"WA",Selections!$E$2:$E$2610,$C52)</f>
        <v>0</v>
      </c>
      <c r="L52" s="25">
        <f>SUMIFS(Selections!R$2:R$2610,Selections!$B$2:$B$2610,"WA",Selections!$E$2:$E$2610,$C52)</f>
        <v>0</v>
      </c>
      <c r="M52" s="25">
        <f>SUMIFS(Selections!S$2:S$2610,Selections!$B$2:$B$2610,"WA",Selections!$E$2:$E$2610,$C52)</f>
        <v>0</v>
      </c>
      <c r="N52" s="25">
        <f>SUMIFS(Selections!T$2:T$2610,Selections!$B$2:$B$2610,"WA",Selections!$E$2:$E$2610,$C52)</f>
        <v>0</v>
      </c>
      <c r="O52" s="25">
        <f>SUMIFS(Selections!U$2:U$2610,Selections!$B$2:$B$2610,"WA",Selections!$E$2:$E$2610,$C52)</f>
        <v>0</v>
      </c>
      <c r="P52" s="25">
        <f>SUMIFS(Selections!V$2:V$2610,Selections!$B$2:$B$2610,"WA",Selections!$E$2:$E$2610,$C52)</f>
        <v>0</v>
      </c>
      <c r="Q52" s="25">
        <f>SUMIFS(Selections!W$2:W$2610,Selections!$B$2:$B$2610,"WA",Selections!$E$2:$E$2610,$C52)</f>
        <v>0</v>
      </c>
      <c r="R52" s="25">
        <f>SUMIFS(Selections!X$2:X$2610,Selections!$B$2:$B$2610,"WA",Selections!$E$2:$E$2610,$C52)</f>
        <v>0</v>
      </c>
      <c r="S52" s="25">
        <f>SUMIFS(Selections!Y$2:Y$2610,Selections!$B$2:$B$2610,"WA",Selections!$E$2:$E$2610,$C52)</f>
        <v>0</v>
      </c>
      <c r="T52" s="25">
        <f>SUMIFS(Selections!Z$2:Z$2610,Selections!$B$2:$B$2610,"WA",Selections!$E$2:$E$2610,$C52)</f>
        <v>0</v>
      </c>
      <c r="U52" s="25">
        <f>SUMIFS(Selections!AA$2:AA$2610,Selections!$B$2:$B$2610,"WA",Selections!$E$2:$E$2610,$C52)</f>
        <v>0</v>
      </c>
      <c r="V52" s="25">
        <f>SUMIFS(Selections!AB$2:AB$2610,Selections!$B$2:$B$2610,"WA",Selections!$E$2:$E$2610,$C52)</f>
        <v>0</v>
      </c>
      <c r="W52" s="25">
        <f>SUMIFS(Selections!AC$2:AC$2610,Selections!$B$2:$B$2610,"WA",Selections!$E$2:$E$2610,$C52)</f>
        <v>0</v>
      </c>
      <c r="X52" s="25">
        <f>SUMIFS(Selections!AD$2:AD$2610,Selections!$B$2:$B$2610,"WA",Selections!$E$2:$E$2610,$C52)</f>
        <v>0</v>
      </c>
      <c r="Y52" s="25">
        <f>SUMIFS(Selections!AE$2:AE$2610,Selections!$B$2:$B$2610,"WA",Selections!$E$2:$E$2610,$C52)</f>
        <v>0</v>
      </c>
      <c r="Z52" s="25">
        <f>SUMIFS(Selections!AF$2:AF$2610,Selections!$B$2:$B$2610,"WA",Selections!$E$2:$E$2610,$C52)</f>
        <v>0</v>
      </c>
      <c r="AA52" s="25">
        <f>SUMIFS(Selections!AG$2:AG$2610,Selections!$B$2:$B$2610,"WA",Selections!$E$2:$E$2610,$C52)</f>
        <v>0</v>
      </c>
      <c r="AD52" s="25">
        <f>SUMIFS(Selections!K$2:K$2610,Selections!$B$2:$B$2610,"ID",Selections!$E$2:$E$2610,$C52)</f>
        <v>0</v>
      </c>
      <c r="AE52" s="25">
        <f>SUMIFS(Selections!L$2:L$2610,Selections!$B$2:$B$2610,"ID",Selections!$E$2:$E$2610,$C52)</f>
        <v>0</v>
      </c>
      <c r="AF52" s="25">
        <f>SUMIFS(Selections!M$2:M$2610,Selections!$B$2:$B$2610,"ID",Selections!$E$2:$E$2610,$C52)</f>
        <v>0</v>
      </c>
      <c r="AG52" s="25">
        <f>SUMIFS(Selections!N$2:N$2610,Selections!$B$2:$B$2610,"ID",Selections!$E$2:$E$2610,$C52)</f>
        <v>0</v>
      </c>
      <c r="AH52" s="25">
        <f>SUMIFS(Selections!O$2:O$2610,Selections!$B$2:$B$2610,"ID",Selections!$E$2:$E$2610,$C52)</f>
        <v>0</v>
      </c>
      <c r="AI52" s="25">
        <f>SUMIFS(Selections!P$2:P$2610,Selections!$B$2:$B$2610,"ID",Selections!$E$2:$E$2610,$C52)</f>
        <v>0</v>
      </c>
      <c r="AJ52" s="25">
        <f>SUMIFS(Selections!Q$2:Q$2610,Selections!$B$2:$B$2610,"ID",Selections!$E$2:$E$2610,$C52)</f>
        <v>0</v>
      </c>
      <c r="AK52" s="25">
        <f>SUMIFS(Selections!R$2:R$2610,Selections!$B$2:$B$2610,"ID",Selections!$E$2:$E$2610,$C52)</f>
        <v>0</v>
      </c>
      <c r="AL52" s="25">
        <f>SUMIFS(Selections!S$2:S$2610,Selections!$B$2:$B$2610,"ID",Selections!$E$2:$E$2610,$C52)</f>
        <v>0</v>
      </c>
      <c r="AM52" s="25">
        <f>SUMIFS(Selections!T$2:T$2610,Selections!$B$2:$B$2610,"ID",Selections!$E$2:$E$2610,$C52)</f>
        <v>0</v>
      </c>
      <c r="AN52" s="25">
        <f>SUMIFS(Selections!U$2:U$2610,Selections!$B$2:$B$2610,"ID",Selections!$E$2:$E$2610,$C52)</f>
        <v>0</v>
      </c>
      <c r="AO52" s="25">
        <f>SUMIFS(Selections!V$2:V$2610,Selections!$B$2:$B$2610,"ID",Selections!$E$2:$E$2610,$C52)</f>
        <v>0</v>
      </c>
      <c r="AP52" s="25">
        <f>SUMIFS(Selections!W$2:W$2610,Selections!$B$2:$B$2610,"ID",Selections!$E$2:$E$2610,$C52)</f>
        <v>0</v>
      </c>
      <c r="AQ52" s="25">
        <f>SUMIFS(Selections!X$2:X$2610,Selections!$B$2:$B$2610,"ID",Selections!$E$2:$E$2610,$C52)</f>
        <v>0</v>
      </c>
      <c r="AR52" s="25">
        <f>SUMIFS(Selections!Y$2:Y$2610,Selections!$B$2:$B$2610,"ID",Selections!$E$2:$E$2610,$C52)</f>
        <v>0</v>
      </c>
      <c r="AS52" s="25">
        <f>SUMIFS(Selections!Z$2:Z$2610,Selections!$B$2:$B$2610,"ID",Selections!$E$2:$E$2610,$C52)</f>
        <v>0</v>
      </c>
      <c r="AT52" s="25">
        <f>SUMIFS(Selections!AA$2:AA$2610,Selections!$B$2:$B$2610,"ID",Selections!$E$2:$E$2610,$C52)</f>
        <v>0</v>
      </c>
      <c r="AU52" s="25">
        <f>SUMIFS(Selections!AB$2:AB$2610,Selections!$B$2:$B$2610,"ID",Selections!$E$2:$E$2610,$C52)</f>
        <v>0</v>
      </c>
      <c r="AV52" s="25">
        <f>SUMIFS(Selections!AC$2:AC$2610,Selections!$B$2:$B$2610,"ID",Selections!$E$2:$E$2610,$C52)</f>
        <v>0</v>
      </c>
      <c r="AW52" s="25">
        <f>SUMIFS(Selections!AD$2:AD$2610,Selections!$B$2:$B$2610,"ID",Selections!$E$2:$E$2610,$C52)</f>
        <v>0</v>
      </c>
      <c r="AX52" s="25">
        <f>SUMIFS(Selections!AE$2:AE$2610,Selections!$B$2:$B$2610,"ID",Selections!$E$2:$E$2610,$C52)</f>
        <v>0</v>
      </c>
      <c r="AY52" s="25">
        <f>SUMIFS(Selections!AF$2:AF$2610,Selections!$B$2:$B$2610,"ID",Selections!$E$2:$E$2610,$C52)</f>
        <v>0</v>
      </c>
      <c r="AZ52" s="25">
        <f>SUMIFS(Selections!AG$2:AG$2610,Selections!$B$2:$B$2610,"ID",Selections!$E$2:$E$2610,$C52)</f>
        <v>0</v>
      </c>
    </row>
    <row r="53" spans="2:52" x14ac:dyDescent="0.2">
      <c r="B53" s="24" t="s">
        <v>13</v>
      </c>
      <c r="C53" s="23" t="s">
        <v>199</v>
      </c>
      <c r="D53" s="23"/>
      <c r="E53" s="25">
        <f>SUMIFS(Selections!K$2:K$2610,Selections!$B$2:$B$2610,"WA",Selections!$E$2:$E$2610,$C53)</f>
        <v>0</v>
      </c>
      <c r="F53" s="25">
        <f>SUMIFS(Selections!L$2:L$2610,Selections!$B$2:$B$2610,"WA",Selections!$E$2:$E$2610,$C53)</f>
        <v>0</v>
      </c>
      <c r="G53" s="25">
        <f>SUMIFS(Selections!M$2:M$2610,Selections!$B$2:$B$2610,"WA",Selections!$E$2:$E$2610,$C53)</f>
        <v>0</v>
      </c>
      <c r="H53" s="25">
        <f>SUMIFS(Selections!N$2:N$2610,Selections!$B$2:$B$2610,"WA",Selections!$E$2:$E$2610,$C53)</f>
        <v>0</v>
      </c>
      <c r="I53" s="25">
        <f>SUMIFS(Selections!O$2:O$2610,Selections!$B$2:$B$2610,"WA",Selections!$E$2:$E$2610,$C53)</f>
        <v>0</v>
      </c>
      <c r="J53" s="25">
        <f>SUMIFS(Selections!P$2:P$2610,Selections!$B$2:$B$2610,"WA",Selections!$E$2:$E$2610,$C53)</f>
        <v>0</v>
      </c>
      <c r="K53" s="25">
        <f>SUMIFS(Selections!Q$2:Q$2610,Selections!$B$2:$B$2610,"WA",Selections!$E$2:$E$2610,$C53)</f>
        <v>0</v>
      </c>
      <c r="L53" s="25">
        <f>SUMIFS(Selections!R$2:R$2610,Selections!$B$2:$B$2610,"WA",Selections!$E$2:$E$2610,$C53)</f>
        <v>0</v>
      </c>
      <c r="M53" s="25">
        <f>SUMIFS(Selections!S$2:S$2610,Selections!$B$2:$B$2610,"WA",Selections!$E$2:$E$2610,$C53)</f>
        <v>0</v>
      </c>
      <c r="N53" s="25">
        <f>SUMIFS(Selections!T$2:T$2610,Selections!$B$2:$B$2610,"WA",Selections!$E$2:$E$2610,$C53)</f>
        <v>0</v>
      </c>
      <c r="O53" s="25">
        <f>SUMIFS(Selections!U$2:U$2610,Selections!$B$2:$B$2610,"WA",Selections!$E$2:$E$2610,$C53)</f>
        <v>0</v>
      </c>
      <c r="P53" s="25">
        <f>SUMIFS(Selections!V$2:V$2610,Selections!$B$2:$B$2610,"WA",Selections!$E$2:$E$2610,$C53)</f>
        <v>0</v>
      </c>
      <c r="Q53" s="25">
        <f>SUMIFS(Selections!W$2:W$2610,Selections!$B$2:$B$2610,"WA",Selections!$E$2:$E$2610,$C53)</f>
        <v>0</v>
      </c>
      <c r="R53" s="25">
        <f>SUMIFS(Selections!X$2:X$2610,Selections!$B$2:$B$2610,"WA",Selections!$E$2:$E$2610,$C53)</f>
        <v>0</v>
      </c>
      <c r="S53" s="25">
        <f>SUMIFS(Selections!Y$2:Y$2610,Selections!$B$2:$B$2610,"WA",Selections!$E$2:$E$2610,$C53)</f>
        <v>0</v>
      </c>
      <c r="T53" s="25">
        <f>SUMIFS(Selections!Z$2:Z$2610,Selections!$B$2:$B$2610,"WA",Selections!$E$2:$E$2610,$C53)</f>
        <v>0</v>
      </c>
      <c r="U53" s="25">
        <f>SUMIFS(Selections!AA$2:AA$2610,Selections!$B$2:$B$2610,"WA",Selections!$E$2:$E$2610,$C53)</f>
        <v>0</v>
      </c>
      <c r="V53" s="25">
        <f>SUMIFS(Selections!AB$2:AB$2610,Selections!$B$2:$B$2610,"WA",Selections!$E$2:$E$2610,$C53)</f>
        <v>0</v>
      </c>
      <c r="W53" s="25">
        <f>SUMIFS(Selections!AC$2:AC$2610,Selections!$B$2:$B$2610,"WA",Selections!$E$2:$E$2610,$C53)</f>
        <v>0</v>
      </c>
      <c r="X53" s="25">
        <f>SUMIFS(Selections!AD$2:AD$2610,Selections!$B$2:$B$2610,"WA",Selections!$E$2:$E$2610,$C53)</f>
        <v>0</v>
      </c>
      <c r="Y53" s="25">
        <f>SUMIFS(Selections!AE$2:AE$2610,Selections!$B$2:$B$2610,"WA",Selections!$E$2:$E$2610,$C53)</f>
        <v>0</v>
      </c>
      <c r="Z53" s="25">
        <f>SUMIFS(Selections!AF$2:AF$2610,Selections!$B$2:$B$2610,"WA",Selections!$E$2:$E$2610,$C53)</f>
        <v>0</v>
      </c>
      <c r="AA53" s="25">
        <f>SUMIFS(Selections!AG$2:AG$2610,Selections!$B$2:$B$2610,"WA",Selections!$E$2:$E$2610,$C53)</f>
        <v>0</v>
      </c>
      <c r="AD53" s="25">
        <f>SUMIFS(Selections!K$2:K$2610,Selections!$B$2:$B$2610,"ID",Selections!$E$2:$E$2610,$C53)</f>
        <v>0</v>
      </c>
      <c r="AE53" s="25">
        <f>SUMIFS(Selections!L$2:L$2610,Selections!$B$2:$B$2610,"ID",Selections!$E$2:$E$2610,$C53)</f>
        <v>0</v>
      </c>
      <c r="AF53" s="25">
        <f>SUMIFS(Selections!M$2:M$2610,Selections!$B$2:$B$2610,"ID",Selections!$E$2:$E$2610,$C53)</f>
        <v>0</v>
      </c>
      <c r="AG53" s="25">
        <f>SUMIFS(Selections!N$2:N$2610,Selections!$B$2:$B$2610,"ID",Selections!$E$2:$E$2610,$C53)</f>
        <v>0</v>
      </c>
      <c r="AH53" s="25">
        <f>SUMIFS(Selections!O$2:O$2610,Selections!$B$2:$B$2610,"ID",Selections!$E$2:$E$2610,$C53)</f>
        <v>0</v>
      </c>
      <c r="AI53" s="25">
        <f>SUMIFS(Selections!P$2:P$2610,Selections!$B$2:$B$2610,"ID",Selections!$E$2:$E$2610,$C53)</f>
        <v>0</v>
      </c>
      <c r="AJ53" s="25">
        <f>SUMIFS(Selections!Q$2:Q$2610,Selections!$B$2:$B$2610,"ID",Selections!$E$2:$E$2610,$C53)</f>
        <v>0</v>
      </c>
      <c r="AK53" s="25">
        <f>SUMIFS(Selections!R$2:R$2610,Selections!$B$2:$B$2610,"ID",Selections!$E$2:$E$2610,$C53)</f>
        <v>0</v>
      </c>
      <c r="AL53" s="25">
        <f>SUMIFS(Selections!S$2:S$2610,Selections!$B$2:$B$2610,"ID",Selections!$E$2:$E$2610,$C53)</f>
        <v>0</v>
      </c>
      <c r="AM53" s="25">
        <f>SUMIFS(Selections!T$2:T$2610,Selections!$B$2:$B$2610,"ID",Selections!$E$2:$E$2610,$C53)</f>
        <v>0</v>
      </c>
      <c r="AN53" s="25">
        <f>SUMIFS(Selections!U$2:U$2610,Selections!$B$2:$B$2610,"ID",Selections!$E$2:$E$2610,$C53)</f>
        <v>0</v>
      </c>
      <c r="AO53" s="25">
        <f>SUMIFS(Selections!V$2:V$2610,Selections!$B$2:$B$2610,"ID",Selections!$E$2:$E$2610,$C53)</f>
        <v>0</v>
      </c>
      <c r="AP53" s="25">
        <f>SUMIFS(Selections!W$2:W$2610,Selections!$B$2:$B$2610,"ID",Selections!$E$2:$E$2610,$C53)</f>
        <v>0</v>
      </c>
      <c r="AQ53" s="25">
        <f>SUMIFS(Selections!X$2:X$2610,Selections!$B$2:$B$2610,"ID",Selections!$E$2:$E$2610,$C53)</f>
        <v>0</v>
      </c>
      <c r="AR53" s="25">
        <f>SUMIFS(Selections!Y$2:Y$2610,Selections!$B$2:$B$2610,"ID",Selections!$E$2:$E$2610,$C53)</f>
        <v>0</v>
      </c>
      <c r="AS53" s="25">
        <f>SUMIFS(Selections!Z$2:Z$2610,Selections!$B$2:$B$2610,"ID",Selections!$E$2:$E$2610,$C53)</f>
        <v>0</v>
      </c>
      <c r="AT53" s="25">
        <f>SUMIFS(Selections!AA$2:AA$2610,Selections!$B$2:$B$2610,"ID",Selections!$E$2:$E$2610,$C53)</f>
        <v>0</v>
      </c>
      <c r="AU53" s="25">
        <f>SUMIFS(Selections!AB$2:AB$2610,Selections!$B$2:$B$2610,"ID",Selections!$E$2:$E$2610,$C53)</f>
        <v>0</v>
      </c>
      <c r="AV53" s="25">
        <f>SUMIFS(Selections!AC$2:AC$2610,Selections!$B$2:$B$2610,"ID",Selections!$E$2:$E$2610,$C53)</f>
        <v>0</v>
      </c>
      <c r="AW53" s="25">
        <f>SUMIFS(Selections!AD$2:AD$2610,Selections!$B$2:$B$2610,"ID",Selections!$E$2:$E$2610,$C53)</f>
        <v>0</v>
      </c>
      <c r="AX53" s="25">
        <f>SUMIFS(Selections!AE$2:AE$2610,Selections!$B$2:$B$2610,"ID",Selections!$E$2:$E$2610,$C53)</f>
        <v>0</v>
      </c>
      <c r="AY53" s="25">
        <f>SUMIFS(Selections!AF$2:AF$2610,Selections!$B$2:$B$2610,"ID",Selections!$E$2:$E$2610,$C53)</f>
        <v>0</v>
      </c>
      <c r="AZ53" s="25">
        <f>SUMIFS(Selections!AG$2:AG$2610,Selections!$B$2:$B$2610,"ID",Selections!$E$2:$E$2610,$C53)</f>
        <v>0</v>
      </c>
    </row>
    <row r="54" spans="2:52" x14ac:dyDescent="0.2">
      <c r="B54" s="24" t="s">
        <v>22</v>
      </c>
      <c r="C54" s="23" t="s">
        <v>200</v>
      </c>
      <c r="D54" s="23"/>
      <c r="E54" s="25">
        <f>SUMIFS(Selections!K$2:K$2610,Selections!$B$2:$B$2610,"WA",Selections!$E$2:$E$2610,$C54)</f>
        <v>3.8229255443316235E-2</v>
      </c>
      <c r="F54" s="25">
        <f>SUMIFS(Selections!L$2:L$2610,Selections!$B$2:$B$2610,"WA",Selections!$E$2:$E$2610,$C54)</f>
        <v>8.2789806477431671E-2</v>
      </c>
      <c r="G54" s="25">
        <f>SUMIFS(Selections!M$2:M$2610,Selections!$B$2:$B$2610,"WA",Selections!$E$2:$E$2610,$C54)</f>
        <v>0.13395747848201295</v>
      </c>
      <c r="H54" s="25">
        <f>SUMIFS(Selections!N$2:N$2610,Selections!$B$2:$B$2610,"WA",Selections!$E$2:$E$2610,$C54)</f>
        <v>0.18933530442213459</v>
      </c>
      <c r="I54" s="25">
        <f>SUMIFS(Selections!O$2:O$2610,Selections!$B$2:$B$2610,"WA",Selections!$E$2:$E$2610,$C54)</f>
        <v>0.24763305736510949</v>
      </c>
      <c r="J54" s="25">
        <f>SUMIFS(Selections!P$2:P$2610,Selections!$B$2:$B$2610,"WA",Selections!$E$2:$E$2610,$C54)</f>
        <v>0.30980175334071525</v>
      </c>
      <c r="K54" s="25">
        <f>SUMIFS(Selections!Q$2:Q$2610,Selections!$B$2:$B$2610,"WA",Selections!$E$2:$E$2610,$C54)</f>
        <v>0.37112616658219599</v>
      </c>
      <c r="L54" s="25">
        <f>SUMIFS(Selections!R$2:R$2610,Selections!$B$2:$B$2610,"WA",Selections!$E$2:$E$2610,$C54)</f>
        <v>0.4269441623509791</v>
      </c>
      <c r="M54" s="25">
        <f>SUMIFS(Selections!S$2:S$2610,Selections!$B$2:$B$2610,"WA",Selections!$E$2:$E$2610,$C54)</f>
        <v>0.47366211103546879</v>
      </c>
      <c r="N54" s="25">
        <f>SUMIFS(Selections!T$2:T$2610,Selections!$B$2:$B$2610,"WA",Selections!$E$2:$E$2610,$C54)</f>
        <v>0.50936163077136842</v>
      </c>
      <c r="O54" s="25">
        <f>SUMIFS(Selections!U$2:U$2610,Selections!$B$2:$B$2610,"WA",Selections!$E$2:$E$2610,$C54)</f>
        <v>0.53389648555172498</v>
      </c>
      <c r="P54" s="25">
        <f>SUMIFS(Selections!V$2:V$2610,Selections!$B$2:$B$2610,"WA",Selections!$E$2:$E$2610,$C54)</f>
        <v>0.54787285909889349</v>
      </c>
      <c r="Q54" s="25">
        <f>SUMIFS(Selections!W$2:W$2610,Selections!$B$2:$B$2610,"WA",Selections!$E$2:$E$2610,$C54)</f>
        <v>0.55423499703231205</v>
      </c>
      <c r="R54" s="25">
        <f>SUMIFS(Selections!X$2:X$2610,Selections!$B$2:$B$2610,"WA",Selections!$E$2:$E$2610,$C54)</f>
        <v>0.55569347131428648</v>
      </c>
      <c r="S54" s="25">
        <f>SUMIFS(Selections!Y$2:Y$2610,Selections!$B$2:$B$2610,"WA",Selections!$E$2:$E$2610,$C54)</f>
        <v>0.5549824471946736</v>
      </c>
      <c r="T54" s="25">
        <f>SUMIFS(Selections!Z$2:Z$2610,Selections!$B$2:$B$2610,"WA",Selections!$E$2:$E$2610,$C54)</f>
        <v>0.55353892919791314</v>
      </c>
      <c r="U54" s="25">
        <f>SUMIFS(Selections!AA$2:AA$2610,Selections!$B$2:$B$2610,"WA",Selections!$E$2:$E$2610,$C54)</f>
        <v>0.55183912332274099</v>
      </c>
      <c r="V54" s="25">
        <f>SUMIFS(Selections!AB$2:AB$2610,Selections!$B$2:$B$2610,"WA",Selections!$E$2:$E$2610,$C54)</f>
        <v>0.55063367145445152</v>
      </c>
      <c r="W54" s="25">
        <f>SUMIFS(Selections!AC$2:AC$2610,Selections!$B$2:$B$2610,"WA",Selections!$E$2:$E$2610,$C54)</f>
        <v>0.550005248766261</v>
      </c>
      <c r="X54" s="25">
        <f>SUMIFS(Selections!AD$2:AD$2610,Selections!$B$2:$B$2610,"WA",Selections!$E$2:$E$2610,$C54)</f>
        <v>0.5497546673509015</v>
      </c>
      <c r="Y54" s="25">
        <f>SUMIFS(Selections!AE$2:AE$2610,Selections!$B$2:$B$2610,"WA",Selections!$E$2:$E$2610,$C54)</f>
        <v>0.54968589769628395</v>
      </c>
      <c r="Z54" s="25">
        <f>SUMIFS(Selections!AF$2:AF$2610,Selections!$B$2:$B$2610,"WA",Selections!$E$2:$E$2610,$C54)</f>
        <v>0.54970922586888915</v>
      </c>
      <c r="AA54" s="25">
        <f>SUMIFS(Selections!AG$2:AG$2610,Selections!$B$2:$B$2610,"WA",Selections!$E$2:$E$2610,$C54)</f>
        <v>0.54984983269333754</v>
      </c>
      <c r="AD54" s="25">
        <f>SUMIFS(Selections!K$2:K$2610,Selections!$B$2:$B$2610,"ID",Selections!$E$2:$E$2610,$C54)</f>
        <v>0</v>
      </c>
      <c r="AE54" s="25">
        <f>SUMIFS(Selections!L$2:L$2610,Selections!$B$2:$B$2610,"ID",Selections!$E$2:$E$2610,$C54)</f>
        <v>0</v>
      </c>
      <c r="AF54" s="25">
        <f>SUMIFS(Selections!M$2:M$2610,Selections!$B$2:$B$2610,"ID",Selections!$E$2:$E$2610,$C54)</f>
        <v>0</v>
      </c>
      <c r="AG54" s="25">
        <f>SUMIFS(Selections!N$2:N$2610,Selections!$B$2:$B$2610,"ID",Selections!$E$2:$E$2610,$C54)</f>
        <v>0</v>
      </c>
      <c r="AH54" s="25">
        <f>SUMIFS(Selections!O$2:O$2610,Selections!$B$2:$B$2610,"ID",Selections!$E$2:$E$2610,$C54)</f>
        <v>0</v>
      </c>
      <c r="AI54" s="25">
        <f>SUMIFS(Selections!P$2:P$2610,Selections!$B$2:$B$2610,"ID",Selections!$E$2:$E$2610,$C54)</f>
        <v>0</v>
      </c>
      <c r="AJ54" s="25">
        <f>SUMIFS(Selections!Q$2:Q$2610,Selections!$B$2:$B$2610,"ID",Selections!$E$2:$E$2610,$C54)</f>
        <v>0</v>
      </c>
      <c r="AK54" s="25">
        <f>SUMIFS(Selections!R$2:R$2610,Selections!$B$2:$B$2610,"ID",Selections!$E$2:$E$2610,$C54)</f>
        <v>0</v>
      </c>
      <c r="AL54" s="25">
        <f>SUMIFS(Selections!S$2:S$2610,Selections!$B$2:$B$2610,"ID",Selections!$E$2:$E$2610,$C54)</f>
        <v>0</v>
      </c>
      <c r="AM54" s="25">
        <f>SUMIFS(Selections!T$2:T$2610,Selections!$B$2:$B$2610,"ID",Selections!$E$2:$E$2610,$C54)</f>
        <v>0</v>
      </c>
      <c r="AN54" s="25">
        <f>SUMIFS(Selections!U$2:U$2610,Selections!$B$2:$B$2610,"ID",Selections!$E$2:$E$2610,$C54)</f>
        <v>0</v>
      </c>
      <c r="AO54" s="25">
        <f>SUMIFS(Selections!V$2:V$2610,Selections!$B$2:$B$2610,"ID",Selections!$E$2:$E$2610,$C54)</f>
        <v>0</v>
      </c>
      <c r="AP54" s="25">
        <f>SUMIFS(Selections!W$2:W$2610,Selections!$B$2:$B$2610,"ID",Selections!$E$2:$E$2610,$C54)</f>
        <v>0</v>
      </c>
      <c r="AQ54" s="25">
        <f>SUMIFS(Selections!X$2:X$2610,Selections!$B$2:$B$2610,"ID",Selections!$E$2:$E$2610,$C54)</f>
        <v>0</v>
      </c>
      <c r="AR54" s="25">
        <f>SUMIFS(Selections!Y$2:Y$2610,Selections!$B$2:$B$2610,"ID",Selections!$E$2:$E$2610,$C54)</f>
        <v>0</v>
      </c>
      <c r="AS54" s="25">
        <f>SUMIFS(Selections!Z$2:Z$2610,Selections!$B$2:$B$2610,"ID",Selections!$E$2:$E$2610,$C54)</f>
        <v>0</v>
      </c>
      <c r="AT54" s="25">
        <f>SUMIFS(Selections!AA$2:AA$2610,Selections!$B$2:$B$2610,"ID",Selections!$E$2:$E$2610,$C54)</f>
        <v>0</v>
      </c>
      <c r="AU54" s="25">
        <f>SUMIFS(Selections!AB$2:AB$2610,Selections!$B$2:$B$2610,"ID",Selections!$E$2:$E$2610,$C54)</f>
        <v>0</v>
      </c>
      <c r="AV54" s="25">
        <f>SUMIFS(Selections!AC$2:AC$2610,Selections!$B$2:$B$2610,"ID",Selections!$E$2:$E$2610,$C54)</f>
        <v>0</v>
      </c>
      <c r="AW54" s="25">
        <f>SUMIFS(Selections!AD$2:AD$2610,Selections!$B$2:$B$2610,"ID",Selections!$E$2:$E$2610,$C54)</f>
        <v>0</v>
      </c>
      <c r="AX54" s="25">
        <f>SUMIFS(Selections!AE$2:AE$2610,Selections!$B$2:$B$2610,"ID",Selections!$E$2:$E$2610,$C54)</f>
        <v>0</v>
      </c>
      <c r="AY54" s="25">
        <f>SUMIFS(Selections!AF$2:AF$2610,Selections!$B$2:$B$2610,"ID",Selections!$E$2:$E$2610,$C54)</f>
        <v>0</v>
      </c>
      <c r="AZ54" s="25">
        <f>SUMIFS(Selections!AG$2:AG$2610,Selections!$B$2:$B$2610,"ID",Selections!$E$2:$E$2610,$C54)</f>
        <v>0</v>
      </c>
    </row>
    <row r="55" spans="2:52" x14ac:dyDescent="0.2">
      <c r="B55" s="24" t="s">
        <v>21</v>
      </c>
      <c r="C55" s="23" t="s">
        <v>66</v>
      </c>
      <c r="D55" s="23"/>
      <c r="E55" s="25">
        <f>SUMIFS(Selections!K$2:K$2610,Selections!$B$2:$B$2610,"WA",Selections!$E$2:$E$2610,$C55)</f>
        <v>0</v>
      </c>
      <c r="F55" s="25">
        <f>SUMIFS(Selections!L$2:L$2610,Selections!$B$2:$B$2610,"WA",Selections!$E$2:$E$2610,$C55)</f>
        <v>0</v>
      </c>
      <c r="G55" s="25">
        <f>SUMIFS(Selections!M$2:M$2610,Selections!$B$2:$B$2610,"WA",Selections!$E$2:$E$2610,$C55)</f>
        <v>0</v>
      </c>
      <c r="H55" s="25">
        <f>SUMIFS(Selections!N$2:N$2610,Selections!$B$2:$B$2610,"WA",Selections!$E$2:$E$2610,$C55)</f>
        <v>0</v>
      </c>
      <c r="I55" s="25">
        <f>SUMIFS(Selections!O$2:O$2610,Selections!$B$2:$B$2610,"WA",Selections!$E$2:$E$2610,$C55)</f>
        <v>0</v>
      </c>
      <c r="J55" s="25">
        <f>SUMIFS(Selections!P$2:P$2610,Selections!$B$2:$B$2610,"WA",Selections!$E$2:$E$2610,$C55)</f>
        <v>0</v>
      </c>
      <c r="K55" s="25">
        <f>SUMIFS(Selections!Q$2:Q$2610,Selections!$B$2:$B$2610,"WA",Selections!$E$2:$E$2610,$C55)</f>
        <v>0</v>
      </c>
      <c r="L55" s="25">
        <f>SUMIFS(Selections!R$2:R$2610,Selections!$B$2:$B$2610,"WA",Selections!$E$2:$E$2610,$C55)</f>
        <v>0</v>
      </c>
      <c r="M55" s="25">
        <f>SUMIFS(Selections!S$2:S$2610,Selections!$B$2:$B$2610,"WA",Selections!$E$2:$E$2610,$C55)</f>
        <v>0</v>
      </c>
      <c r="N55" s="25">
        <f>SUMIFS(Selections!T$2:T$2610,Selections!$B$2:$B$2610,"WA",Selections!$E$2:$E$2610,$C55)</f>
        <v>0</v>
      </c>
      <c r="O55" s="25">
        <f>SUMIFS(Selections!U$2:U$2610,Selections!$B$2:$B$2610,"WA",Selections!$E$2:$E$2610,$C55)</f>
        <v>0</v>
      </c>
      <c r="P55" s="25">
        <f>SUMIFS(Selections!V$2:V$2610,Selections!$B$2:$B$2610,"WA",Selections!$E$2:$E$2610,$C55)</f>
        <v>0</v>
      </c>
      <c r="Q55" s="25">
        <f>SUMIFS(Selections!W$2:W$2610,Selections!$B$2:$B$2610,"WA",Selections!$E$2:$E$2610,$C55)</f>
        <v>0</v>
      </c>
      <c r="R55" s="25">
        <f>SUMIFS(Selections!X$2:X$2610,Selections!$B$2:$B$2610,"WA",Selections!$E$2:$E$2610,$C55)</f>
        <v>0</v>
      </c>
      <c r="S55" s="25">
        <f>SUMIFS(Selections!Y$2:Y$2610,Selections!$B$2:$B$2610,"WA",Selections!$E$2:$E$2610,$C55)</f>
        <v>0</v>
      </c>
      <c r="T55" s="25">
        <f>SUMIFS(Selections!Z$2:Z$2610,Selections!$B$2:$B$2610,"WA",Selections!$E$2:$E$2610,$C55)</f>
        <v>0</v>
      </c>
      <c r="U55" s="25">
        <f>SUMIFS(Selections!AA$2:AA$2610,Selections!$B$2:$B$2610,"WA",Selections!$E$2:$E$2610,$C55)</f>
        <v>0</v>
      </c>
      <c r="V55" s="25">
        <f>SUMIFS(Selections!AB$2:AB$2610,Selections!$B$2:$B$2610,"WA",Selections!$E$2:$E$2610,$C55)</f>
        <v>0</v>
      </c>
      <c r="W55" s="25">
        <f>SUMIFS(Selections!AC$2:AC$2610,Selections!$B$2:$B$2610,"WA",Selections!$E$2:$E$2610,$C55)</f>
        <v>0</v>
      </c>
      <c r="X55" s="25">
        <f>SUMIFS(Selections!AD$2:AD$2610,Selections!$B$2:$B$2610,"WA",Selections!$E$2:$E$2610,$C55)</f>
        <v>0</v>
      </c>
      <c r="Y55" s="25">
        <f>SUMIFS(Selections!AE$2:AE$2610,Selections!$B$2:$B$2610,"WA",Selections!$E$2:$E$2610,$C55)</f>
        <v>0</v>
      </c>
      <c r="Z55" s="25">
        <f>SUMIFS(Selections!AF$2:AF$2610,Selections!$B$2:$B$2610,"WA",Selections!$E$2:$E$2610,$C55)</f>
        <v>0</v>
      </c>
      <c r="AA55" s="25">
        <f>SUMIFS(Selections!AG$2:AG$2610,Selections!$B$2:$B$2610,"WA",Selections!$E$2:$E$2610,$C55)</f>
        <v>0</v>
      </c>
      <c r="AD55" s="25">
        <f>SUMIFS(Selections!K$2:K$2610,Selections!$B$2:$B$2610,"ID",Selections!$E$2:$E$2610,$C55)</f>
        <v>0</v>
      </c>
      <c r="AE55" s="25">
        <f>SUMIFS(Selections!L$2:L$2610,Selections!$B$2:$B$2610,"ID",Selections!$E$2:$E$2610,$C55)</f>
        <v>0</v>
      </c>
      <c r="AF55" s="25">
        <f>SUMIFS(Selections!M$2:M$2610,Selections!$B$2:$B$2610,"ID",Selections!$E$2:$E$2610,$C55)</f>
        <v>0</v>
      </c>
      <c r="AG55" s="25">
        <f>SUMIFS(Selections!N$2:N$2610,Selections!$B$2:$B$2610,"ID",Selections!$E$2:$E$2610,$C55)</f>
        <v>0</v>
      </c>
      <c r="AH55" s="25">
        <f>SUMIFS(Selections!O$2:O$2610,Selections!$B$2:$B$2610,"ID",Selections!$E$2:$E$2610,$C55)</f>
        <v>0</v>
      </c>
      <c r="AI55" s="25">
        <f>SUMIFS(Selections!P$2:P$2610,Selections!$B$2:$B$2610,"ID",Selections!$E$2:$E$2610,$C55)</f>
        <v>0</v>
      </c>
      <c r="AJ55" s="25">
        <f>SUMIFS(Selections!Q$2:Q$2610,Selections!$B$2:$B$2610,"ID",Selections!$E$2:$E$2610,$C55)</f>
        <v>0</v>
      </c>
      <c r="AK55" s="25">
        <f>SUMIFS(Selections!R$2:R$2610,Selections!$B$2:$B$2610,"ID",Selections!$E$2:$E$2610,$C55)</f>
        <v>0</v>
      </c>
      <c r="AL55" s="25">
        <f>SUMIFS(Selections!S$2:S$2610,Selections!$B$2:$B$2610,"ID",Selections!$E$2:$E$2610,$C55)</f>
        <v>0</v>
      </c>
      <c r="AM55" s="25">
        <f>SUMIFS(Selections!T$2:T$2610,Selections!$B$2:$B$2610,"ID",Selections!$E$2:$E$2610,$C55)</f>
        <v>0</v>
      </c>
      <c r="AN55" s="25">
        <f>SUMIFS(Selections!U$2:U$2610,Selections!$B$2:$B$2610,"ID",Selections!$E$2:$E$2610,$C55)</f>
        <v>0</v>
      </c>
      <c r="AO55" s="25">
        <f>SUMIFS(Selections!V$2:V$2610,Selections!$B$2:$B$2610,"ID",Selections!$E$2:$E$2610,$C55)</f>
        <v>0</v>
      </c>
      <c r="AP55" s="25">
        <f>SUMIFS(Selections!W$2:W$2610,Selections!$B$2:$B$2610,"ID",Selections!$E$2:$E$2610,$C55)</f>
        <v>0</v>
      </c>
      <c r="AQ55" s="25">
        <f>SUMIFS(Selections!X$2:X$2610,Selections!$B$2:$B$2610,"ID",Selections!$E$2:$E$2610,$C55)</f>
        <v>0</v>
      </c>
      <c r="AR55" s="25">
        <f>SUMIFS(Selections!Y$2:Y$2610,Selections!$B$2:$B$2610,"ID",Selections!$E$2:$E$2610,$C55)</f>
        <v>0</v>
      </c>
      <c r="AS55" s="25">
        <f>SUMIFS(Selections!Z$2:Z$2610,Selections!$B$2:$B$2610,"ID",Selections!$E$2:$E$2610,$C55)</f>
        <v>0</v>
      </c>
      <c r="AT55" s="25">
        <f>SUMIFS(Selections!AA$2:AA$2610,Selections!$B$2:$B$2610,"ID",Selections!$E$2:$E$2610,$C55)</f>
        <v>0</v>
      </c>
      <c r="AU55" s="25">
        <f>SUMIFS(Selections!AB$2:AB$2610,Selections!$B$2:$B$2610,"ID",Selections!$E$2:$E$2610,$C55)</f>
        <v>0</v>
      </c>
      <c r="AV55" s="25">
        <f>SUMIFS(Selections!AC$2:AC$2610,Selections!$B$2:$B$2610,"ID",Selections!$E$2:$E$2610,$C55)</f>
        <v>0</v>
      </c>
      <c r="AW55" s="25">
        <f>SUMIFS(Selections!AD$2:AD$2610,Selections!$B$2:$B$2610,"ID",Selections!$E$2:$E$2610,$C55)</f>
        <v>0</v>
      </c>
      <c r="AX55" s="25">
        <f>SUMIFS(Selections!AE$2:AE$2610,Selections!$B$2:$B$2610,"ID",Selections!$E$2:$E$2610,$C55)</f>
        <v>0</v>
      </c>
      <c r="AY55" s="25">
        <f>SUMIFS(Selections!AF$2:AF$2610,Selections!$B$2:$B$2610,"ID",Selections!$E$2:$E$2610,$C55)</f>
        <v>0</v>
      </c>
      <c r="AZ55" s="25">
        <f>SUMIFS(Selections!AG$2:AG$2610,Selections!$B$2:$B$2610,"ID",Selections!$E$2:$E$2610,$C55)</f>
        <v>0</v>
      </c>
    </row>
    <row r="56" spans="2:52" x14ac:dyDescent="0.2">
      <c r="B56" s="24" t="s">
        <v>17</v>
      </c>
      <c r="C56" s="23" t="s">
        <v>258</v>
      </c>
      <c r="D56" s="23"/>
      <c r="E56" s="25">
        <f>SUMIFS(Selections!K$2:K$2610,Selections!$B$2:$B$2610,"WA",Selections!$E$2:$E$2610,$C56)</f>
        <v>0</v>
      </c>
      <c r="F56" s="25">
        <f>SUMIFS(Selections!L$2:L$2610,Selections!$B$2:$B$2610,"WA",Selections!$E$2:$E$2610,$C56)</f>
        <v>0</v>
      </c>
      <c r="G56" s="25">
        <f>SUMIFS(Selections!M$2:M$2610,Selections!$B$2:$B$2610,"WA",Selections!$E$2:$E$2610,$C56)</f>
        <v>0</v>
      </c>
      <c r="H56" s="25">
        <f>SUMIFS(Selections!N$2:N$2610,Selections!$B$2:$B$2610,"WA",Selections!$E$2:$E$2610,$C56)</f>
        <v>0</v>
      </c>
      <c r="I56" s="25">
        <f>SUMIFS(Selections!O$2:O$2610,Selections!$B$2:$B$2610,"WA",Selections!$E$2:$E$2610,$C56)</f>
        <v>0</v>
      </c>
      <c r="J56" s="25">
        <f>SUMIFS(Selections!P$2:P$2610,Selections!$B$2:$B$2610,"WA",Selections!$E$2:$E$2610,$C56)</f>
        <v>0</v>
      </c>
      <c r="K56" s="25">
        <f>SUMIFS(Selections!Q$2:Q$2610,Selections!$B$2:$B$2610,"WA",Selections!$E$2:$E$2610,$C56)</f>
        <v>0</v>
      </c>
      <c r="L56" s="25">
        <f>SUMIFS(Selections!R$2:R$2610,Selections!$B$2:$B$2610,"WA",Selections!$E$2:$E$2610,$C56)</f>
        <v>0</v>
      </c>
      <c r="M56" s="25">
        <f>SUMIFS(Selections!S$2:S$2610,Selections!$B$2:$B$2610,"WA",Selections!$E$2:$E$2610,$C56)</f>
        <v>0</v>
      </c>
      <c r="N56" s="25">
        <f>SUMIFS(Selections!T$2:T$2610,Selections!$B$2:$B$2610,"WA",Selections!$E$2:$E$2610,$C56)</f>
        <v>0</v>
      </c>
      <c r="O56" s="25">
        <f>SUMIFS(Selections!U$2:U$2610,Selections!$B$2:$B$2610,"WA",Selections!$E$2:$E$2610,$C56)</f>
        <v>0</v>
      </c>
      <c r="P56" s="25">
        <f>SUMIFS(Selections!V$2:V$2610,Selections!$B$2:$B$2610,"WA",Selections!$E$2:$E$2610,$C56)</f>
        <v>0</v>
      </c>
      <c r="Q56" s="25">
        <f>SUMIFS(Selections!W$2:W$2610,Selections!$B$2:$B$2610,"WA",Selections!$E$2:$E$2610,$C56)</f>
        <v>0</v>
      </c>
      <c r="R56" s="25">
        <f>SUMIFS(Selections!X$2:X$2610,Selections!$B$2:$B$2610,"WA",Selections!$E$2:$E$2610,$C56)</f>
        <v>0</v>
      </c>
      <c r="S56" s="25">
        <f>SUMIFS(Selections!Y$2:Y$2610,Selections!$B$2:$B$2610,"WA",Selections!$E$2:$E$2610,$C56)</f>
        <v>0</v>
      </c>
      <c r="T56" s="25">
        <f>SUMIFS(Selections!Z$2:Z$2610,Selections!$B$2:$B$2610,"WA",Selections!$E$2:$E$2610,$C56)</f>
        <v>0</v>
      </c>
      <c r="U56" s="25">
        <f>SUMIFS(Selections!AA$2:AA$2610,Selections!$B$2:$B$2610,"WA",Selections!$E$2:$E$2610,$C56)</f>
        <v>0</v>
      </c>
      <c r="V56" s="25">
        <f>SUMIFS(Selections!AB$2:AB$2610,Selections!$B$2:$B$2610,"WA",Selections!$E$2:$E$2610,$C56)</f>
        <v>0</v>
      </c>
      <c r="W56" s="25">
        <f>SUMIFS(Selections!AC$2:AC$2610,Selections!$B$2:$B$2610,"WA",Selections!$E$2:$E$2610,$C56)</f>
        <v>0</v>
      </c>
      <c r="X56" s="25">
        <f>SUMIFS(Selections!AD$2:AD$2610,Selections!$B$2:$B$2610,"WA",Selections!$E$2:$E$2610,$C56)</f>
        <v>0</v>
      </c>
      <c r="Y56" s="25">
        <f>SUMIFS(Selections!AE$2:AE$2610,Selections!$B$2:$B$2610,"WA",Selections!$E$2:$E$2610,$C56)</f>
        <v>0</v>
      </c>
      <c r="Z56" s="25">
        <f>SUMIFS(Selections!AF$2:AF$2610,Selections!$B$2:$B$2610,"WA",Selections!$E$2:$E$2610,$C56)</f>
        <v>0</v>
      </c>
      <c r="AA56" s="25">
        <f>SUMIFS(Selections!AG$2:AG$2610,Selections!$B$2:$B$2610,"WA",Selections!$E$2:$E$2610,$C56)</f>
        <v>0</v>
      </c>
      <c r="AD56" s="25">
        <f>SUMIFS(Selections!K$2:K$2610,Selections!$B$2:$B$2610,"ID",Selections!$E$2:$E$2610,$C56)</f>
        <v>0.38829895333804337</v>
      </c>
      <c r="AE56" s="25">
        <f>SUMIFS(Selections!L$2:L$2610,Selections!$B$2:$B$2610,"ID",Selections!$E$2:$E$2610,$C56)</f>
        <v>0.8688779254180119</v>
      </c>
      <c r="AF56" s="25">
        <f>SUMIFS(Selections!M$2:M$2610,Selections!$B$2:$B$2610,"ID",Selections!$E$2:$E$2610,$C56)</f>
        <v>1.4615314476582191</v>
      </c>
      <c r="AG56" s="25">
        <f>SUMIFS(Selections!N$2:N$2610,Selections!$B$2:$B$2610,"ID",Selections!$E$2:$E$2610,$C56)</f>
        <v>2.1546745904297246</v>
      </c>
      <c r="AH56" s="25">
        <f>SUMIFS(Selections!O$2:O$2610,Selections!$B$2:$B$2610,"ID",Selections!$E$2:$E$2610,$C56)</f>
        <v>2.9517196360814562</v>
      </c>
      <c r="AI56" s="25">
        <f>SUMIFS(Selections!P$2:P$2610,Selections!$B$2:$B$2610,"ID",Selections!$E$2:$E$2610,$C56)</f>
        <v>3.8911861510144492</v>
      </c>
      <c r="AJ56" s="25">
        <f>SUMIFS(Selections!Q$2:Q$2610,Selections!$B$2:$B$2610,"ID",Selections!$E$2:$E$2610,$C56)</f>
        <v>4.9301077861672873</v>
      </c>
      <c r="AK56" s="25">
        <f>SUMIFS(Selections!R$2:R$2610,Selections!$B$2:$B$2610,"ID",Selections!$E$2:$E$2610,$C56)</f>
        <v>5.9998289871007069</v>
      </c>
      <c r="AL56" s="25">
        <f>SUMIFS(Selections!S$2:S$2610,Selections!$B$2:$B$2610,"ID",Selections!$E$2:$E$2610,$C56)</f>
        <v>7.0156335245990169</v>
      </c>
      <c r="AM56" s="25">
        <f>SUMIFS(Selections!T$2:T$2610,Selections!$B$2:$B$2610,"ID",Selections!$E$2:$E$2610,$C56)</f>
        <v>7.8951183600687909</v>
      </c>
      <c r="AN56" s="25">
        <f>SUMIFS(Selections!U$2:U$2610,Selections!$B$2:$B$2610,"ID",Selections!$E$2:$E$2610,$C56)</f>
        <v>8.1942500576468866</v>
      </c>
      <c r="AO56" s="25">
        <f>SUMIFS(Selections!V$2:V$2610,Selections!$B$2:$B$2610,"ID",Selections!$E$2:$E$2610,$C56)</f>
        <v>8.2544518371514677</v>
      </c>
      <c r="AP56" s="25">
        <f>SUMIFS(Selections!W$2:W$2610,Selections!$B$2:$B$2610,"ID",Selections!$E$2:$E$2610,$C56)</f>
        <v>8.2655800550579972</v>
      </c>
      <c r="AQ56" s="25">
        <f>SUMIFS(Selections!X$2:X$2610,Selections!$B$2:$B$2610,"ID",Selections!$E$2:$E$2610,$C56)</f>
        <v>8.2606716824122373</v>
      </c>
      <c r="AR56" s="25">
        <f>SUMIFS(Selections!Y$2:Y$2610,Selections!$B$2:$B$2610,"ID",Selections!$E$2:$E$2610,$C56)</f>
        <v>8.2558333125447003</v>
      </c>
      <c r="AS56" s="25">
        <f>SUMIFS(Selections!Z$2:Z$2610,Selections!$B$2:$B$2610,"ID",Selections!$E$2:$E$2610,$C56)</f>
        <v>8.251043230831792</v>
      </c>
      <c r="AT56" s="25">
        <f>SUMIFS(Selections!AA$2:AA$2610,Selections!$B$2:$B$2610,"ID",Selections!$E$2:$E$2610,$C56)</f>
        <v>8.2462841456735969</v>
      </c>
      <c r="AU56" s="25">
        <f>SUMIFS(Selections!AB$2:AB$2610,Selections!$B$2:$B$2610,"ID",Selections!$E$2:$E$2610,$C56)</f>
        <v>8.2415642852741708</v>
      </c>
      <c r="AV56" s="25">
        <f>SUMIFS(Selections!AC$2:AC$2610,Selections!$B$2:$B$2610,"ID",Selections!$E$2:$E$2610,$C56)</f>
        <v>8.2368912243843866</v>
      </c>
      <c r="AW56" s="25">
        <f>SUMIFS(Selections!AD$2:AD$2610,Selections!$B$2:$B$2610,"ID",Selections!$E$2:$E$2610,$C56)</f>
        <v>8.2322725551320364</v>
      </c>
      <c r="AX56" s="25">
        <f>SUMIFS(Selections!AE$2:AE$2610,Selections!$B$2:$B$2610,"ID",Selections!$E$2:$E$2610,$C56)</f>
        <v>8.227716421626786</v>
      </c>
      <c r="AY56" s="25">
        <f>SUMIFS(Selections!AF$2:AF$2610,Selections!$B$2:$B$2610,"ID",Selections!$E$2:$E$2610,$C56)</f>
        <v>8.2231389983772356</v>
      </c>
      <c r="AZ56" s="25">
        <f>SUMIFS(Selections!AG$2:AG$2610,Selections!$B$2:$B$2610,"ID",Selections!$E$2:$E$2610,$C56)</f>
        <v>8.2186265257415858</v>
      </c>
    </row>
    <row r="57" spans="2:52" x14ac:dyDescent="0.2">
      <c r="B57" s="24" t="s">
        <v>16</v>
      </c>
      <c r="C57" s="23" t="s">
        <v>67</v>
      </c>
      <c r="D57" s="23"/>
      <c r="E57" s="25">
        <f>SUMIFS(Selections!K$2:K$2610,Selections!$B$2:$B$2610,"WA",Selections!$E$2:$E$2610,$C57)</f>
        <v>0</v>
      </c>
      <c r="F57" s="25">
        <f>SUMIFS(Selections!L$2:L$2610,Selections!$B$2:$B$2610,"WA",Selections!$E$2:$E$2610,$C57)</f>
        <v>0</v>
      </c>
      <c r="G57" s="25">
        <f>SUMIFS(Selections!M$2:M$2610,Selections!$B$2:$B$2610,"WA",Selections!$E$2:$E$2610,$C57)</f>
        <v>0</v>
      </c>
      <c r="H57" s="25">
        <f>SUMIFS(Selections!N$2:N$2610,Selections!$B$2:$B$2610,"WA",Selections!$E$2:$E$2610,$C57)</f>
        <v>0</v>
      </c>
      <c r="I57" s="25">
        <f>SUMIFS(Selections!O$2:O$2610,Selections!$B$2:$B$2610,"WA",Selections!$E$2:$E$2610,$C57)</f>
        <v>0</v>
      </c>
      <c r="J57" s="25">
        <f>SUMIFS(Selections!P$2:P$2610,Selections!$B$2:$B$2610,"WA",Selections!$E$2:$E$2610,$C57)</f>
        <v>0</v>
      </c>
      <c r="K57" s="25">
        <f>SUMIFS(Selections!Q$2:Q$2610,Selections!$B$2:$B$2610,"WA",Selections!$E$2:$E$2610,$C57)</f>
        <v>0</v>
      </c>
      <c r="L57" s="25">
        <f>SUMIFS(Selections!R$2:R$2610,Selections!$B$2:$B$2610,"WA",Selections!$E$2:$E$2610,$C57)</f>
        <v>0</v>
      </c>
      <c r="M57" s="25">
        <f>SUMIFS(Selections!S$2:S$2610,Selections!$B$2:$B$2610,"WA",Selections!$E$2:$E$2610,$C57)</f>
        <v>0</v>
      </c>
      <c r="N57" s="25">
        <f>SUMIFS(Selections!T$2:T$2610,Selections!$B$2:$B$2610,"WA",Selections!$E$2:$E$2610,$C57)</f>
        <v>0</v>
      </c>
      <c r="O57" s="25">
        <f>SUMIFS(Selections!U$2:U$2610,Selections!$B$2:$B$2610,"WA",Selections!$E$2:$E$2610,$C57)</f>
        <v>0</v>
      </c>
      <c r="P57" s="25">
        <f>SUMIFS(Selections!V$2:V$2610,Selections!$B$2:$B$2610,"WA",Selections!$E$2:$E$2610,$C57)</f>
        <v>0</v>
      </c>
      <c r="Q57" s="25">
        <f>SUMIFS(Selections!W$2:W$2610,Selections!$B$2:$B$2610,"WA",Selections!$E$2:$E$2610,$C57)</f>
        <v>0</v>
      </c>
      <c r="R57" s="25">
        <f>SUMIFS(Selections!X$2:X$2610,Selections!$B$2:$B$2610,"WA",Selections!$E$2:$E$2610,$C57)</f>
        <v>0</v>
      </c>
      <c r="S57" s="25">
        <f>SUMIFS(Selections!Y$2:Y$2610,Selections!$B$2:$B$2610,"WA",Selections!$E$2:$E$2610,$C57)</f>
        <v>0</v>
      </c>
      <c r="T57" s="25">
        <f>SUMIFS(Selections!Z$2:Z$2610,Selections!$B$2:$B$2610,"WA",Selections!$E$2:$E$2610,$C57)</f>
        <v>0</v>
      </c>
      <c r="U57" s="25">
        <f>SUMIFS(Selections!AA$2:AA$2610,Selections!$B$2:$B$2610,"WA",Selections!$E$2:$E$2610,$C57)</f>
        <v>0</v>
      </c>
      <c r="V57" s="25">
        <f>SUMIFS(Selections!AB$2:AB$2610,Selections!$B$2:$B$2610,"WA",Selections!$E$2:$E$2610,$C57)</f>
        <v>0</v>
      </c>
      <c r="W57" s="25">
        <f>SUMIFS(Selections!AC$2:AC$2610,Selections!$B$2:$B$2610,"WA",Selections!$E$2:$E$2610,$C57)</f>
        <v>0</v>
      </c>
      <c r="X57" s="25">
        <f>SUMIFS(Selections!AD$2:AD$2610,Selections!$B$2:$B$2610,"WA",Selections!$E$2:$E$2610,$C57)</f>
        <v>0</v>
      </c>
      <c r="Y57" s="25">
        <f>SUMIFS(Selections!AE$2:AE$2610,Selections!$B$2:$B$2610,"WA",Selections!$E$2:$E$2610,$C57)</f>
        <v>0</v>
      </c>
      <c r="Z57" s="25">
        <f>SUMIFS(Selections!AF$2:AF$2610,Selections!$B$2:$B$2610,"WA",Selections!$E$2:$E$2610,$C57)</f>
        <v>0</v>
      </c>
      <c r="AA57" s="25">
        <f>SUMIFS(Selections!AG$2:AG$2610,Selections!$B$2:$B$2610,"WA",Selections!$E$2:$E$2610,$C57)</f>
        <v>0</v>
      </c>
      <c r="AD57" s="25">
        <f>SUMIFS(Selections!K$2:K$2610,Selections!$B$2:$B$2610,"ID",Selections!$E$2:$E$2610,$C57)</f>
        <v>0</v>
      </c>
      <c r="AE57" s="25">
        <f>SUMIFS(Selections!L$2:L$2610,Selections!$B$2:$B$2610,"ID",Selections!$E$2:$E$2610,$C57)</f>
        <v>0</v>
      </c>
      <c r="AF57" s="25">
        <f>SUMIFS(Selections!M$2:M$2610,Selections!$B$2:$B$2610,"ID",Selections!$E$2:$E$2610,$C57)</f>
        <v>0</v>
      </c>
      <c r="AG57" s="25">
        <f>SUMIFS(Selections!N$2:N$2610,Selections!$B$2:$B$2610,"ID",Selections!$E$2:$E$2610,$C57)</f>
        <v>0</v>
      </c>
      <c r="AH57" s="25">
        <f>SUMIFS(Selections!O$2:O$2610,Selections!$B$2:$B$2610,"ID",Selections!$E$2:$E$2610,$C57)</f>
        <v>0</v>
      </c>
      <c r="AI57" s="25">
        <f>SUMIFS(Selections!P$2:P$2610,Selections!$B$2:$B$2610,"ID",Selections!$E$2:$E$2610,$C57)</f>
        <v>0</v>
      </c>
      <c r="AJ57" s="25">
        <f>SUMIFS(Selections!Q$2:Q$2610,Selections!$B$2:$B$2610,"ID",Selections!$E$2:$E$2610,$C57)</f>
        <v>0</v>
      </c>
      <c r="AK57" s="25">
        <f>SUMIFS(Selections!R$2:R$2610,Selections!$B$2:$B$2610,"ID",Selections!$E$2:$E$2610,$C57)</f>
        <v>0</v>
      </c>
      <c r="AL57" s="25">
        <f>SUMIFS(Selections!S$2:S$2610,Selections!$B$2:$B$2610,"ID",Selections!$E$2:$E$2610,$C57)</f>
        <v>0</v>
      </c>
      <c r="AM57" s="25">
        <f>SUMIFS(Selections!T$2:T$2610,Selections!$B$2:$B$2610,"ID",Selections!$E$2:$E$2610,$C57)</f>
        <v>0</v>
      </c>
      <c r="AN57" s="25">
        <f>SUMIFS(Selections!U$2:U$2610,Selections!$B$2:$B$2610,"ID",Selections!$E$2:$E$2610,$C57)</f>
        <v>0</v>
      </c>
      <c r="AO57" s="25">
        <f>SUMIFS(Selections!V$2:V$2610,Selections!$B$2:$B$2610,"ID",Selections!$E$2:$E$2610,$C57)</f>
        <v>0</v>
      </c>
      <c r="AP57" s="25">
        <f>SUMIFS(Selections!W$2:W$2610,Selections!$B$2:$B$2610,"ID",Selections!$E$2:$E$2610,$C57)</f>
        <v>0</v>
      </c>
      <c r="AQ57" s="25">
        <f>SUMIFS(Selections!X$2:X$2610,Selections!$B$2:$B$2610,"ID",Selections!$E$2:$E$2610,$C57)</f>
        <v>0</v>
      </c>
      <c r="AR57" s="25">
        <f>SUMIFS(Selections!Y$2:Y$2610,Selections!$B$2:$B$2610,"ID",Selections!$E$2:$E$2610,$C57)</f>
        <v>0</v>
      </c>
      <c r="AS57" s="25">
        <f>SUMIFS(Selections!Z$2:Z$2610,Selections!$B$2:$B$2610,"ID",Selections!$E$2:$E$2610,$C57)</f>
        <v>0</v>
      </c>
      <c r="AT57" s="25">
        <f>SUMIFS(Selections!AA$2:AA$2610,Selections!$B$2:$B$2610,"ID",Selections!$E$2:$E$2610,$C57)</f>
        <v>0</v>
      </c>
      <c r="AU57" s="25">
        <f>SUMIFS(Selections!AB$2:AB$2610,Selections!$B$2:$B$2610,"ID",Selections!$E$2:$E$2610,$C57)</f>
        <v>0</v>
      </c>
      <c r="AV57" s="25">
        <f>SUMIFS(Selections!AC$2:AC$2610,Selections!$B$2:$B$2610,"ID",Selections!$E$2:$E$2610,$C57)</f>
        <v>0</v>
      </c>
      <c r="AW57" s="25">
        <f>SUMIFS(Selections!AD$2:AD$2610,Selections!$B$2:$B$2610,"ID",Selections!$E$2:$E$2610,$C57)</f>
        <v>0</v>
      </c>
      <c r="AX57" s="25">
        <f>SUMIFS(Selections!AE$2:AE$2610,Selections!$B$2:$B$2610,"ID",Selections!$E$2:$E$2610,$C57)</f>
        <v>0</v>
      </c>
      <c r="AY57" s="25">
        <f>SUMIFS(Selections!AF$2:AF$2610,Selections!$B$2:$B$2610,"ID",Selections!$E$2:$E$2610,$C57)</f>
        <v>0</v>
      </c>
      <c r="AZ57" s="25">
        <f>SUMIFS(Selections!AG$2:AG$2610,Selections!$B$2:$B$2610,"ID",Selections!$E$2:$E$2610,$C57)</f>
        <v>0</v>
      </c>
    </row>
    <row r="58" spans="2:52" x14ac:dyDescent="0.2">
      <c r="B58" s="24" t="s">
        <v>14</v>
      </c>
      <c r="C58" s="23" t="s">
        <v>201</v>
      </c>
      <c r="D58" s="23"/>
      <c r="E58" s="25">
        <f>SUMIFS(Selections!K$2:K$2610,Selections!$B$2:$B$2610,"WA",Selections!$E$2:$E$2610,$C58)</f>
        <v>0.20416276461517549</v>
      </c>
      <c r="F58" s="25">
        <f>SUMIFS(Selections!L$2:L$2610,Selections!$B$2:$B$2610,"WA",Selections!$E$2:$E$2610,$C58)</f>
        <v>0.38885526375430662</v>
      </c>
      <c r="G58" s="25">
        <f>SUMIFS(Selections!M$2:M$2610,Selections!$B$2:$B$2610,"WA",Selections!$E$2:$E$2610,$C58)</f>
        <v>0.55536082116119612</v>
      </c>
      <c r="H58" s="25">
        <f>SUMIFS(Selections!N$2:N$2610,Selections!$B$2:$B$2610,"WA",Selections!$E$2:$E$2610,$C58)</f>
        <v>0.72044383136229817</v>
      </c>
      <c r="I58" s="25">
        <f>SUMIFS(Selections!O$2:O$2610,Selections!$B$2:$B$2610,"WA",Selections!$E$2:$E$2610,$C58)</f>
        <v>0.87927480215496323</v>
      </c>
      <c r="J58" s="25">
        <f>SUMIFS(Selections!P$2:P$2610,Selections!$B$2:$B$2610,"WA",Selections!$E$2:$E$2610,$C58)</f>
        <v>1.0164790486749713</v>
      </c>
      <c r="K58" s="25">
        <f>SUMIFS(Selections!Q$2:Q$2610,Selections!$B$2:$B$2610,"WA",Selections!$E$2:$E$2610,$C58)</f>
        <v>1.1203508380590548</v>
      </c>
      <c r="L58" s="25">
        <f>SUMIFS(Selections!R$2:R$2610,Selections!$B$2:$B$2610,"WA",Selections!$E$2:$E$2610,$C58)</f>
        <v>1.1979940179531556</v>
      </c>
      <c r="M58" s="25">
        <f>SUMIFS(Selections!S$2:S$2610,Selections!$B$2:$B$2610,"WA",Selections!$E$2:$E$2610,$C58)</f>
        <v>1.1822754342897013</v>
      </c>
      <c r="N58" s="25">
        <f>SUMIFS(Selections!T$2:T$2610,Selections!$B$2:$B$2610,"WA",Selections!$E$2:$E$2610,$C58)</f>
        <v>1.1665275933148844</v>
      </c>
      <c r="O58" s="25">
        <f>SUMIFS(Selections!U$2:U$2610,Selections!$B$2:$B$2610,"WA",Selections!$E$2:$E$2610,$C58)</f>
        <v>1.1517837000657654</v>
      </c>
      <c r="P58" s="25">
        <f>SUMIFS(Selections!V$2:V$2610,Selections!$B$2:$B$2610,"WA",Selections!$E$2:$E$2610,$C58)</f>
        <v>1.1387038089644934</v>
      </c>
      <c r="Q58" s="25">
        <f>SUMIFS(Selections!W$2:W$2610,Selections!$B$2:$B$2610,"WA",Selections!$E$2:$E$2610,$C58)</f>
        <v>1.126322455538681</v>
      </c>
      <c r="R58" s="25">
        <f>SUMIFS(Selections!X$2:X$2610,Selections!$B$2:$B$2610,"WA",Selections!$E$2:$E$2610,$C58)</f>
        <v>1.114429786871411</v>
      </c>
      <c r="S58" s="25">
        <f>SUMIFS(Selections!Y$2:Y$2610,Selections!$B$2:$B$2610,"WA",Selections!$E$2:$E$2610,$C58)</f>
        <v>1.1033451767079554</v>
      </c>
      <c r="T58" s="25">
        <f>SUMIFS(Selections!Z$2:Z$2610,Selections!$B$2:$B$2610,"WA",Selections!$E$2:$E$2610,$C58)</f>
        <v>1.0927912590489224</v>
      </c>
      <c r="U58" s="25">
        <f>SUMIFS(Selections!AA$2:AA$2610,Selections!$B$2:$B$2610,"WA",Selections!$E$2:$E$2610,$C58)</f>
        <v>1.0830965566264086</v>
      </c>
      <c r="V58" s="25">
        <f>SUMIFS(Selections!AB$2:AB$2610,Selections!$B$2:$B$2610,"WA",Selections!$E$2:$E$2610,$C58)</f>
        <v>1.0737997414774583</v>
      </c>
      <c r="W58" s="25">
        <f>SUMIFS(Selections!AC$2:AC$2610,Selections!$B$2:$B$2610,"WA",Selections!$E$2:$E$2610,$C58)</f>
        <v>1.0648224379110403</v>
      </c>
      <c r="X58" s="25">
        <f>SUMIFS(Selections!AD$2:AD$2610,Selections!$B$2:$B$2610,"WA",Selections!$E$2:$E$2610,$C58)</f>
        <v>1.056172708983963</v>
      </c>
      <c r="Y58" s="25">
        <f>SUMIFS(Selections!AE$2:AE$2610,Selections!$B$2:$B$2610,"WA",Selections!$E$2:$E$2610,$C58)</f>
        <v>1.0477461470288527</v>
      </c>
      <c r="Z58" s="25">
        <f>SUMIFS(Selections!AF$2:AF$2610,Selections!$B$2:$B$2610,"WA",Selections!$E$2:$E$2610,$C58)</f>
        <v>1.0396593909558691</v>
      </c>
      <c r="AA58" s="25">
        <f>SUMIFS(Selections!AG$2:AG$2610,Selections!$B$2:$B$2610,"WA",Selections!$E$2:$E$2610,$C58)</f>
        <v>1.0317013616415136</v>
      </c>
      <c r="AD58" s="25">
        <f>SUMIFS(Selections!K$2:K$2610,Selections!$B$2:$B$2610,"ID",Selections!$E$2:$E$2610,$C58)</f>
        <v>0</v>
      </c>
      <c r="AE58" s="25">
        <f>SUMIFS(Selections!L$2:L$2610,Selections!$B$2:$B$2610,"ID",Selections!$E$2:$E$2610,$C58)</f>
        <v>0</v>
      </c>
      <c r="AF58" s="25">
        <f>SUMIFS(Selections!M$2:M$2610,Selections!$B$2:$B$2610,"ID",Selections!$E$2:$E$2610,$C58)</f>
        <v>0</v>
      </c>
      <c r="AG58" s="25">
        <f>SUMIFS(Selections!N$2:N$2610,Selections!$B$2:$B$2610,"ID",Selections!$E$2:$E$2610,$C58)</f>
        <v>0</v>
      </c>
      <c r="AH58" s="25">
        <f>SUMIFS(Selections!O$2:O$2610,Selections!$B$2:$B$2610,"ID",Selections!$E$2:$E$2610,$C58)</f>
        <v>0</v>
      </c>
      <c r="AI58" s="25">
        <f>SUMIFS(Selections!P$2:P$2610,Selections!$B$2:$B$2610,"ID",Selections!$E$2:$E$2610,$C58)</f>
        <v>0</v>
      </c>
      <c r="AJ58" s="25">
        <f>SUMIFS(Selections!Q$2:Q$2610,Selections!$B$2:$B$2610,"ID",Selections!$E$2:$E$2610,$C58)</f>
        <v>0</v>
      </c>
      <c r="AK58" s="25">
        <f>SUMIFS(Selections!R$2:R$2610,Selections!$B$2:$B$2610,"ID",Selections!$E$2:$E$2610,$C58)</f>
        <v>0</v>
      </c>
      <c r="AL58" s="25">
        <f>SUMIFS(Selections!S$2:S$2610,Selections!$B$2:$B$2610,"ID",Selections!$E$2:$E$2610,$C58)</f>
        <v>0</v>
      </c>
      <c r="AM58" s="25">
        <f>SUMIFS(Selections!T$2:T$2610,Selections!$B$2:$B$2610,"ID",Selections!$E$2:$E$2610,$C58)</f>
        <v>0</v>
      </c>
      <c r="AN58" s="25">
        <f>SUMIFS(Selections!U$2:U$2610,Selections!$B$2:$B$2610,"ID",Selections!$E$2:$E$2610,$C58)</f>
        <v>0</v>
      </c>
      <c r="AO58" s="25">
        <f>SUMIFS(Selections!V$2:V$2610,Selections!$B$2:$B$2610,"ID",Selections!$E$2:$E$2610,$C58)</f>
        <v>0</v>
      </c>
      <c r="AP58" s="25">
        <f>SUMIFS(Selections!W$2:W$2610,Selections!$B$2:$B$2610,"ID",Selections!$E$2:$E$2610,$C58)</f>
        <v>0</v>
      </c>
      <c r="AQ58" s="25">
        <f>SUMIFS(Selections!X$2:X$2610,Selections!$B$2:$B$2610,"ID",Selections!$E$2:$E$2610,$C58)</f>
        <v>0</v>
      </c>
      <c r="AR58" s="25">
        <f>SUMIFS(Selections!Y$2:Y$2610,Selections!$B$2:$B$2610,"ID",Selections!$E$2:$E$2610,$C58)</f>
        <v>0</v>
      </c>
      <c r="AS58" s="25">
        <f>SUMIFS(Selections!Z$2:Z$2610,Selections!$B$2:$B$2610,"ID",Selections!$E$2:$E$2610,$C58)</f>
        <v>0</v>
      </c>
      <c r="AT58" s="25">
        <f>SUMIFS(Selections!AA$2:AA$2610,Selections!$B$2:$B$2610,"ID",Selections!$E$2:$E$2610,$C58)</f>
        <v>0</v>
      </c>
      <c r="AU58" s="25">
        <f>SUMIFS(Selections!AB$2:AB$2610,Selections!$B$2:$B$2610,"ID",Selections!$E$2:$E$2610,$C58)</f>
        <v>0</v>
      </c>
      <c r="AV58" s="25">
        <f>SUMIFS(Selections!AC$2:AC$2610,Selections!$B$2:$B$2610,"ID",Selections!$E$2:$E$2610,$C58)</f>
        <v>0</v>
      </c>
      <c r="AW58" s="25">
        <f>SUMIFS(Selections!AD$2:AD$2610,Selections!$B$2:$B$2610,"ID",Selections!$E$2:$E$2610,$C58)</f>
        <v>0</v>
      </c>
      <c r="AX58" s="25">
        <f>SUMIFS(Selections!AE$2:AE$2610,Selections!$B$2:$B$2610,"ID",Selections!$E$2:$E$2610,$C58)</f>
        <v>0</v>
      </c>
      <c r="AY58" s="25">
        <f>SUMIFS(Selections!AF$2:AF$2610,Selections!$B$2:$B$2610,"ID",Selections!$E$2:$E$2610,$C58)</f>
        <v>0</v>
      </c>
      <c r="AZ58" s="25">
        <f>SUMIFS(Selections!AG$2:AG$2610,Selections!$B$2:$B$2610,"ID",Selections!$E$2:$E$2610,$C58)</f>
        <v>0</v>
      </c>
    </row>
    <row r="59" spans="2:52" x14ac:dyDescent="0.2">
      <c r="B59" s="24" t="s">
        <v>14</v>
      </c>
      <c r="C59" s="23" t="s">
        <v>68</v>
      </c>
      <c r="D59" s="23"/>
      <c r="E59" s="25">
        <f>SUMIFS(Selections!K$2:K$2610,Selections!$B$2:$B$2610,"WA",Selections!$E$2:$E$2610,$C59)</f>
        <v>0</v>
      </c>
      <c r="F59" s="25">
        <f>SUMIFS(Selections!L$2:L$2610,Selections!$B$2:$B$2610,"WA",Selections!$E$2:$E$2610,$C59)</f>
        <v>0</v>
      </c>
      <c r="G59" s="25">
        <f>SUMIFS(Selections!M$2:M$2610,Selections!$B$2:$B$2610,"WA",Selections!$E$2:$E$2610,$C59)</f>
        <v>0</v>
      </c>
      <c r="H59" s="25">
        <f>SUMIFS(Selections!N$2:N$2610,Selections!$B$2:$B$2610,"WA",Selections!$E$2:$E$2610,$C59)</f>
        <v>0</v>
      </c>
      <c r="I59" s="25">
        <f>SUMIFS(Selections!O$2:O$2610,Selections!$B$2:$B$2610,"WA",Selections!$E$2:$E$2610,$C59)</f>
        <v>0</v>
      </c>
      <c r="J59" s="25">
        <f>SUMIFS(Selections!P$2:P$2610,Selections!$B$2:$B$2610,"WA",Selections!$E$2:$E$2610,$C59)</f>
        <v>0</v>
      </c>
      <c r="K59" s="25">
        <f>SUMIFS(Selections!Q$2:Q$2610,Selections!$B$2:$B$2610,"WA",Selections!$E$2:$E$2610,$C59)</f>
        <v>0</v>
      </c>
      <c r="L59" s="25">
        <f>SUMIFS(Selections!R$2:R$2610,Selections!$B$2:$B$2610,"WA",Selections!$E$2:$E$2610,$C59)</f>
        <v>0</v>
      </c>
      <c r="M59" s="25">
        <f>SUMIFS(Selections!S$2:S$2610,Selections!$B$2:$B$2610,"WA",Selections!$E$2:$E$2610,$C59)</f>
        <v>0</v>
      </c>
      <c r="N59" s="25">
        <f>SUMIFS(Selections!T$2:T$2610,Selections!$B$2:$B$2610,"WA",Selections!$E$2:$E$2610,$C59)</f>
        <v>0</v>
      </c>
      <c r="O59" s="25">
        <f>SUMIFS(Selections!U$2:U$2610,Selections!$B$2:$B$2610,"WA",Selections!$E$2:$E$2610,$C59)</f>
        <v>0</v>
      </c>
      <c r="P59" s="25">
        <f>SUMIFS(Selections!V$2:V$2610,Selections!$B$2:$B$2610,"WA",Selections!$E$2:$E$2610,$C59)</f>
        <v>0</v>
      </c>
      <c r="Q59" s="25">
        <f>SUMIFS(Selections!W$2:W$2610,Selections!$B$2:$B$2610,"WA",Selections!$E$2:$E$2610,$C59)</f>
        <v>0</v>
      </c>
      <c r="R59" s="25">
        <f>SUMIFS(Selections!X$2:X$2610,Selections!$B$2:$B$2610,"WA",Selections!$E$2:$E$2610,$C59)</f>
        <v>0</v>
      </c>
      <c r="S59" s="25">
        <f>SUMIFS(Selections!Y$2:Y$2610,Selections!$B$2:$B$2610,"WA",Selections!$E$2:$E$2610,$C59)</f>
        <v>0</v>
      </c>
      <c r="T59" s="25">
        <f>SUMIFS(Selections!Z$2:Z$2610,Selections!$B$2:$B$2610,"WA",Selections!$E$2:$E$2610,$C59)</f>
        <v>0</v>
      </c>
      <c r="U59" s="25">
        <f>SUMIFS(Selections!AA$2:AA$2610,Selections!$B$2:$B$2610,"WA",Selections!$E$2:$E$2610,$C59)</f>
        <v>0</v>
      </c>
      <c r="V59" s="25">
        <f>SUMIFS(Selections!AB$2:AB$2610,Selections!$B$2:$B$2610,"WA",Selections!$E$2:$E$2610,$C59)</f>
        <v>0</v>
      </c>
      <c r="W59" s="25">
        <f>SUMIFS(Selections!AC$2:AC$2610,Selections!$B$2:$B$2610,"WA",Selections!$E$2:$E$2610,$C59)</f>
        <v>0</v>
      </c>
      <c r="X59" s="25">
        <f>SUMIFS(Selections!AD$2:AD$2610,Selections!$B$2:$B$2610,"WA",Selections!$E$2:$E$2610,$C59)</f>
        <v>0</v>
      </c>
      <c r="Y59" s="25">
        <f>SUMIFS(Selections!AE$2:AE$2610,Selections!$B$2:$B$2610,"WA",Selections!$E$2:$E$2610,$C59)</f>
        <v>0</v>
      </c>
      <c r="Z59" s="25">
        <f>SUMIFS(Selections!AF$2:AF$2610,Selections!$B$2:$B$2610,"WA",Selections!$E$2:$E$2610,$C59)</f>
        <v>0</v>
      </c>
      <c r="AA59" s="25">
        <f>SUMIFS(Selections!AG$2:AG$2610,Selections!$B$2:$B$2610,"WA",Selections!$E$2:$E$2610,$C59)</f>
        <v>0</v>
      </c>
      <c r="AD59" s="25">
        <f>SUMIFS(Selections!K$2:K$2610,Selections!$B$2:$B$2610,"ID",Selections!$E$2:$E$2610,$C59)</f>
        <v>0</v>
      </c>
      <c r="AE59" s="25">
        <f>SUMIFS(Selections!L$2:L$2610,Selections!$B$2:$B$2610,"ID",Selections!$E$2:$E$2610,$C59)</f>
        <v>0</v>
      </c>
      <c r="AF59" s="25">
        <f>SUMIFS(Selections!M$2:M$2610,Selections!$B$2:$B$2610,"ID",Selections!$E$2:$E$2610,$C59)</f>
        <v>0</v>
      </c>
      <c r="AG59" s="25">
        <f>SUMIFS(Selections!N$2:N$2610,Selections!$B$2:$B$2610,"ID",Selections!$E$2:$E$2610,$C59)</f>
        <v>0</v>
      </c>
      <c r="AH59" s="25">
        <f>SUMIFS(Selections!O$2:O$2610,Selections!$B$2:$B$2610,"ID",Selections!$E$2:$E$2610,$C59)</f>
        <v>0</v>
      </c>
      <c r="AI59" s="25">
        <f>SUMIFS(Selections!P$2:P$2610,Selections!$B$2:$B$2610,"ID",Selections!$E$2:$E$2610,$C59)</f>
        <v>0</v>
      </c>
      <c r="AJ59" s="25">
        <f>SUMIFS(Selections!Q$2:Q$2610,Selections!$B$2:$B$2610,"ID",Selections!$E$2:$E$2610,$C59)</f>
        <v>0</v>
      </c>
      <c r="AK59" s="25">
        <f>SUMIFS(Selections!R$2:R$2610,Selections!$B$2:$B$2610,"ID",Selections!$E$2:$E$2610,$C59)</f>
        <v>0</v>
      </c>
      <c r="AL59" s="25">
        <f>SUMIFS(Selections!S$2:S$2610,Selections!$B$2:$B$2610,"ID",Selections!$E$2:$E$2610,$C59)</f>
        <v>0</v>
      </c>
      <c r="AM59" s="25">
        <f>SUMIFS(Selections!T$2:T$2610,Selections!$B$2:$B$2610,"ID",Selections!$E$2:$E$2610,$C59)</f>
        <v>0</v>
      </c>
      <c r="AN59" s="25">
        <f>SUMIFS(Selections!U$2:U$2610,Selections!$B$2:$B$2610,"ID",Selections!$E$2:$E$2610,$C59)</f>
        <v>0</v>
      </c>
      <c r="AO59" s="25">
        <f>SUMIFS(Selections!V$2:V$2610,Selections!$B$2:$B$2610,"ID",Selections!$E$2:$E$2610,$C59)</f>
        <v>0</v>
      </c>
      <c r="AP59" s="25">
        <f>SUMIFS(Selections!W$2:W$2610,Selections!$B$2:$B$2610,"ID",Selections!$E$2:$E$2610,$C59)</f>
        <v>0</v>
      </c>
      <c r="AQ59" s="25">
        <f>SUMIFS(Selections!X$2:X$2610,Selections!$B$2:$B$2610,"ID",Selections!$E$2:$E$2610,$C59)</f>
        <v>0</v>
      </c>
      <c r="AR59" s="25">
        <f>SUMIFS(Selections!Y$2:Y$2610,Selections!$B$2:$B$2610,"ID",Selections!$E$2:$E$2610,$C59)</f>
        <v>0</v>
      </c>
      <c r="AS59" s="25">
        <f>SUMIFS(Selections!Z$2:Z$2610,Selections!$B$2:$B$2610,"ID",Selections!$E$2:$E$2610,$C59)</f>
        <v>0</v>
      </c>
      <c r="AT59" s="25">
        <f>SUMIFS(Selections!AA$2:AA$2610,Selections!$B$2:$B$2610,"ID",Selections!$E$2:$E$2610,$C59)</f>
        <v>0</v>
      </c>
      <c r="AU59" s="25">
        <f>SUMIFS(Selections!AB$2:AB$2610,Selections!$B$2:$B$2610,"ID",Selections!$E$2:$E$2610,$C59)</f>
        <v>0</v>
      </c>
      <c r="AV59" s="25">
        <f>SUMIFS(Selections!AC$2:AC$2610,Selections!$B$2:$B$2610,"ID",Selections!$E$2:$E$2610,$C59)</f>
        <v>0</v>
      </c>
      <c r="AW59" s="25">
        <f>SUMIFS(Selections!AD$2:AD$2610,Selections!$B$2:$B$2610,"ID",Selections!$E$2:$E$2610,$C59)</f>
        <v>0</v>
      </c>
      <c r="AX59" s="25">
        <f>SUMIFS(Selections!AE$2:AE$2610,Selections!$B$2:$B$2610,"ID",Selections!$E$2:$E$2610,$C59)</f>
        <v>0</v>
      </c>
      <c r="AY59" s="25">
        <f>SUMIFS(Selections!AF$2:AF$2610,Selections!$B$2:$B$2610,"ID",Selections!$E$2:$E$2610,$C59)</f>
        <v>0</v>
      </c>
      <c r="AZ59" s="25">
        <f>SUMIFS(Selections!AG$2:AG$2610,Selections!$B$2:$B$2610,"ID",Selections!$E$2:$E$2610,$C59)</f>
        <v>0</v>
      </c>
    </row>
    <row r="60" spans="2:52" x14ac:dyDescent="0.2">
      <c r="B60" s="24" t="s">
        <v>14</v>
      </c>
      <c r="C60" s="23" t="s">
        <v>69</v>
      </c>
      <c r="D60" s="23"/>
      <c r="E60" s="25">
        <f>SUMIFS(Selections!K$2:K$2610,Selections!$B$2:$B$2610,"WA",Selections!$E$2:$E$2610,$C60)</f>
        <v>0.38429437519523896</v>
      </c>
      <c r="F60" s="25">
        <f>SUMIFS(Selections!L$2:L$2610,Selections!$B$2:$B$2610,"WA",Selections!$E$2:$E$2610,$C60)</f>
        <v>0.73877021457367376</v>
      </c>
      <c r="G60" s="25">
        <f>SUMIFS(Selections!M$2:M$2610,Selections!$B$2:$B$2610,"WA",Selections!$E$2:$E$2610,$C60)</f>
        <v>1.0577173137542775</v>
      </c>
      <c r="H60" s="25">
        <f>SUMIFS(Selections!N$2:N$2610,Selections!$B$2:$B$2610,"WA",Selections!$E$2:$E$2610,$C60)</f>
        <v>1.3434874610683052</v>
      </c>
      <c r="I60" s="25">
        <f>SUMIFS(Selections!O$2:O$2610,Selections!$B$2:$B$2610,"WA",Selections!$E$2:$E$2610,$C60)</f>
        <v>1.6056448841766109</v>
      </c>
      <c r="J60" s="25">
        <f>SUMIFS(Selections!P$2:P$2610,Selections!$B$2:$B$2610,"WA",Selections!$E$2:$E$2610,$C60)</f>
        <v>1.8165013213944516</v>
      </c>
      <c r="K60" s="25">
        <f>SUMIFS(Selections!Q$2:Q$2610,Selections!$B$2:$B$2610,"WA",Selections!$E$2:$E$2610,$C60)</f>
        <v>1.9594197326692815</v>
      </c>
      <c r="L60" s="25">
        <f>SUMIFS(Selections!R$2:R$2610,Selections!$B$2:$B$2610,"WA",Selections!$E$2:$E$2610,$C60)</f>
        <v>2.0479013384235798</v>
      </c>
      <c r="M60" s="25">
        <f>SUMIFS(Selections!S$2:S$2610,Selections!$B$2:$B$2610,"WA",Selections!$E$2:$E$2610,$C60)</f>
        <v>2.0887429685051453</v>
      </c>
      <c r="N60" s="25">
        <f>SUMIFS(Selections!T$2:T$2610,Selections!$B$2:$B$2610,"WA",Selections!$E$2:$E$2610,$C60)</f>
        <v>2.0969130911539278</v>
      </c>
      <c r="O60" s="25">
        <f>SUMIFS(Selections!U$2:U$2610,Selections!$B$2:$B$2610,"WA",Selections!$E$2:$E$2610,$C60)</f>
        <v>2.0852597298428437</v>
      </c>
      <c r="P60" s="25">
        <f>SUMIFS(Selections!V$2:V$2610,Selections!$B$2:$B$2610,"WA",Selections!$E$2:$E$2610,$C60)</f>
        <v>2.0553587148331252</v>
      </c>
      <c r="Q60" s="25">
        <f>SUMIFS(Selections!W$2:W$2610,Selections!$B$2:$B$2610,"WA",Selections!$E$2:$E$2610,$C60)</f>
        <v>2.0091111966356872</v>
      </c>
      <c r="R60" s="25">
        <f>SUMIFS(Selections!X$2:X$2610,Selections!$B$2:$B$2610,"WA",Selections!$E$2:$E$2610,$C60)</f>
        <v>1.9524402942468126</v>
      </c>
      <c r="S60" s="25">
        <f>SUMIFS(Selections!Y$2:Y$2610,Selections!$B$2:$B$2610,"WA",Selections!$E$2:$E$2610,$C60)</f>
        <v>1.8889701206060838</v>
      </c>
      <c r="T60" s="25">
        <f>SUMIFS(Selections!Z$2:Z$2610,Selections!$B$2:$B$2610,"WA",Selections!$E$2:$E$2610,$C60)</f>
        <v>1.799998443136694</v>
      </c>
      <c r="U60" s="25">
        <f>SUMIFS(Selections!AA$2:AA$2610,Selections!$B$2:$B$2610,"WA",Selections!$E$2:$E$2610,$C60)</f>
        <v>1.7115840788422747</v>
      </c>
      <c r="V60" s="25">
        <f>SUMIFS(Selections!AB$2:AB$2610,Selections!$B$2:$B$2610,"WA",Selections!$E$2:$E$2610,$C60)</f>
        <v>1.6209986714567826</v>
      </c>
      <c r="W60" s="25">
        <f>SUMIFS(Selections!AC$2:AC$2610,Selections!$B$2:$B$2610,"WA",Selections!$E$2:$E$2610,$C60)</f>
        <v>1.5327271149474622</v>
      </c>
      <c r="X60" s="25">
        <f>SUMIFS(Selections!AD$2:AD$2610,Selections!$B$2:$B$2610,"WA",Selections!$E$2:$E$2610,$C60)</f>
        <v>1.4492019518779424</v>
      </c>
      <c r="Y60" s="25">
        <f>SUMIFS(Selections!AE$2:AE$2610,Selections!$B$2:$B$2610,"WA",Selections!$E$2:$E$2610,$C60)</f>
        <v>1.4023285627730917</v>
      </c>
      <c r="Z60" s="25">
        <f>SUMIFS(Selections!AF$2:AF$2610,Selections!$B$2:$B$2610,"WA",Selections!$E$2:$E$2610,$C60)</f>
        <v>1.3642081139823536</v>
      </c>
      <c r="AA60" s="25">
        <f>SUMIFS(Selections!AG$2:AG$2610,Selections!$B$2:$B$2610,"WA",Selections!$E$2:$E$2610,$C60)</f>
        <v>1.3340876936407149</v>
      </c>
      <c r="AD60" s="25">
        <f>SUMIFS(Selections!K$2:K$2610,Selections!$B$2:$B$2610,"ID",Selections!$E$2:$E$2610,$C60)</f>
        <v>0.18876972584191531</v>
      </c>
      <c r="AE60" s="25">
        <f>SUMIFS(Selections!L$2:L$2610,Selections!$B$2:$B$2610,"ID",Selections!$E$2:$E$2610,$C60)</f>
        <v>0.35847596270041171</v>
      </c>
      <c r="AF60" s="25">
        <f>SUMIFS(Selections!M$2:M$2610,Selections!$B$2:$B$2610,"ID",Selections!$E$2:$E$2610,$C60)</f>
        <v>0.50974656626860315</v>
      </c>
      <c r="AG60" s="25">
        <f>SUMIFS(Selections!N$2:N$2610,Selections!$B$2:$B$2610,"ID",Selections!$E$2:$E$2610,$C60)</f>
        <v>0.64485136983354807</v>
      </c>
      <c r="AH60" s="25">
        <f>SUMIFS(Selections!O$2:O$2610,Selections!$B$2:$B$2610,"ID",Selections!$E$2:$E$2610,$C60)</f>
        <v>0.76625728888153233</v>
      </c>
      <c r="AI60" s="25">
        <f>SUMIFS(Selections!P$2:P$2610,Selections!$B$2:$B$2610,"ID",Selections!$E$2:$E$2610,$C60)</f>
        <v>0.86134339425387374</v>
      </c>
      <c r="AJ60" s="25">
        <f>SUMIFS(Selections!Q$2:Q$2610,Selections!$B$2:$B$2610,"ID",Selections!$E$2:$E$2610,$C60)</f>
        <v>0.92301583017432076</v>
      </c>
      <c r="AK60" s="25">
        <f>SUMIFS(Selections!R$2:R$2610,Selections!$B$2:$B$2610,"ID",Selections!$E$2:$E$2610,$C60)</f>
        <v>0.9578456523010801</v>
      </c>
      <c r="AL60" s="25">
        <f>SUMIFS(Selections!S$2:S$2610,Selections!$B$2:$B$2610,"ID",Selections!$E$2:$E$2610,$C60)</f>
        <v>0.96932484353542969</v>
      </c>
      <c r="AM60" s="25">
        <f>SUMIFS(Selections!T$2:T$2610,Selections!$B$2:$B$2610,"ID",Selections!$E$2:$E$2610,$C60)</f>
        <v>0.9651194500197815</v>
      </c>
      <c r="AN60" s="25">
        <f>SUMIFS(Selections!U$2:U$2610,Selections!$B$2:$B$2610,"ID",Selections!$E$2:$E$2610,$C60)</f>
        <v>0.95103540637833883</v>
      </c>
      <c r="AO60" s="25">
        <f>SUMIFS(Selections!V$2:V$2610,Selections!$B$2:$B$2610,"ID",Selections!$E$2:$E$2610,$C60)</f>
        <v>0.92785474922431699</v>
      </c>
      <c r="AP60" s="25">
        <f>SUMIFS(Selections!W$2:W$2610,Selections!$B$2:$B$2610,"ID",Selections!$E$2:$E$2610,$C60)</f>
        <v>0.89610904718704509</v>
      </c>
      <c r="AQ60" s="25">
        <f>SUMIFS(Selections!X$2:X$2610,Selections!$B$2:$B$2610,"ID",Selections!$E$2:$E$2610,$C60)</f>
        <v>0.85926901231782027</v>
      </c>
      <c r="AR60" s="25">
        <f>SUMIFS(Selections!Y$2:Y$2610,Selections!$B$2:$B$2610,"ID",Selections!$E$2:$E$2610,$C60)</f>
        <v>0.81901245769000042</v>
      </c>
      <c r="AS60" s="25">
        <f>SUMIFS(Selections!Z$2:Z$2610,Selections!$B$2:$B$2610,"ID",Selections!$E$2:$E$2610,$C60)</f>
        <v>0.76823196088504109</v>
      </c>
      <c r="AT60" s="25">
        <f>SUMIFS(Selections!AA$2:AA$2610,Selections!$B$2:$B$2610,"ID",Selections!$E$2:$E$2610,$C60)</f>
        <v>0.71672798091935042</v>
      </c>
      <c r="AU60" s="25">
        <f>SUMIFS(Selections!AB$2:AB$2610,Selections!$B$2:$B$2610,"ID",Selections!$E$2:$E$2610,$C60)</f>
        <v>0.66307494559075852</v>
      </c>
      <c r="AV60" s="25">
        <f>SUMIFS(Selections!AC$2:AC$2610,Selections!$B$2:$B$2610,"ID",Selections!$E$2:$E$2610,$C60)</f>
        <v>0.61156334360910325</v>
      </c>
      <c r="AW60" s="25">
        <f>SUMIFS(Selections!AD$2:AD$2610,Selections!$B$2:$B$2610,"ID",Selections!$E$2:$E$2610,$C60)</f>
        <v>0.5612559781615114</v>
      </c>
      <c r="AX60" s="25">
        <f>SUMIFS(Selections!AE$2:AE$2610,Selections!$B$2:$B$2610,"ID",Selections!$E$2:$E$2610,$C60)</f>
        <v>0.53175947245243216</v>
      </c>
      <c r="AY60" s="25">
        <f>SUMIFS(Selections!AF$2:AF$2610,Selections!$B$2:$B$2610,"ID",Selections!$E$2:$E$2610,$C60)</f>
        <v>0.50237596583719824</v>
      </c>
      <c r="AZ60" s="25">
        <f>SUMIFS(Selections!AG$2:AG$2610,Selections!$B$2:$B$2610,"ID",Selections!$E$2:$E$2610,$C60)</f>
        <v>0.47496279977616407</v>
      </c>
    </row>
    <row r="61" spans="2:52" x14ac:dyDescent="0.2">
      <c r="B61" s="24" t="s">
        <v>14</v>
      </c>
      <c r="C61" s="23" t="s">
        <v>202</v>
      </c>
      <c r="D61" s="23"/>
      <c r="E61" s="25">
        <f>SUMIFS(Selections!K$2:K$2610,Selections!$B$2:$B$2610,"WA",Selections!$E$2:$E$2610,$C61)</f>
        <v>0.17222449044885488</v>
      </c>
      <c r="F61" s="25">
        <f>SUMIFS(Selections!L$2:L$2610,Selections!$B$2:$B$2610,"WA",Selections!$E$2:$E$2610,$C61)</f>
        <v>0.32021890023740551</v>
      </c>
      <c r="G61" s="25">
        <f>SUMIFS(Selections!M$2:M$2610,Selections!$B$2:$B$2610,"WA",Selections!$E$2:$E$2610,$C61)</f>
        <v>0.44457022067018798</v>
      </c>
      <c r="H61" s="25">
        <f>SUMIFS(Selections!N$2:N$2610,Selections!$B$2:$B$2610,"WA",Selections!$E$2:$E$2610,$C61)</f>
        <v>0.54500761243528584</v>
      </c>
      <c r="I61" s="25">
        <f>SUMIFS(Selections!O$2:O$2610,Selections!$B$2:$B$2610,"WA",Selections!$E$2:$E$2610,$C61)</f>
        <v>0.6276241582010369</v>
      </c>
      <c r="J61" s="25">
        <f>SUMIFS(Selections!P$2:P$2610,Selections!$B$2:$B$2610,"WA",Selections!$E$2:$E$2610,$C61)</f>
        <v>0.6878355539466029</v>
      </c>
      <c r="K61" s="25">
        <f>SUMIFS(Selections!Q$2:Q$2610,Selections!$B$2:$B$2610,"WA",Selections!$E$2:$E$2610,$C61)</f>
        <v>0.72183500769735609</v>
      </c>
      <c r="L61" s="25">
        <f>SUMIFS(Selections!R$2:R$2610,Selections!$B$2:$B$2610,"WA",Selections!$E$2:$E$2610,$C61)</f>
        <v>0.73584657077553495</v>
      </c>
      <c r="M61" s="25">
        <f>SUMIFS(Selections!S$2:S$2610,Selections!$B$2:$B$2610,"WA",Selections!$E$2:$E$2610,$C61)</f>
        <v>0.73924904258273028</v>
      </c>
      <c r="N61" s="25">
        <f>SUMIFS(Selections!T$2:T$2610,Selections!$B$2:$B$2610,"WA",Selections!$E$2:$E$2610,$C61)</f>
        <v>0.73441211010333829</v>
      </c>
      <c r="O61" s="25">
        <f>SUMIFS(Selections!U$2:U$2610,Selections!$B$2:$B$2610,"WA",Selections!$E$2:$E$2610,$C61)</f>
        <v>0.698564337041085</v>
      </c>
      <c r="P61" s="25">
        <f>SUMIFS(Selections!V$2:V$2610,Selections!$B$2:$B$2610,"WA",Selections!$E$2:$E$2610,$C61)</f>
        <v>0.66652686028018659</v>
      </c>
      <c r="Q61" s="25">
        <f>SUMIFS(Selections!W$2:W$2610,Selections!$B$2:$B$2610,"WA",Selections!$E$2:$E$2610,$C61)</f>
        <v>0.63828836545953171</v>
      </c>
      <c r="R61" s="25">
        <f>SUMIFS(Selections!X$2:X$2610,Selections!$B$2:$B$2610,"WA",Selections!$E$2:$E$2610,$C61)</f>
        <v>0.61360208403195171</v>
      </c>
      <c r="S61" s="25">
        <f>SUMIFS(Selections!Y$2:Y$2610,Selections!$B$2:$B$2610,"WA",Selections!$E$2:$E$2610,$C61)</f>
        <v>0.59209219559462412</v>
      </c>
      <c r="T61" s="25">
        <f>SUMIFS(Selections!Z$2:Z$2610,Selections!$B$2:$B$2610,"WA",Selections!$E$2:$E$2610,$C61)</f>
        <v>0.57317209326075735</v>
      </c>
      <c r="U61" s="25">
        <f>SUMIFS(Selections!AA$2:AA$2610,Selections!$B$2:$B$2610,"WA",Selections!$E$2:$E$2610,$C61)</f>
        <v>0.5568392660562953</v>
      </c>
      <c r="V61" s="25">
        <f>SUMIFS(Selections!AB$2:AB$2610,Selections!$B$2:$B$2610,"WA",Selections!$E$2:$E$2610,$C61)</f>
        <v>0.53975607576317763</v>
      </c>
      <c r="W61" s="25">
        <f>SUMIFS(Selections!AC$2:AC$2610,Selections!$B$2:$B$2610,"WA",Selections!$E$2:$E$2610,$C61)</f>
        <v>0.52483953804408789</v>
      </c>
      <c r="X61" s="25">
        <f>SUMIFS(Selections!AD$2:AD$2610,Selections!$B$2:$B$2610,"WA",Selections!$E$2:$E$2610,$C61)</f>
        <v>0.51159828788918682</v>
      </c>
      <c r="Y61" s="25">
        <f>SUMIFS(Selections!AE$2:AE$2610,Selections!$B$2:$B$2610,"WA",Selections!$E$2:$E$2610,$C61)</f>
        <v>0.50211407467480962</v>
      </c>
      <c r="Z61" s="25">
        <f>SUMIFS(Selections!AF$2:AF$2610,Selections!$B$2:$B$2610,"WA",Selections!$E$2:$E$2610,$C61)</f>
        <v>0.49363804620645901</v>
      </c>
      <c r="AA61" s="25">
        <f>SUMIFS(Selections!AG$2:AG$2610,Selections!$B$2:$B$2610,"WA",Selections!$E$2:$E$2610,$C61)</f>
        <v>0.48639472435882714</v>
      </c>
      <c r="AD61" s="25">
        <f>SUMIFS(Selections!K$2:K$2610,Selections!$B$2:$B$2610,"ID",Selections!$E$2:$E$2610,$C61)</f>
        <v>0</v>
      </c>
      <c r="AE61" s="25">
        <f>SUMIFS(Selections!L$2:L$2610,Selections!$B$2:$B$2610,"ID",Selections!$E$2:$E$2610,$C61)</f>
        <v>0</v>
      </c>
      <c r="AF61" s="25">
        <f>SUMIFS(Selections!M$2:M$2610,Selections!$B$2:$B$2610,"ID",Selections!$E$2:$E$2610,$C61)</f>
        <v>0</v>
      </c>
      <c r="AG61" s="25">
        <f>SUMIFS(Selections!N$2:N$2610,Selections!$B$2:$B$2610,"ID",Selections!$E$2:$E$2610,$C61)</f>
        <v>0</v>
      </c>
      <c r="AH61" s="25">
        <f>SUMIFS(Selections!O$2:O$2610,Selections!$B$2:$B$2610,"ID",Selections!$E$2:$E$2610,$C61)</f>
        <v>0</v>
      </c>
      <c r="AI61" s="25">
        <f>SUMIFS(Selections!P$2:P$2610,Selections!$B$2:$B$2610,"ID",Selections!$E$2:$E$2610,$C61)</f>
        <v>0</v>
      </c>
      <c r="AJ61" s="25">
        <f>SUMIFS(Selections!Q$2:Q$2610,Selections!$B$2:$B$2610,"ID",Selections!$E$2:$E$2610,$C61)</f>
        <v>0</v>
      </c>
      <c r="AK61" s="25">
        <f>SUMIFS(Selections!R$2:R$2610,Selections!$B$2:$B$2610,"ID",Selections!$E$2:$E$2610,$C61)</f>
        <v>0</v>
      </c>
      <c r="AL61" s="25">
        <f>SUMIFS(Selections!S$2:S$2610,Selections!$B$2:$B$2610,"ID",Selections!$E$2:$E$2610,$C61)</f>
        <v>0</v>
      </c>
      <c r="AM61" s="25">
        <f>SUMIFS(Selections!T$2:T$2610,Selections!$B$2:$B$2610,"ID",Selections!$E$2:$E$2610,$C61)</f>
        <v>0</v>
      </c>
      <c r="AN61" s="25">
        <f>SUMIFS(Selections!U$2:U$2610,Selections!$B$2:$B$2610,"ID",Selections!$E$2:$E$2610,$C61)</f>
        <v>0</v>
      </c>
      <c r="AO61" s="25">
        <f>SUMIFS(Selections!V$2:V$2610,Selections!$B$2:$B$2610,"ID",Selections!$E$2:$E$2610,$C61)</f>
        <v>0</v>
      </c>
      <c r="AP61" s="25">
        <f>SUMIFS(Selections!W$2:W$2610,Selections!$B$2:$B$2610,"ID",Selections!$E$2:$E$2610,$C61)</f>
        <v>0</v>
      </c>
      <c r="AQ61" s="25">
        <f>SUMIFS(Selections!X$2:X$2610,Selections!$B$2:$B$2610,"ID",Selections!$E$2:$E$2610,$C61)</f>
        <v>0</v>
      </c>
      <c r="AR61" s="25">
        <f>SUMIFS(Selections!Y$2:Y$2610,Selections!$B$2:$B$2610,"ID",Selections!$E$2:$E$2610,$C61)</f>
        <v>0</v>
      </c>
      <c r="AS61" s="25">
        <f>SUMIFS(Selections!Z$2:Z$2610,Selections!$B$2:$B$2610,"ID",Selections!$E$2:$E$2610,$C61)</f>
        <v>0</v>
      </c>
      <c r="AT61" s="25">
        <f>SUMIFS(Selections!AA$2:AA$2610,Selections!$B$2:$B$2610,"ID",Selections!$E$2:$E$2610,$C61)</f>
        <v>0</v>
      </c>
      <c r="AU61" s="25">
        <f>SUMIFS(Selections!AB$2:AB$2610,Selections!$B$2:$B$2610,"ID",Selections!$E$2:$E$2610,$C61)</f>
        <v>0</v>
      </c>
      <c r="AV61" s="25">
        <f>SUMIFS(Selections!AC$2:AC$2610,Selections!$B$2:$B$2610,"ID",Selections!$E$2:$E$2610,$C61)</f>
        <v>0</v>
      </c>
      <c r="AW61" s="25">
        <f>SUMIFS(Selections!AD$2:AD$2610,Selections!$B$2:$B$2610,"ID",Selections!$E$2:$E$2610,$C61)</f>
        <v>0</v>
      </c>
      <c r="AX61" s="25">
        <f>SUMIFS(Selections!AE$2:AE$2610,Selections!$B$2:$B$2610,"ID",Selections!$E$2:$E$2610,$C61)</f>
        <v>0</v>
      </c>
      <c r="AY61" s="25">
        <f>SUMIFS(Selections!AF$2:AF$2610,Selections!$B$2:$B$2610,"ID",Selections!$E$2:$E$2610,$C61)</f>
        <v>0</v>
      </c>
      <c r="AZ61" s="25">
        <f>SUMIFS(Selections!AG$2:AG$2610,Selections!$B$2:$B$2610,"ID",Selections!$E$2:$E$2610,$C61)</f>
        <v>0</v>
      </c>
    </row>
    <row r="62" spans="2:52" x14ac:dyDescent="0.2">
      <c r="B62" s="24" t="s">
        <v>20</v>
      </c>
      <c r="C62" s="23" t="s">
        <v>165</v>
      </c>
      <c r="D62" s="23"/>
      <c r="E62" s="25">
        <f>SUMIFS(Selections!K$2:K$2610,Selections!$B$2:$B$2610,"WA",Selections!$E$2:$E$2610,$C62)</f>
        <v>1.8731435485011079E-3</v>
      </c>
      <c r="F62" s="25">
        <f>SUMIFS(Selections!L$2:L$2610,Selections!$B$2:$B$2610,"WA",Selections!$E$2:$E$2610,$C62)</f>
        <v>4.1662751510578369E-3</v>
      </c>
      <c r="G62" s="25">
        <f>SUMIFS(Selections!M$2:M$2610,Selections!$B$2:$B$2610,"WA",Selections!$E$2:$E$2610,$C62)</f>
        <v>6.9428182540934458E-3</v>
      </c>
      <c r="H62" s="25">
        <f>SUMIFS(Selections!N$2:N$2610,Selections!$B$2:$B$2610,"WA",Selections!$E$2:$E$2610,$C62)</f>
        <v>1.014032963208634E-2</v>
      </c>
      <c r="I62" s="25">
        <f>SUMIFS(Selections!O$2:O$2610,Selections!$B$2:$B$2610,"WA",Selections!$E$2:$E$2610,$C62)</f>
        <v>1.3754651931120897E-2</v>
      </c>
      <c r="J62" s="25">
        <f>SUMIFS(Selections!P$2:P$2610,Selections!$B$2:$B$2610,"WA",Selections!$E$2:$E$2610,$C62)</f>
        <v>1.7937751902716993E-2</v>
      </c>
      <c r="K62" s="25">
        <f>SUMIFS(Selections!Q$2:Q$2610,Selections!$B$2:$B$2610,"WA",Selections!$E$2:$E$2610,$C62)</f>
        <v>2.2475392794913847E-2</v>
      </c>
      <c r="L62" s="25">
        <f>SUMIFS(Selections!R$2:R$2610,Selections!$B$2:$B$2610,"WA",Selections!$E$2:$E$2610,$C62)</f>
        <v>2.7055581891423621E-2</v>
      </c>
      <c r="M62" s="25">
        <f>SUMIFS(Selections!S$2:S$2610,Selections!$B$2:$B$2610,"WA",Selections!$E$2:$E$2610,$C62)</f>
        <v>3.1322181146867654E-2</v>
      </c>
      <c r="N62" s="25">
        <f>SUMIFS(Selections!T$2:T$2610,Selections!$B$2:$B$2610,"WA",Selections!$E$2:$E$2610,$C62)</f>
        <v>3.4947204366885469E-2</v>
      </c>
      <c r="O62" s="25">
        <f>SUMIFS(Selections!U$2:U$2610,Selections!$B$2:$B$2610,"WA",Selections!$E$2:$E$2610,$C62)</f>
        <v>3.77385390581636E-2</v>
      </c>
      <c r="P62" s="25">
        <f>SUMIFS(Selections!V$2:V$2610,Selections!$B$2:$B$2610,"WA",Selections!$E$2:$E$2610,$C62)</f>
        <v>3.9569194682617978E-2</v>
      </c>
      <c r="Q62" s="25">
        <f>SUMIFS(Selections!W$2:W$2610,Selections!$B$2:$B$2610,"WA",Selections!$E$2:$E$2610,$C62)</f>
        <v>4.0616906747686504E-2</v>
      </c>
      <c r="R62" s="25">
        <f>SUMIFS(Selections!X$2:X$2610,Selections!$B$2:$B$2610,"WA",Selections!$E$2:$E$2610,$C62)</f>
        <v>4.1106850784050977E-2</v>
      </c>
      <c r="S62" s="25">
        <f>SUMIFS(Selections!Y$2:Y$2610,Selections!$B$2:$B$2610,"WA",Selections!$E$2:$E$2610,$C62)</f>
        <v>4.1299771276605432E-2</v>
      </c>
      <c r="T62" s="25">
        <f>SUMIFS(Selections!Z$2:Z$2610,Selections!$B$2:$B$2610,"WA",Selections!$E$2:$E$2610,$C62)</f>
        <v>4.1276042791230837E-2</v>
      </c>
      <c r="U62" s="25">
        <f>SUMIFS(Selections!AA$2:AA$2610,Selections!$B$2:$B$2610,"WA",Selections!$E$2:$E$2610,$C62)</f>
        <v>4.125115145698894E-2</v>
      </c>
      <c r="V62" s="25">
        <f>SUMIFS(Selections!AB$2:AB$2610,Selections!$B$2:$B$2610,"WA",Selections!$E$2:$E$2610,$C62)</f>
        <v>4.1224938049255241E-2</v>
      </c>
      <c r="W62" s="25">
        <f>SUMIFS(Selections!AC$2:AC$2610,Selections!$B$2:$B$2610,"WA",Selections!$E$2:$E$2610,$C62)</f>
        <v>4.1197442812562844E-2</v>
      </c>
      <c r="X62" s="25">
        <f>SUMIFS(Selections!AD$2:AD$2610,Selections!$B$2:$B$2610,"WA",Selections!$E$2:$E$2610,$C62)</f>
        <v>4.1168695203417684E-2</v>
      </c>
      <c r="Y62" s="25">
        <f>SUMIFS(Selections!AE$2:AE$2610,Selections!$B$2:$B$2610,"WA",Selections!$E$2:$E$2610,$C62)</f>
        <v>4.1140757479091281E-2</v>
      </c>
      <c r="Z62" s="25">
        <f>SUMIFS(Selections!AF$2:AF$2610,Selections!$B$2:$B$2610,"WA",Selections!$E$2:$E$2610,$C62)</f>
        <v>4.1111452891914355E-2</v>
      </c>
      <c r="AA62" s="25">
        <f>SUMIFS(Selections!AG$2:AG$2610,Selections!$B$2:$B$2610,"WA",Selections!$E$2:$E$2610,$C62)</f>
        <v>4.1080802675644512E-2</v>
      </c>
      <c r="AD62" s="25">
        <f>SUMIFS(Selections!K$2:K$2610,Selections!$B$2:$B$2610,"ID",Selections!$E$2:$E$2610,$C62)</f>
        <v>1.3846132590155655E-3</v>
      </c>
      <c r="AE62" s="25">
        <f>SUMIFS(Selections!L$2:L$2610,Selections!$B$2:$B$2610,"ID",Selections!$E$2:$E$2610,$C62)</f>
        <v>3.0632896894146043E-3</v>
      </c>
      <c r="AF62" s="25">
        <f>SUMIFS(Selections!M$2:M$2610,Selections!$B$2:$B$2610,"ID",Selections!$E$2:$E$2610,$C62)</f>
        <v>5.0920758053163116E-3</v>
      </c>
      <c r="AG62" s="25">
        <f>SUMIFS(Selections!N$2:N$2610,Selections!$B$2:$B$2610,"ID",Selections!$E$2:$E$2610,$C62)</f>
        <v>7.4163958106574527E-3</v>
      </c>
      <c r="AH62" s="25">
        <f>SUMIFS(Selections!O$2:O$2610,Selections!$B$2:$B$2610,"ID",Selections!$E$2:$E$2610,$C62)</f>
        <v>1.0021954781729115E-2</v>
      </c>
      <c r="AI62" s="25">
        <f>SUMIFS(Selections!P$2:P$2610,Selections!$B$2:$B$2610,"ID",Selections!$E$2:$E$2610,$C62)</f>
        <v>1.3013509981347178E-2</v>
      </c>
      <c r="AJ62" s="25">
        <f>SUMIFS(Selections!Q$2:Q$2610,Selections!$B$2:$B$2610,"ID",Selections!$E$2:$E$2610,$C62)</f>
        <v>1.6232581347639632E-2</v>
      </c>
      <c r="AK62" s="25">
        <f>SUMIFS(Selections!R$2:R$2610,Selections!$B$2:$B$2610,"ID",Selections!$E$2:$E$2610,$C62)</f>
        <v>1.9454758250823247E-2</v>
      </c>
      <c r="AL62" s="25">
        <f>SUMIFS(Selections!S$2:S$2610,Selections!$B$2:$B$2610,"ID",Selections!$E$2:$E$2610,$C62)</f>
        <v>2.2429330562930918E-2</v>
      </c>
      <c r="AM62" s="25">
        <f>SUMIFS(Selections!T$2:T$2610,Selections!$B$2:$B$2610,"ID",Selections!$E$2:$E$2610,$C62)</f>
        <v>2.4930322069138762E-2</v>
      </c>
      <c r="AN62" s="25">
        <f>SUMIFS(Selections!U$2:U$2610,Selections!$B$2:$B$2610,"ID",Selections!$E$2:$E$2610,$C62)</f>
        <v>2.6836826392820572E-2</v>
      </c>
      <c r="AO62" s="25">
        <f>SUMIFS(Selections!V$2:V$2610,Selections!$B$2:$B$2610,"ID",Selections!$E$2:$E$2610,$C62)</f>
        <v>2.8066938324640401E-2</v>
      </c>
      <c r="AP62" s="25">
        <f>SUMIFS(Selections!W$2:W$2610,Selections!$B$2:$B$2610,"ID",Selections!$E$2:$E$2610,$C62)</f>
        <v>2.8755554255698177E-2</v>
      </c>
      <c r="AQ62" s="25">
        <f>SUMIFS(Selections!X$2:X$2610,Selections!$B$2:$B$2610,"ID",Selections!$E$2:$E$2610,$C62)</f>
        <v>2.9063870837134936E-2</v>
      </c>
      <c r="AR62" s="25">
        <f>SUMIFS(Selections!Y$2:Y$2610,Selections!$B$2:$B$2610,"ID",Selections!$E$2:$E$2610,$C62)</f>
        <v>2.9171420463432608E-2</v>
      </c>
      <c r="AS62" s="25">
        <f>SUMIFS(Selections!Z$2:Z$2610,Selections!$B$2:$B$2610,"ID",Selections!$E$2:$E$2610,$C62)</f>
        <v>2.9134322981707955E-2</v>
      </c>
      <c r="AT62" s="25">
        <f>SUMIFS(Selections!AA$2:AA$2610,Selections!$B$2:$B$2610,"ID",Selections!$E$2:$E$2610,$C62)</f>
        <v>2.9095376960469689E-2</v>
      </c>
      <c r="AU62" s="25">
        <f>SUMIFS(Selections!AB$2:AB$2610,Selections!$B$2:$B$2610,"ID",Selections!$E$2:$E$2610,$C62)</f>
        <v>2.9054392457479008E-2</v>
      </c>
      <c r="AV62" s="25">
        <f>SUMIFS(Selections!AC$2:AC$2610,Selections!$B$2:$B$2610,"ID",Selections!$E$2:$E$2610,$C62)</f>
        <v>2.9011294872912537E-2</v>
      </c>
      <c r="AW62" s="25">
        <f>SUMIFS(Selections!AD$2:AD$2610,Selections!$B$2:$B$2610,"ID",Selections!$E$2:$E$2610,$C62)</f>
        <v>2.8965997153189194E-2</v>
      </c>
      <c r="AX62" s="25">
        <f>SUMIFS(Selections!AE$2:AE$2610,Selections!$B$2:$B$2610,"ID",Selections!$E$2:$E$2610,$C62)</f>
        <v>2.8919562271078097E-2</v>
      </c>
      <c r="AY62" s="25">
        <f>SUMIFS(Selections!AF$2:AF$2610,Selections!$B$2:$B$2610,"ID",Selections!$E$2:$E$2610,$C62)</f>
        <v>2.8870605020250635E-2</v>
      </c>
      <c r="AZ62" s="25">
        <f>SUMIFS(Selections!AG$2:AG$2610,Selections!$B$2:$B$2610,"ID",Selections!$E$2:$E$2610,$C62)</f>
        <v>2.8819008333119685E-2</v>
      </c>
    </row>
    <row r="63" spans="2:52" x14ac:dyDescent="0.2">
      <c r="B63" s="24" t="s">
        <v>20</v>
      </c>
      <c r="C63" s="23" t="s">
        <v>166</v>
      </c>
      <c r="D63" s="23"/>
      <c r="E63" s="25">
        <f>SUMIFS(Selections!K$2:K$2610,Selections!$B$2:$B$2610,"WA",Selections!$E$2:$E$2610,$C63)</f>
        <v>0.24892210806726958</v>
      </c>
      <c r="F63" s="25">
        <f>SUMIFS(Selections!L$2:L$2610,Selections!$B$2:$B$2610,"WA",Selections!$E$2:$E$2610,$C63)</f>
        <v>0.55476067745849966</v>
      </c>
      <c r="G63" s="25">
        <f>SUMIFS(Selections!M$2:M$2610,Selections!$B$2:$B$2610,"WA",Selections!$E$2:$E$2610,$C63)</f>
        <v>0.92675403676353851</v>
      </c>
      <c r="H63" s="25">
        <f>SUMIFS(Selections!N$2:N$2610,Selections!$B$2:$B$2610,"WA",Selections!$E$2:$E$2610,$C63)</f>
        <v>1.3574648364154784</v>
      </c>
      <c r="I63" s="25">
        <f>SUMIFS(Selections!O$2:O$2610,Selections!$B$2:$B$2610,"WA",Selections!$E$2:$E$2610,$C63)</f>
        <v>1.8474171855183723</v>
      </c>
      <c r="J63" s="25">
        <f>SUMIFS(Selections!P$2:P$2610,Selections!$B$2:$B$2610,"WA",Selections!$E$2:$E$2610,$C63)</f>
        <v>2.4186821432541881</v>
      </c>
      <c r="K63" s="25">
        <f>SUMIFS(Selections!Q$2:Q$2610,Selections!$B$2:$B$2610,"WA",Selections!$E$2:$E$2610,$C63)</f>
        <v>3.043674829379281</v>
      </c>
      <c r="L63" s="25">
        <f>SUMIFS(Selections!R$2:R$2610,Selections!$B$2:$B$2610,"WA",Selections!$E$2:$E$2610,$C63)</f>
        <v>3.6804233015365484</v>
      </c>
      <c r="M63" s="25">
        <f>SUMIFS(Selections!S$2:S$2610,Selections!$B$2:$B$2610,"WA",Selections!$E$2:$E$2610,$C63)</f>
        <v>4.278860446164404</v>
      </c>
      <c r="N63" s="25">
        <f>SUMIFS(Selections!T$2:T$2610,Selections!$B$2:$B$2610,"WA",Selections!$E$2:$E$2610,$C63)</f>
        <v>4.7918774917544029</v>
      </c>
      <c r="O63" s="25">
        <f>SUMIFS(Selections!U$2:U$2610,Selections!$B$2:$B$2610,"WA",Selections!$E$2:$E$2610,$C63)</f>
        <v>5.1877987227229081</v>
      </c>
      <c r="P63" s="25">
        <f>SUMIFS(Selections!V$2:V$2610,Selections!$B$2:$B$2610,"WA",Selections!$E$2:$E$2610,$C63)</f>
        <v>5.4491195658088127</v>
      </c>
      <c r="Q63" s="25">
        <f>SUMIFS(Selections!W$2:W$2610,Selections!$B$2:$B$2610,"WA",Selections!$E$2:$E$2610,$C63)</f>
        <v>5.6004441317648208</v>
      </c>
      <c r="R63" s="25">
        <f>SUMIFS(Selections!X$2:X$2610,Selections!$B$2:$B$2610,"WA",Selections!$E$2:$E$2610,$C63)</f>
        <v>5.673107177880782</v>
      </c>
      <c r="S63" s="25">
        <f>SUMIFS(Selections!Y$2:Y$2610,Selections!$B$2:$B$2610,"WA",Selections!$E$2:$E$2610,$C63)</f>
        <v>5.7037661444712322</v>
      </c>
      <c r="T63" s="25">
        <f>SUMIFS(Selections!Z$2:Z$2610,Selections!$B$2:$B$2610,"WA",Selections!$E$2:$E$2610,$C63)</f>
        <v>5.7037661444712331</v>
      </c>
      <c r="U63" s="25">
        <f>SUMIFS(Selections!AA$2:AA$2610,Selections!$B$2:$B$2610,"WA",Selections!$E$2:$E$2610,$C63)</f>
        <v>5.7037661444712322</v>
      </c>
      <c r="V63" s="25">
        <f>SUMIFS(Selections!AB$2:AB$2610,Selections!$B$2:$B$2610,"WA",Selections!$E$2:$E$2610,$C63)</f>
        <v>5.7037661444712322</v>
      </c>
      <c r="W63" s="25">
        <f>SUMIFS(Selections!AC$2:AC$2610,Selections!$B$2:$B$2610,"WA",Selections!$E$2:$E$2610,$C63)</f>
        <v>5.703766144471234</v>
      </c>
      <c r="X63" s="25">
        <f>SUMIFS(Selections!AD$2:AD$2610,Selections!$B$2:$B$2610,"WA",Selections!$E$2:$E$2610,$C63)</f>
        <v>5.7037661444712313</v>
      </c>
      <c r="Y63" s="25">
        <f>SUMIFS(Selections!AE$2:AE$2610,Selections!$B$2:$B$2610,"WA",Selections!$E$2:$E$2610,$C63)</f>
        <v>5.7037661444712304</v>
      </c>
      <c r="Z63" s="25">
        <f>SUMIFS(Selections!AF$2:AF$2610,Selections!$B$2:$B$2610,"WA",Selections!$E$2:$E$2610,$C63)</f>
        <v>5.7037661444712304</v>
      </c>
      <c r="AA63" s="25">
        <f>SUMIFS(Selections!AG$2:AG$2610,Selections!$B$2:$B$2610,"WA",Selections!$E$2:$E$2610,$C63)</f>
        <v>5.7037661444712313</v>
      </c>
      <c r="AD63" s="25">
        <f>SUMIFS(Selections!K$2:K$2610,Selections!$B$2:$B$2610,"ID",Selections!$E$2:$E$2610,$C63)</f>
        <v>0.18405535406317944</v>
      </c>
      <c r="AE63" s="25">
        <f>SUMIFS(Selections!L$2:L$2610,Selections!$B$2:$B$2610,"ID",Selections!$E$2:$E$2610,$C63)</f>
        <v>0.40810484092885141</v>
      </c>
      <c r="AF63" s="25">
        <f>SUMIFS(Selections!M$2:M$2610,Selections!$B$2:$B$2610,"ID",Selections!$E$2:$E$2610,$C63)</f>
        <v>0.68014375056731669</v>
      </c>
      <c r="AG63" s="25">
        <f>SUMIFS(Selections!N$2:N$2610,Selections!$B$2:$B$2610,"ID",Selections!$E$2:$E$2610,$C63)</f>
        <v>0.99350539720537101</v>
      </c>
      <c r="AH63" s="25">
        <f>SUMIFS(Selections!O$2:O$2610,Selections!$B$2:$B$2610,"ID",Selections!$E$2:$E$2610,$C63)</f>
        <v>1.3470182328550921</v>
      </c>
      <c r="AI63" s="25">
        <f>SUMIFS(Selections!P$2:P$2610,Selections!$B$2:$B$2610,"ID",Selections!$E$2:$E$2610,$C63)</f>
        <v>1.7557893398492237</v>
      </c>
      <c r="AJ63" s="25">
        <f>SUMIFS(Selections!Q$2:Q$2610,Selections!$B$2:$B$2610,"ID",Selections!$E$2:$E$2610,$C63)</f>
        <v>2.1993048430627828</v>
      </c>
      <c r="AK63" s="25">
        <f>SUMIFS(Selections!R$2:R$2610,Selections!$B$2:$B$2610,"ID",Selections!$E$2:$E$2610,$C63)</f>
        <v>2.6474235203919858</v>
      </c>
      <c r="AL63" s="25">
        <f>SUMIFS(Selections!S$2:S$2610,Selections!$B$2:$B$2610,"ID",Selections!$E$2:$E$2610,$C63)</f>
        <v>3.065095114260266</v>
      </c>
      <c r="AM63" s="25">
        <f>SUMIFS(Selections!T$2:T$2610,Selections!$B$2:$B$2610,"ID",Selections!$E$2:$E$2610,$C63)</f>
        <v>3.4201859437719646</v>
      </c>
      <c r="AN63" s="25">
        <f>SUMIFS(Selections!U$2:U$2610,Selections!$B$2:$B$2610,"ID",Selections!$E$2:$E$2610,$C63)</f>
        <v>3.6919598245524838</v>
      </c>
      <c r="AO63" s="25">
        <f>SUMIFS(Selections!V$2:V$2610,Selections!$B$2:$B$2610,"ID",Selections!$E$2:$E$2610,$C63)</f>
        <v>3.8698550282843431</v>
      </c>
      <c r="AP63" s="25">
        <f>SUMIFS(Selections!W$2:W$2610,Selections!$B$2:$B$2610,"ID",Selections!$E$2:$E$2610,$C63)</f>
        <v>3.9720173817564426</v>
      </c>
      <c r="AQ63" s="25">
        <f>SUMIFS(Selections!X$2:X$2610,Selections!$B$2:$B$2610,"ID",Selections!$E$2:$E$2610,$C63)</f>
        <v>4.0206677706045575</v>
      </c>
      <c r="AR63" s="25">
        <f>SUMIFS(Selections!Y$2:Y$2610,Selections!$B$2:$B$2610,"ID",Selections!$E$2:$E$2610,$C63)</f>
        <v>4.0410251322374755</v>
      </c>
      <c r="AS63" s="25">
        <f>SUMIFS(Selections!Z$2:Z$2610,Selections!$B$2:$B$2610,"ID",Selections!$E$2:$E$2610,$C63)</f>
        <v>4.0410251322374755</v>
      </c>
      <c r="AT63" s="25">
        <f>SUMIFS(Selections!AA$2:AA$2610,Selections!$B$2:$B$2610,"ID",Selections!$E$2:$E$2610,$C63)</f>
        <v>4.0410251322374755</v>
      </c>
      <c r="AU63" s="25">
        <f>SUMIFS(Selections!AB$2:AB$2610,Selections!$B$2:$B$2610,"ID",Selections!$E$2:$E$2610,$C63)</f>
        <v>4.0410251322374728</v>
      </c>
      <c r="AV63" s="25">
        <f>SUMIFS(Selections!AC$2:AC$2610,Selections!$B$2:$B$2610,"ID",Selections!$E$2:$E$2610,$C63)</f>
        <v>4.0410251322374755</v>
      </c>
      <c r="AW63" s="25">
        <f>SUMIFS(Selections!AD$2:AD$2610,Selections!$B$2:$B$2610,"ID",Selections!$E$2:$E$2610,$C63)</f>
        <v>4.0410251322374764</v>
      </c>
      <c r="AX63" s="25">
        <f>SUMIFS(Selections!AE$2:AE$2610,Selections!$B$2:$B$2610,"ID",Selections!$E$2:$E$2610,$C63)</f>
        <v>4.0410251322374737</v>
      </c>
      <c r="AY63" s="25">
        <f>SUMIFS(Selections!AF$2:AF$2610,Selections!$B$2:$B$2610,"ID",Selections!$E$2:$E$2610,$C63)</f>
        <v>4.0410251322374764</v>
      </c>
      <c r="AZ63" s="25">
        <f>SUMIFS(Selections!AG$2:AG$2610,Selections!$B$2:$B$2610,"ID",Selections!$E$2:$E$2610,$C63)</f>
        <v>4.0410251322374755</v>
      </c>
    </row>
    <row r="64" spans="2:52" x14ac:dyDescent="0.2">
      <c r="B64" s="24" t="s">
        <v>20</v>
      </c>
      <c r="C64" s="23" t="s">
        <v>167</v>
      </c>
      <c r="D64" s="23"/>
      <c r="E64" s="25">
        <f>SUMIFS(Selections!K$2:K$2610,Selections!$B$2:$B$2610,"WA",Selections!$E$2:$E$2610,$C64)</f>
        <v>0</v>
      </c>
      <c r="F64" s="25">
        <f>SUMIFS(Selections!L$2:L$2610,Selections!$B$2:$B$2610,"WA",Selections!$E$2:$E$2610,$C64)</f>
        <v>0</v>
      </c>
      <c r="G64" s="25">
        <f>SUMIFS(Selections!M$2:M$2610,Selections!$B$2:$B$2610,"WA",Selections!$E$2:$E$2610,$C64)</f>
        <v>0</v>
      </c>
      <c r="H64" s="25">
        <f>SUMIFS(Selections!N$2:N$2610,Selections!$B$2:$B$2610,"WA",Selections!$E$2:$E$2610,$C64)</f>
        <v>0</v>
      </c>
      <c r="I64" s="25">
        <f>SUMIFS(Selections!O$2:O$2610,Selections!$B$2:$B$2610,"WA",Selections!$E$2:$E$2610,$C64)</f>
        <v>0</v>
      </c>
      <c r="J64" s="25">
        <f>SUMIFS(Selections!P$2:P$2610,Selections!$B$2:$B$2610,"WA",Selections!$E$2:$E$2610,$C64)</f>
        <v>0</v>
      </c>
      <c r="K64" s="25">
        <f>SUMIFS(Selections!Q$2:Q$2610,Selections!$B$2:$B$2610,"WA",Selections!$E$2:$E$2610,$C64)</f>
        <v>0</v>
      </c>
      <c r="L64" s="25">
        <f>SUMIFS(Selections!R$2:R$2610,Selections!$B$2:$B$2610,"WA",Selections!$E$2:$E$2610,$C64)</f>
        <v>0</v>
      </c>
      <c r="M64" s="25">
        <f>SUMIFS(Selections!S$2:S$2610,Selections!$B$2:$B$2610,"WA",Selections!$E$2:$E$2610,$C64)</f>
        <v>0</v>
      </c>
      <c r="N64" s="25">
        <f>SUMIFS(Selections!T$2:T$2610,Selections!$B$2:$B$2610,"WA",Selections!$E$2:$E$2610,$C64)</f>
        <v>0</v>
      </c>
      <c r="O64" s="25">
        <f>SUMIFS(Selections!U$2:U$2610,Selections!$B$2:$B$2610,"WA",Selections!$E$2:$E$2610,$C64)</f>
        <v>0</v>
      </c>
      <c r="P64" s="25">
        <f>SUMIFS(Selections!V$2:V$2610,Selections!$B$2:$B$2610,"WA",Selections!$E$2:$E$2610,$C64)</f>
        <v>0</v>
      </c>
      <c r="Q64" s="25">
        <f>SUMIFS(Selections!W$2:W$2610,Selections!$B$2:$B$2610,"WA",Selections!$E$2:$E$2610,$C64)</f>
        <v>0</v>
      </c>
      <c r="R64" s="25">
        <f>SUMIFS(Selections!X$2:X$2610,Selections!$B$2:$B$2610,"WA",Selections!$E$2:$E$2610,$C64)</f>
        <v>0</v>
      </c>
      <c r="S64" s="25">
        <f>SUMIFS(Selections!Y$2:Y$2610,Selections!$B$2:$B$2610,"WA",Selections!$E$2:$E$2610,$C64)</f>
        <v>0</v>
      </c>
      <c r="T64" s="25">
        <f>SUMIFS(Selections!Z$2:Z$2610,Selections!$B$2:$B$2610,"WA",Selections!$E$2:$E$2610,$C64)</f>
        <v>0</v>
      </c>
      <c r="U64" s="25">
        <f>SUMIFS(Selections!AA$2:AA$2610,Selections!$B$2:$B$2610,"WA",Selections!$E$2:$E$2610,$C64)</f>
        <v>0</v>
      </c>
      <c r="V64" s="25">
        <f>SUMIFS(Selections!AB$2:AB$2610,Selections!$B$2:$B$2610,"WA",Selections!$E$2:$E$2610,$C64)</f>
        <v>0</v>
      </c>
      <c r="W64" s="25">
        <f>SUMIFS(Selections!AC$2:AC$2610,Selections!$B$2:$B$2610,"WA",Selections!$E$2:$E$2610,$C64)</f>
        <v>0</v>
      </c>
      <c r="X64" s="25">
        <f>SUMIFS(Selections!AD$2:AD$2610,Selections!$B$2:$B$2610,"WA",Selections!$E$2:$E$2610,$C64)</f>
        <v>0</v>
      </c>
      <c r="Y64" s="25">
        <f>SUMIFS(Selections!AE$2:AE$2610,Selections!$B$2:$B$2610,"WA",Selections!$E$2:$E$2610,$C64)</f>
        <v>0</v>
      </c>
      <c r="Z64" s="25">
        <f>SUMIFS(Selections!AF$2:AF$2610,Selections!$B$2:$B$2610,"WA",Selections!$E$2:$E$2610,$C64)</f>
        <v>0</v>
      </c>
      <c r="AA64" s="25">
        <f>SUMIFS(Selections!AG$2:AG$2610,Selections!$B$2:$B$2610,"WA",Selections!$E$2:$E$2610,$C64)</f>
        <v>0</v>
      </c>
      <c r="AD64" s="25">
        <f>SUMIFS(Selections!K$2:K$2610,Selections!$B$2:$B$2610,"ID",Selections!$E$2:$E$2610,$C64)</f>
        <v>0</v>
      </c>
      <c r="AE64" s="25">
        <f>SUMIFS(Selections!L$2:L$2610,Selections!$B$2:$B$2610,"ID",Selections!$E$2:$E$2610,$C64)</f>
        <v>0</v>
      </c>
      <c r="AF64" s="25">
        <f>SUMIFS(Selections!M$2:M$2610,Selections!$B$2:$B$2610,"ID",Selections!$E$2:$E$2610,$C64)</f>
        <v>0</v>
      </c>
      <c r="AG64" s="25">
        <f>SUMIFS(Selections!N$2:N$2610,Selections!$B$2:$B$2610,"ID",Selections!$E$2:$E$2610,$C64)</f>
        <v>0</v>
      </c>
      <c r="AH64" s="25">
        <f>SUMIFS(Selections!O$2:O$2610,Selections!$B$2:$B$2610,"ID",Selections!$E$2:$E$2610,$C64)</f>
        <v>0</v>
      </c>
      <c r="AI64" s="25">
        <f>SUMIFS(Selections!P$2:P$2610,Selections!$B$2:$B$2610,"ID",Selections!$E$2:$E$2610,$C64)</f>
        <v>0</v>
      </c>
      <c r="AJ64" s="25">
        <f>SUMIFS(Selections!Q$2:Q$2610,Selections!$B$2:$B$2610,"ID",Selections!$E$2:$E$2610,$C64)</f>
        <v>0</v>
      </c>
      <c r="AK64" s="25">
        <f>SUMIFS(Selections!R$2:R$2610,Selections!$B$2:$B$2610,"ID",Selections!$E$2:$E$2610,$C64)</f>
        <v>0</v>
      </c>
      <c r="AL64" s="25">
        <f>SUMIFS(Selections!S$2:S$2610,Selections!$B$2:$B$2610,"ID",Selections!$E$2:$E$2610,$C64)</f>
        <v>0</v>
      </c>
      <c r="AM64" s="25">
        <f>SUMIFS(Selections!T$2:T$2610,Selections!$B$2:$B$2610,"ID",Selections!$E$2:$E$2610,$C64)</f>
        <v>0</v>
      </c>
      <c r="AN64" s="25">
        <f>SUMIFS(Selections!U$2:U$2610,Selections!$B$2:$B$2610,"ID",Selections!$E$2:$E$2610,$C64)</f>
        <v>0</v>
      </c>
      <c r="AO64" s="25">
        <f>SUMIFS(Selections!V$2:V$2610,Selections!$B$2:$B$2610,"ID",Selections!$E$2:$E$2610,$C64)</f>
        <v>0</v>
      </c>
      <c r="AP64" s="25">
        <f>SUMIFS(Selections!W$2:W$2610,Selections!$B$2:$B$2610,"ID",Selections!$E$2:$E$2610,$C64)</f>
        <v>0</v>
      </c>
      <c r="AQ64" s="25">
        <f>SUMIFS(Selections!X$2:X$2610,Selections!$B$2:$B$2610,"ID",Selections!$E$2:$E$2610,$C64)</f>
        <v>0</v>
      </c>
      <c r="AR64" s="25">
        <f>SUMIFS(Selections!Y$2:Y$2610,Selections!$B$2:$B$2610,"ID",Selections!$E$2:$E$2610,$C64)</f>
        <v>0</v>
      </c>
      <c r="AS64" s="25">
        <f>SUMIFS(Selections!Z$2:Z$2610,Selections!$B$2:$B$2610,"ID",Selections!$E$2:$E$2610,$C64)</f>
        <v>0</v>
      </c>
      <c r="AT64" s="25">
        <f>SUMIFS(Selections!AA$2:AA$2610,Selections!$B$2:$B$2610,"ID",Selections!$E$2:$E$2610,$C64)</f>
        <v>0</v>
      </c>
      <c r="AU64" s="25">
        <f>SUMIFS(Selections!AB$2:AB$2610,Selections!$B$2:$B$2610,"ID",Selections!$E$2:$E$2610,$C64)</f>
        <v>0</v>
      </c>
      <c r="AV64" s="25">
        <f>SUMIFS(Selections!AC$2:AC$2610,Selections!$B$2:$B$2610,"ID",Selections!$E$2:$E$2610,$C64)</f>
        <v>0</v>
      </c>
      <c r="AW64" s="25">
        <f>SUMIFS(Selections!AD$2:AD$2610,Selections!$B$2:$B$2610,"ID",Selections!$E$2:$E$2610,$C64)</f>
        <v>0</v>
      </c>
      <c r="AX64" s="25">
        <f>SUMIFS(Selections!AE$2:AE$2610,Selections!$B$2:$B$2610,"ID",Selections!$E$2:$E$2610,$C64)</f>
        <v>0</v>
      </c>
      <c r="AY64" s="25">
        <f>SUMIFS(Selections!AF$2:AF$2610,Selections!$B$2:$B$2610,"ID",Selections!$E$2:$E$2610,$C64)</f>
        <v>0</v>
      </c>
      <c r="AZ64" s="25">
        <f>SUMIFS(Selections!AG$2:AG$2610,Selections!$B$2:$B$2610,"ID",Selections!$E$2:$E$2610,$C64)</f>
        <v>0</v>
      </c>
    </row>
    <row r="65" spans="2:52" x14ac:dyDescent="0.2">
      <c r="B65" s="24" t="s">
        <v>20</v>
      </c>
      <c r="C65" s="23" t="s">
        <v>168</v>
      </c>
      <c r="D65" s="23"/>
      <c r="E65" s="25">
        <f>SUMIFS(Selections!K$2:K$2610,Selections!$B$2:$B$2610,"WA",Selections!$E$2:$E$2610,$C65)</f>
        <v>8.1270915113387507E-2</v>
      </c>
      <c r="F65" s="25">
        <f>SUMIFS(Selections!L$2:L$2610,Selections!$B$2:$B$2610,"WA",Selections!$E$2:$E$2610,$C65)</f>
        <v>0.18076224013543471</v>
      </c>
      <c r="G65" s="25">
        <f>SUMIFS(Selections!M$2:M$2610,Selections!$B$2:$B$2610,"WA",Selections!$E$2:$E$2610,$C65)</f>
        <v>0.30122444330357795</v>
      </c>
      <c r="H65" s="25">
        <f>SUMIFS(Selections!N$2:N$2610,Selections!$B$2:$B$2610,"WA",Selections!$E$2:$E$2610,$C65)</f>
        <v>0.43994691627440397</v>
      </c>
      <c r="I65" s="25">
        <f>SUMIFS(Selections!O$2:O$2610,Selections!$B$2:$B$2610,"WA",Selections!$E$2:$E$2610,$C65)</f>
        <v>0.59674761651791475</v>
      </c>
      <c r="J65" s="25">
        <f>SUMIFS(Selections!P$2:P$2610,Selections!$B$2:$B$2610,"WA",Selections!$E$2:$E$2610,$C65)</f>
        <v>0.77821706557676795</v>
      </c>
      <c r="K65" s="25">
        <f>SUMIFS(Selections!Q$2:Q$2610,Selections!$B$2:$B$2610,"WA",Selections!$E$2:$E$2610,$C65)</f>
        <v>0.97505883096377732</v>
      </c>
      <c r="L65" s="25">
        <f>SUMIFS(Selections!R$2:R$2610,Selections!$B$2:$B$2610,"WA",Selections!$E$2:$E$2610,$C65)</f>
        <v>1.1737373648422615</v>
      </c>
      <c r="M65" s="25">
        <f>SUMIFS(Selections!S$2:S$2610,Selections!$B$2:$B$2610,"WA",Selections!$E$2:$E$2610,$C65)</f>
        <v>1.3588045948846244</v>
      </c>
      <c r="N65" s="25">
        <f>SUMIFS(Selections!T$2:T$2610,Selections!$B$2:$B$2610,"WA",Selections!$E$2:$E$2610,$C65)</f>
        <v>1.5160360041500422</v>
      </c>
      <c r="O65" s="25">
        <f>SUMIFS(Selections!U$2:U$2610,Selections!$B$2:$B$2610,"WA",Selections!$E$2:$E$2610,$C65)</f>
        <v>1.558582552958008</v>
      </c>
      <c r="P65" s="25">
        <f>SUMIFS(Selections!V$2:V$2610,Selections!$B$2:$B$2610,"WA",Selections!$E$2:$E$2610,$C65)</f>
        <v>1.5658549293218562</v>
      </c>
      <c r="Q65" s="25">
        <f>SUMIFS(Selections!W$2:W$2610,Selections!$B$2:$B$2610,"WA",Selections!$E$2:$E$2610,$C65)</f>
        <v>1.5638600824684332</v>
      </c>
      <c r="R65" s="25">
        <f>SUMIFS(Selections!X$2:X$2610,Selections!$B$2:$B$2610,"WA",Selections!$E$2:$E$2610,$C65)</f>
        <v>1.5624339936530554</v>
      </c>
      <c r="S65" s="25">
        <f>SUMIFS(Selections!Y$2:Y$2610,Selections!$B$2:$B$2610,"WA",Selections!$E$2:$E$2610,$C65)</f>
        <v>1.5613177974378019</v>
      </c>
      <c r="T65" s="25">
        <f>SUMIFS(Selections!Z$2:Z$2610,Selections!$B$2:$B$2610,"WA",Selections!$E$2:$E$2610,$C65)</f>
        <v>1.5604202421675142</v>
      </c>
      <c r="U65" s="25">
        <f>SUMIFS(Selections!AA$2:AA$2610,Selections!$B$2:$B$2610,"WA",Selections!$E$2:$E$2610,$C65)</f>
        <v>1.5594784016659817</v>
      </c>
      <c r="V65" s="25">
        <f>SUMIFS(Selections!AB$2:AB$2610,Selections!$B$2:$B$2610,"WA",Selections!$E$2:$E$2610,$C65)</f>
        <v>1.5584862342925472</v>
      </c>
      <c r="W65" s="25">
        <f>SUMIFS(Selections!AC$2:AC$2610,Selections!$B$2:$B$2610,"WA",Selections!$E$2:$E$2610,$C65)</f>
        <v>1.5574452898104838</v>
      </c>
      <c r="X65" s="25">
        <f>SUMIFS(Selections!AD$2:AD$2610,Selections!$B$2:$B$2610,"WA",Selections!$E$2:$E$2610,$C65)</f>
        <v>1.5563567054193537</v>
      </c>
      <c r="Y65" s="25">
        <f>SUMIFS(Selections!AE$2:AE$2610,Selections!$B$2:$B$2610,"WA",Selections!$E$2:$E$2610,$C65)</f>
        <v>1.5552990069238013</v>
      </c>
      <c r="Z65" s="25">
        <f>SUMIFS(Selections!AF$2:AF$2610,Selections!$B$2:$B$2610,"WA",Selections!$E$2:$E$2610,$C65)</f>
        <v>1.5541893376245768</v>
      </c>
      <c r="AA65" s="25">
        <f>SUMIFS(Selections!AG$2:AG$2610,Selections!$B$2:$B$2610,"WA",Selections!$E$2:$E$2610,$C65)</f>
        <v>1.5530285180145049</v>
      </c>
      <c r="AD65" s="25">
        <f>SUMIFS(Selections!K$2:K$2610,Selections!$B$2:$B$2610,"ID",Selections!$E$2:$E$2610,$C65)</f>
        <v>6.0051244626579445E-2</v>
      </c>
      <c r="AE65" s="25">
        <f>SUMIFS(Selections!L$2:L$2610,Selections!$B$2:$B$2610,"ID",Selections!$E$2:$E$2610,$C65)</f>
        <v>0.13279012936404652</v>
      </c>
      <c r="AF65" s="25">
        <f>SUMIFS(Selections!M$2:M$2610,Selections!$B$2:$B$2610,"ID",Selections!$E$2:$E$2610,$C65)</f>
        <v>0.22060025285155466</v>
      </c>
      <c r="AG65" s="25">
        <f>SUMIFS(Selections!N$2:N$2610,Selections!$B$2:$B$2610,"ID",Selections!$E$2:$E$2610,$C65)</f>
        <v>0.32106386572092016</v>
      </c>
      <c r="AH65" s="25">
        <f>SUMIFS(Selections!O$2:O$2610,Selections!$B$2:$B$2610,"ID",Selections!$E$2:$E$2610,$C65)</f>
        <v>0.43349835377838691</v>
      </c>
      <c r="AI65" s="25">
        <f>SUMIFS(Selections!P$2:P$2610,Selections!$B$2:$B$2610,"ID",Selections!$E$2:$E$2610,$C65)</f>
        <v>0.56234196800518177</v>
      </c>
      <c r="AJ65" s="25">
        <f>SUMIFS(Selections!Q$2:Q$2610,Selections!$B$2:$B$2610,"ID",Selections!$E$2:$E$2610,$C65)</f>
        <v>0.70067557032562777</v>
      </c>
      <c r="AK65" s="25">
        <f>SUMIFS(Selections!R$2:R$2610,Selections!$B$2:$B$2610,"ID",Selections!$E$2:$E$2610,$C65)</f>
        <v>0.83880136235736902</v>
      </c>
      <c r="AL65" s="25">
        <f>SUMIFS(Selections!S$2:S$2610,Selections!$B$2:$B$2610,"ID",Selections!$E$2:$E$2610,$C65)</f>
        <v>0.96598101090124633</v>
      </c>
      <c r="AM65" s="25">
        <f>SUMIFS(Selections!T$2:T$2610,Selections!$B$2:$B$2610,"ID",Selections!$E$2:$E$2610,$C65)</f>
        <v>1.0726234940375265</v>
      </c>
      <c r="AN65" s="25">
        <f>SUMIFS(Selections!U$2:U$2610,Selections!$B$2:$B$2610,"ID",Selections!$E$2:$E$2610,$C65)</f>
        <v>1.0967809648843128</v>
      </c>
      <c r="AO65" s="25">
        <f>SUMIFS(Selections!V$2:V$2610,Selections!$B$2:$B$2610,"ID",Selections!$E$2:$E$2610,$C65)</f>
        <v>1.1025571658215658</v>
      </c>
      <c r="AP65" s="25">
        <f>SUMIFS(Selections!W$2:W$2610,Selections!$B$2:$B$2610,"ID",Selections!$E$2:$E$2610,$C65)</f>
        <v>1.1018491963743142</v>
      </c>
      <c r="AQ65" s="25">
        <f>SUMIFS(Selections!X$2:X$2610,Selections!$B$2:$B$2610,"ID",Selections!$E$2:$E$2610,$C65)</f>
        <v>1.0999004452254781</v>
      </c>
      <c r="AR65" s="25">
        <f>SUMIFS(Selections!Y$2:Y$2610,Selections!$B$2:$B$2610,"ID",Selections!$E$2:$E$2610,$C65)</f>
        <v>1.0981211659126018</v>
      </c>
      <c r="AS65" s="25">
        <f>SUMIFS(Selections!Z$2:Z$2610,Selections!$B$2:$B$2610,"ID",Selections!$E$2:$E$2610,$C65)</f>
        <v>1.0964381207207694</v>
      </c>
      <c r="AT65" s="25">
        <f>SUMIFS(Selections!AA$2:AA$2610,Selections!$B$2:$B$2610,"ID",Selections!$E$2:$E$2610,$C65)</f>
        <v>1.0946682912084036</v>
      </c>
      <c r="AU65" s="25">
        <f>SUMIFS(Selections!AB$2:AB$2610,Selections!$B$2:$B$2610,"ID",Selections!$E$2:$E$2610,$C65)</f>
        <v>1.0928043190520089</v>
      </c>
      <c r="AV65" s="25">
        <f>SUMIFS(Selections!AC$2:AC$2610,Selections!$B$2:$B$2610,"ID",Selections!$E$2:$E$2610,$C65)</f>
        <v>1.0908431726954675</v>
      </c>
      <c r="AW65" s="25">
        <f>SUMIFS(Selections!AD$2:AD$2610,Selections!$B$2:$B$2610,"ID",Selections!$E$2:$E$2610,$C65)</f>
        <v>1.0887812032063073</v>
      </c>
      <c r="AX65" s="25">
        <f>SUMIFS(Selections!AE$2:AE$2610,Selections!$B$2:$B$2610,"ID",Selections!$E$2:$E$2610,$C65)</f>
        <v>1.0866594095055753</v>
      </c>
      <c r="AY65" s="25">
        <f>SUMIFS(Selections!AF$2:AF$2610,Selections!$B$2:$B$2610,"ID",Selections!$E$2:$E$2610,$C65)</f>
        <v>1.084423404247129</v>
      </c>
      <c r="AZ65" s="25">
        <f>SUMIFS(Selections!AG$2:AG$2610,Selections!$B$2:$B$2610,"ID",Selections!$E$2:$E$2610,$C65)</f>
        <v>1.0820680520182682</v>
      </c>
    </row>
    <row r="66" spans="2:52" x14ac:dyDescent="0.2">
      <c r="B66" s="26" t="s">
        <v>11</v>
      </c>
      <c r="C66" s="23" t="s">
        <v>203</v>
      </c>
      <c r="D66" s="23"/>
      <c r="E66" s="25">
        <f>SUMIFS(Selections!K$2:K$2610,Selections!$B$2:$B$2610,"WA",Selections!$E$2:$E$2610,$C66)</f>
        <v>5.7800455273844249E-4</v>
      </c>
      <c r="F66" s="25">
        <f>SUMIFS(Selections!L$2:L$2610,Selections!$B$2:$B$2610,"WA",Selections!$E$2:$E$2610,$C66)</f>
        <v>1.5251919615032908E-3</v>
      </c>
      <c r="G66" s="25">
        <f>SUMIFS(Selections!M$2:M$2610,Selections!$B$2:$B$2610,"WA",Selections!$E$2:$E$2610,$C66)</f>
        <v>3.667128661307458E-3</v>
      </c>
      <c r="H66" s="25">
        <f>SUMIFS(Selections!N$2:N$2610,Selections!$B$2:$B$2610,"WA",Selections!$E$2:$E$2610,$C66)</f>
        <v>7.8110931990883169E-3</v>
      </c>
      <c r="I66" s="25">
        <f>SUMIFS(Selections!O$2:O$2610,Selections!$B$2:$B$2610,"WA",Selections!$E$2:$E$2610,$C66)</f>
        <v>1.5390021908059714E-2</v>
      </c>
      <c r="J66" s="25">
        <f>SUMIFS(Selections!P$2:P$2610,Selections!$B$2:$B$2610,"WA",Selections!$E$2:$E$2610,$C66)</f>
        <v>2.7911710954333924E-2</v>
      </c>
      <c r="K66" s="25">
        <f>SUMIFS(Selections!Q$2:Q$2610,Selections!$B$2:$B$2610,"WA",Selections!$E$2:$E$2610,$C66)</f>
        <v>4.7365659189043563E-2</v>
      </c>
      <c r="L66" s="25">
        <f>SUMIFS(Selections!R$2:R$2610,Selections!$B$2:$B$2610,"WA",Selections!$E$2:$E$2610,$C66)</f>
        <v>7.6046358387158314E-2</v>
      </c>
      <c r="M66" s="25">
        <f>SUMIFS(Selections!S$2:S$2610,Selections!$B$2:$B$2610,"WA",Selections!$E$2:$E$2610,$C66)</f>
        <v>0.11640519388231625</v>
      </c>
      <c r="N66" s="25">
        <f>SUMIFS(Selections!T$2:T$2610,Selections!$B$2:$B$2610,"WA",Selections!$E$2:$E$2610,$C66)</f>
        <v>0.1708219811590766</v>
      </c>
      <c r="O66" s="25">
        <f>SUMIFS(Selections!U$2:U$2610,Selections!$B$2:$B$2610,"WA",Selections!$E$2:$E$2610,$C66)</f>
        <v>0.24131174982491943</v>
      </c>
      <c r="P66" s="25">
        <f>SUMIFS(Selections!V$2:V$2610,Selections!$B$2:$B$2610,"WA",Selections!$E$2:$E$2610,$C66)</f>
        <v>0.32920972914130292</v>
      </c>
      <c r="Q66" s="25">
        <f>SUMIFS(Selections!W$2:W$2610,Selections!$B$2:$B$2610,"WA",Selections!$E$2:$E$2610,$C66)</f>
        <v>0.43490322251382685</v>
      </c>
      <c r="R66" s="25">
        <f>SUMIFS(Selections!X$2:X$2610,Selections!$B$2:$B$2610,"WA",Selections!$E$2:$E$2610,$C66)</f>
        <v>0.55769068219335916</v>
      </c>
      <c r="S66" s="25">
        <f>SUMIFS(Selections!Y$2:Y$2610,Selections!$B$2:$B$2610,"WA",Selections!$E$2:$E$2610,$C66)</f>
        <v>0.6958322861764179</v>
      </c>
      <c r="T66" s="25">
        <f>SUMIFS(Selections!Z$2:Z$2610,Selections!$B$2:$B$2610,"WA",Selections!$E$2:$E$2610,$C66)</f>
        <v>0.84680754942226333</v>
      </c>
      <c r="U66" s="25">
        <f>SUMIFS(Selections!AA$2:AA$2610,Selections!$B$2:$B$2610,"WA",Selections!$E$2:$E$2610,$C66)</f>
        <v>1.0077261639833779</v>
      </c>
      <c r="V66" s="25">
        <f>SUMIFS(Selections!AB$2:AB$2610,Selections!$B$2:$B$2610,"WA",Selections!$E$2:$E$2610,$C66)</f>
        <v>1.1762401032781062</v>
      </c>
      <c r="W66" s="25">
        <f>SUMIFS(Selections!AC$2:AC$2610,Selections!$B$2:$B$2610,"WA",Selections!$E$2:$E$2610,$C66)</f>
        <v>1.347166920187884</v>
      </c>
      <c r="X66" s="25">
        <f>SUMIFS(Selections!AD$2:AD$2610,Selections!$B$2:$B$2610,"WA",Selections!$E$2:$E$2610,$C66)</f>
        <v>1.5193399798000686</v>
      </c>
      <c r="Y66" s="25">
        <f>SUMIFS(Selections!AE$2:AE$2610,Selections!$B$2:$B$2610,"WA",Selections!$E$2:$E$2610,$C66)</f>
        <v>1.6916904068178615</v>
      </c>
      <c r="Z66" s="25">
        <f>SUMIFS(Selections!AF$2:AF$2610,Selections!$B$2:$B$2610,"WA",Selections!$E$2:$E$2610,$C66)</f>
        <v>1.8641059376401361</v>
      </c>
      <c r="AA66" s="25">
        <f>SUMIFS(Selections!AG$2:AG$2610,Selections!$B$2:$B$2610,"WA",Selections!$E$2:$E$2610,$C66)</f>
        <v>2.036446611906527</v>
      </c>
      <c r="AD66" s="25">
        <f>SUMIFS(Selections!K$2:K$2610,Selections!$B$2:$B$2610,"ID",Selections!$E$2:$E$2610,$C66)</f>
        <v>3.2064429364125956E-4</v>
      </c>
      <c r="AE66" s="25">
        <f>SUMIFS(Selections!L$2:L$2610,Selections!$B$2:$B$2610,"ID",Selections!$E$2:$E$2610,$C66)</f>
        <v>8.2862713253730271E-4</v>
      </c>
      <c r="AF66" s="25">
        <f>SUMIFS(Selections!M$2:M$2610,Selections!$B$2:$B$2610,"ID",Selections!$E$2:$E$2610,$C66)</f>
        <v>1.9822539631114515E-3</v>
      </c>
      <c r="AG66" s="25">
        <f>SUMIFS(Selections!N$2:N$2610,Selections!$B$2:$B$2610,"ID",Selections!$E$2:$E$2610,$C66)</f>
        <v>4.2352011685806547E-3</v>
      </c>
      <c r="AH66" s="25">
        <f>SUMIFS(Selections!O$2:O$2610,Selections!$B$2:$B$2610,"ID",Selections!$E$2:$E$2610,$C66)</f>
        <v>8.3431664936255579E-3</v>
      </c>
      <c r="AI66" s="25">
        <f>SUMIFS(Selections!P$2:P$2610,Selections!$B$2:$B$2610,"ID",Selections!$E$2:$E$2610,$C66)</f>
        <v>1.5128792155030718E-2</v>
      </c>
      <c r="AJ66" s="25">
        <f>SUMIFS(Selections!Q$2:Q$2610,Selections!$B$2:$B$2610,"ID",Selections!$E$2:$E$2610,$C66)</f>
        <v>2.5673455070744498E-2</v>
      </c>
      <c r="AK66" s="25">
        <f>SUMIFS(Selections!R$2:R$2610,Selections!$B$2:$B$2610,"ID",Selections!$E$2:$E$2610,$C66)</f>
        <v>4.1227682149058642E-2</v>
      </c>
      <c r="AL66" s="25">
        <f>SUMIFS(Selections!S$2:S$2610,Selections!$B$2:$B$2610,"ID",Selections!$E$2:$E$2610,$C66)</f>
        <v>6.3132692859567574E-2</v>
      </c>
      <c r="AM66" s="25">
        <f>SUMIFS(Selections!T$2:T$2610,Selections!$B$2:$B$2610,"ID",Selections!$E$2:$E$2610,$C66)</f>
        <v>9.2697718732165771E-2</v>
      </c>
      <c r="AN66" s="25">
        <f>SUMIFS(Selections!U$2:U$2610,Selections!$B$2:$B$2610,"ID",Selections!$E$2:$E$2610,$C66)</f>
        <v>0.13104126310064562</v>
      </c>
      <c r="AO66" s="25">
        <f>SUMIFS(Selections!V$2:V$2610,Selections!$B$2:$B$2610,"ID",Selections!$E$2:$E$2610,$C66)</f>
        <v>0.17891914629477498</v>
      </c>
      <c r="AP66" s="25">
        <f>SUMIFS(Selections!W$2:W$2610,Selections!$B$2:$B$2610,"ID",Selections!$E$2:$E$2610,$C66)</f>
        <v>0.23657643621133134</v>
      </c>
      <c r="AQ66" s="25">
        <f>SUMIFS(Selections!X$2:X$2610,Selections!$B$2:$B$2610,"ID",Selections!$E$2:$E$2610,$C66)</f>
        <v>0.30366717679773941</v>
      </c>
      <c r="AR66" s="25">
        <f>SUMIFS(Selections!Y$2:Y$2610,Selections!$B$2:$B$2610,"ID",Selections!$E$2:$E$2610,$C66)</f>
        <v>0.37927770328974547</v>
      </c>
      <c r="AS66" s="25">
        <f>SUMIFS(Selections!Z$2:Z$2610,Selections!$B$2:$B$2610,"ID",Selections!$E$2:$E$2610,$C66)</f>
        <v>0.4620632067328958</v>
      </c>
      <c r="AT66" s="25">
        <f>SUMIFS(Selections!AA$2:AA$2610,Selections!$B$2:$B$2610,"ID",Selections!$E$2:$E$2610,$C66)</f>
        <v>0.55046942083642569</v>
      </c>
      <c r="AU66" s="25">
        <f>SUMIFS(Selections!AB$2:AB$2610,Selections!$B$2:$B$2610,"ID",Selections!$E$2:$E$2610,$C66)</f>
        <v>0.64323225732176548</v>
      </c>
      <c r="AV66" s="25">
        <f>SUMIFS(Selections!AC$2:AC$2610,Selections!$B$2:$B$2610,"ID",Selections!$E$2:$E$2610,$C66)</f>
        <v>0.73887158848929824</v>
      </c>
      <c r="AW66" s="25">
        <f>SUMIFS(Selections!AD$2:AD$2610,Selections!$B$2:$B$2610,"ID",Selections!$E$2:$E$2610,$C66)</f>
        <v>0.836127301556296</v>
      </c>
      <c r="AX66" s="25">
        <f>SUMIFS(Selections!AE$2:AE$2610,Selections!$B$2:$B$2610,"ID",Selections!$E$2:$E$2610,$C66)</f>
        <v>0.93408015240177378</v>
      </c>
      <c r="AY66" s="25">
        <f>SUMIFS(Selections!AF$2:AF$2610,Selections!$B$2:$B$2610,"ID",Selections!$E$2:$E$2610,$C66)</f>
        <v>1.0326444059148114</v>
      </c>
      <c r="AZ66" s="25">
        <f>SUMIFS(Selections!AG$2:AG$2610,Selections!$B$2:$B$2610,"ID",Selections!$E$2:$E$2610,$C66)</f>
        <v>1.1317660795878148</v>
      </c>
    </row>
    <row r="67" spans="2:52" x14ac:dyDescent="0.2">
      <c r="B67" s="26" t="s">
        <v>11</v>
      </c>
      <c r="C67" s="23" t="s">
        <v>204</v>
      </c>
      <c r="D67" s="23"/>
      <c r="E67" s="25">
        <f>SUMIFS(Selections!K$2:K$2610,Selections!$B$2:$B$2610,"WA",Selections!$E$2:$E$2610,$C67)</f>
        <v>0</v>
      </c>
      <c r="F67" s="25">
        <f>SUMIFS(Selections!L$2:L$2610,Selections!$B$2:$B$2610,"WA",Selections!$E$2:$E$2610,$C67)</f>
        <v>0</v>
      </c>
      <c r="G67" s="25">
        <f>SUMIFS(Selections!M$2:M$2610,Selections!$B$2:$B$2610,"WA",Selections!$E$2:$E$2610,$C67)</f>
        <v>0</v>
      </c>
      <c r="H67" s="25">
        <f>SUMIFS(Selections!N$2:N$2610,Selections!$B$2:$B$2610,"WA",Selections!$E$2:$E$2610,$C67)</f>
        <v>0</v>
      </c>
      <c r="I67" s="25">
        <f>SUMIFS(Selections!O$2:O$2610,Selections!$B$2:$B$2610,"WA",Selections!$E$2:$E$2610,$C67)</f>
        <v>0</v>
      </c>
      <c r="J67" s="25">
        <f>SUMIFS(Selections!P$2:P$2610,Selections!$B$2:$B$2610,"WA",Selections!$E$2:$E$2610,$C67)</f>
        <v>0</v>
      </c>
      <c r="K67" s="25">
        <f>SUMIFS(Selections!Q$2:Q$2610,Selections!$B$2:$B$2610,"WA",Selections!$E$2:$E$2610,$C67)</f>
        <v>0</v>
      </c>
      <c r="L67" s="25">
        <f>SUMIFS(Selections!R$2:R$2610,Selections!$B$2:$B$2610,"WA",Selections!$E$2:$E$2610,$C67)</f>
        <v>0</v>
      </c>
      <c r="M67" s="25">
        <f>SUMIFS(Selections!S$2:S$2610,Selections!$B$2:$B$2610,"WA",Selections!$E$2:$E$2610,$C67)</f>
        <v>0</v>
      </c>
      <c r="N67" s="25">
        <f>SUMIFS(Selections!T$2:T$2610,Selections!$B$2:$B$2610,"WA",Selections!$E$2:$E$2610,$C67)</f>
        <v>0</v>
      </c>
      <c r="O67" s="25">
        <f>SUMIFS(Selections!U$2:U$2610,Selections!$B$2:$B$2610,"WA",Selections!$E$2:$E$2610,$C67)</f>
        <v>0</v>
      </c>
      <c r="P67" s="25">
        <f>SUMIFS(Selections!V$2:V$2610,Selections!$B$2:$B$2610,"WA",Selections!$E$2:$E$2610,$C67)</f>
        <v>0</v>
      </c>
      <c r="Q67" s="25">
        <f>SUMIFS(Selections!W$2:W$2610,Selections!$B$2:$B$2610,"WA",Selections!$E$2:$E$2610,$C67)</f>
        <v>0</v>
      </c>
      <c r="R67" s="25">
        <f>SUMIFS(Selections!X$2:X$2610,Selections!$B$2:$B$2610,"WA",Selections!$E$2:$E$2610,$C67)</f>
        <v>0</v>
      </c>
      <c r="S67" s="25">
        <f>SUMIFS(Selections!Y$2:Y$2610,Selections!$B$2:$B$2610,"WA",Selections!$E$2:$E$2610,$C67)</f>
        <v>0</v>
      </c>
      <c r="T67" s="25">
        <f>SUMIFS(Selections!Z$2:Z$2610,Selections!$B$2:$B$2610,"WA",Selections!$E$2:$E$2610,$C67)</f>
        <v>0</v>
      </c>
      <c r="U67" s="25">
        <f>SUMIFS(Selections!AA$2:AA$2610,Selections!$B$2:$B$2610,"WA",Selections!$E$2:$E$2610,$C67)</f>
        <v>0</v>
      </c>
      <c r="V67" s="25">
        <f>SUMIFS(Selections!AB$2:AB$2610,Selections!$B$2:$B$2610,"WA",Selections!$E$2:$E$2610,$C67)</f>
        <v>0</v>
      </c>
      <c r="W67" s="25">
        <f>SUMIFS(Selections!AC$2:AC$2610,Selections!$B$2:$B$2610,"WA",Selections!$E$2:$E$2610,$C67)</f>
        <v>0</v>
      </c>
      <c r="X67" s="25">
        <f>SUMIFS(Selections!AD$2:AD$2610,Selections!$B$2:$B$2610,"WA",Selections!$E$2:$E$2610,$C67)</f>
        <v>0</v>
      </c>
      <c r="Y67" s="25">
        <f>SUMIFS(Selections!AE$2:AE$2610,Selections!$B$2:$B$2610,"WA",Selections!$E$2:$E$2610,$C67)</f>
        <v>0</v>
      </c>
      <c r="Z67" s="25">
        <f>SUMIFS(Selections!AF$2:AF$2610,Selections!$B$2:$B$2610,"WA",Selections!$E$2:$E$2610,$C67)</f>
        <v>0</v>
      </c>
      <c r="AA67" s="25">
        <f>SUMIFS(Selections!AG$2:AG$2610,Selections!$B$2:$B$2610,"WA",Selections!$E$2:$E$2610,$C67)</f>
        <v>0</v>
      </c>
      <c r="AD67" s="25">
        <f>SUMIFS(Selections!K$2:K$2610,Selections!$B$2:$B$2610,"ID",Selections!$E$2:$E$2610,$C67)</f>
        <v>0</v>
      </c>
      <c r="AE67" s="25">
        <f>SUMIFS(Selections!L$2:L$2610,Selections!$B$2:$B$2610,"ID",Selections!$E$2:$E$2610,$C67)</f>
        <v>0</v>
      </c>
      <c r="AF67" s="25">
        <f>SUMIFS(Selections!M$2:M$2610,Selections!$B$2:$B$2610,"ID",Selections!$E$2:$E$2610,$C67)</f>
        <v>0</v>
      </c>
      <c r="AG67" s="25">
        <f>SUMIFS(Selections!N$2:N$2610,Selections!$B$2:$B$2610,"ID",Selections!$E$2:$E$2610,$C67)</f>
        <v>0</v>
      </c>
      <c r="AH67" s="25">
        <f>SUMIFS(Selections!O$2:O$2610,Selections!$B$2:$B$2610,"ID",Selections!$E$2:$E$2610,$C67)</f>
        <v>0</v>
      </c>
      <c r="AI67" s="25">
        <f>SUMIFS(Selections!P$2:P$2610,Selections!$B$2:$B$2610,"ID",Selections!$E$2:$E$2610,$C67)</f>
        <v>0</v>
      </c>
      <c r="AJ67" s="25">
        <f>SUMIFS(Selections!Q$2:Q$2610,Selections!$B$2:$B$2610,"ID",Selections!$E$2:$E$2610,$C67)</f>
        <v>0</v>
      </c>
      <c r="AK67" s="25">
        <f>SUMIFS(Selections!R$2:R$2610,Selections!$B$2:$B$2610,"ID",Selections!$E$2:$E$2610,$C67)</f>
        <v>0</v>
      </c>
      <c r="AL67" s="25">
        <f>SUMIFS(Selections!S$2:S$2610,Selections!$B$2:$B$2610,"ID",Selections!$E$2:$E$2610,$C67)</f>
        <v>0</v>
      </c>
      <c r="AM67" s="25">
        <f>SUMIFS(Selections!T$2:T$2610,Selections!$B$2:$B$2610,"ID",Selections!$E$2:$E$2610,$C67)</f>
        <v>0</v>
      </c>
      <c r="AN67" s="25">
        <f>SUMIFS(Selections!U$2:U$2610,Selections!$B$2:$B$2610,"ID",Selections!$E$2:$E$2610,$C67)</f>
        <v>0</v>
      </c>
      <c r="AO67" s="25">
        <f>SUMIFS(Selections!V$2:V$2610,Selections!$B$2:$B$2610,"ID",Selections!$E$2:$E$2610,$C67)</f>
        <v>0</v>
      </c>
      <c r="AP67" s="25">
        <f>SUMIFS(Selections!W$2:W$2610,Selections!$B$2:$B$2610,"ID",Selections!$E$2:$E$2610,$C67)</f>
        <v>0</v>
      </c>
      <c r="AQ67" s="25">
        <f>SUMIFS(Selections!X$2:X$2610,Selections!$B$2:$B$2610,"ID",Selections!$E$2:$E$2610,$C67)</f>
        <v>0</v>
      </c>
      <c r="AR67" s="25">
        <f>SUMIFS(Selections!Y$2:Y$2610,Selections!$B$2:$B$2610,"ID",Selections!$E$2:$E$2610,$C67)</f>
        <v>0</v>
      </c>
      <c r="AS67" s="25">
        <f>SUMIFS(Selections!Z$2:Z$2610,Selections!$B$2:$B$2610,"ID",Selections!$E$2:$E$2610,$C67)</f>
        <v>0</v>
      </c>
      <c r="AT67" s="25">
        <f>SUMIFS(Selections!AA$2:AA$2610,Selections!$B$2:$B$2610,"ID",Selections!$E$2:$E$2610,$C67)</f>
        <v>0</v>
      </c>
      <c r="AU67" s="25">
        <f>SUMIFS(Selections!AB$2:AB$2610,Selections!$B$2:$B$2610,"ID",Selections!$E$2:$E$2610,$C67)</f>
        <v>0</v>
      </c>
      <c r="AV67" s="25">
        <f>SUMIFS(Selections!AC$2:AC$2610,Selections!$B$2:$B$2610,"ID",Selections!$E$2:$E$2610,$C67)</f>
        <v>0</v>
      </c>
      <c r="AW67" s="25">
        <f>SUMIFS(Selections!AD$2:AD$2610,Selections!$B$2:$B$2610,"ID",Selections!$E$2:$E$2610,$C67)</f>
        <v>0</v>
      </c>
      <c r="AX67" s="25">
        <f>SUMIFS(Selections!AE$2:AE$2610,Selections!$B$2:$B$2610,"ID",Selections!$E$2:$E$2610,$C67)</f>
        <v>0</v>
      </c>
      <c r="AY67" s="25">
        <f>SUMIFS(Selections!AF$2:AF$2610,Selections!$B$2:$B$2610,"ID",Selections!$E$2:$E$2610,$C67)</f>
        <v>0</v>
      </c>
      <c r="AZ67" s="25">
        <f>SUMIFS(Selections!AG$2:AG$2610,Selections!$B$2:$B$2610,"ID",Selections!$E$2:$E$2610,$C67)</f>
        <v>0</v>
      </c>
    </row>
    <row r="68" spans="2:52" x14ac:dyDescent="0.2">
      <c r="B68" s="24" t="s">
        <v>597</v>
      </c>
      <c r="C68" s="23" t="s">
        <v>70</v>
      </c>
      <c r="D68" s="23"/>
      <c r="E68" s="25">
        <f>SUMIFS(Selections!K$2:K$2610,Selections!$B$2:$B$2610,"WA",Selections!$E$2:$E$2610,$C68)</f>
        <v>0</v>
      </c>
      <c r="F68" s="25">
        <f>SUMIFS(Selections!L$2:L$2610,Selections!$B$2:$B$2610,"WA",Selections!$E$2:$E$2610,$C68)</f>
        <v>0</v>
      </c>
      <c r="G68" s="25">
        <f>SUMIFS(Selections!M$2:M$2610,Selections!$B$2:$B$2610,"WA",Selections!$E$2:$E$2610,$C68)</f>
        <v>0</v>
      </c>
      <c r="H68" s="25">
        <f>SUMIFS(Selections!N$2:N$2610,Selections!$B$2:$B$2610,"WA",Selections!$E$2:$E$2610,$C68)</f>
        <v>0</v>
      </c>
      <c r="I68" s="25">
        <f>SUMIFS(Selections!O$2:O$2610,Selections!$B$2:$B$2610,"WA",Selections!$E$2:$E$2610,$C68)</f>
        <v>0</v>
      </c>
      <c r="J68" s="25">
        <f>SUMIFS(Selections!P$2:P$2610,Selections!$B$2:$B$2610,"WA",Selections!$E$2:$E$2610,$C68)</f>
        <v>0</v>
      </c>
      <c r="K68" s="25">
        <f>SUMIFS(Selections!Q$2:Q$2610,Selections!$B$2:$B$2610,"WA",Selections!$E$2:$E$2610,$C68)</f>
        <v>0</v>
      </c>
      <c r="L68" s="25">
        <f>SUMIFS(Selections!R$2:R$2610,Selections!$B$2:$B$2610,"WA",Selections!$E$2:$E$2610,$C68)</f>
        <v>0</v>
      </c>
      <c r="M68" s="25">
        <f>SUMIFS(Selections!S$2:S$2610,Selections!$B$2:$B$2610,"WA",Selections!$E$2:$E$2610,$C68)</f>
        <v>0</v>
      </c>
      <c r="N68" s="25">
        <f>SUMIFS(Selections!T$2:T$2610,Selections!$B$2:$B$2610,"WA",Selections!$E$2:$E$2610,$C68)</f>
        <v>0</v>
      </c>
      <c r="O68" s="25">
        <f>SUMIFS(Selections!U$2:U$2610,Selections!$B$2:$B$2610,"WA",Selections!$E$2:$E$2610,$C68)</f>
        <v>0</v>
      </c>
      <c r="P68" s="25">
        <f>SUMIFS(Selections!V$2:V$2610,Selections!$B$2:$B$2610,"WA",Selections!$E$2:$E$2610,$C68)</f>
        <v>0</v>
      </c>
      <c r="Q68" s="25">
        <f>SUMIFS(Selections!W$2:W$2610,Selections!$B$2:$B$2610,"WA",Selections!$E$2:$E$2610,$C68)</f>
        <v>0</v>
      </c>
      <c r="R68" s="25">
        <f>SUMIFS(Selections!X$2:X$2610,Selections!$B$2:$B$2610,"WA",Selections!$E$2:$E$2610,$C68)</f>
        <v>0</v>
      </c>
      <c r="S68" s="25">
        <f>SUMIFS(Selections!Y$2:Y$2610,Selections!$B$2:$B$2610,"WA",Selections!$E$2:$E$2610,$C68)</f>
        <v>0</v>
      </c>
      <c r="T68" s="25">
        <f>SUMIFS(Selections!Z$2:Z$2610,Selections!$B$2:$B$2610,"WA",Selections!$E$2:$E$2610,$C68)</f>
        <v>0</v>
      </c>
      <c r="U68" s="25">
        <f>SUMIFS(Selections!AA$2:AA$2610,Selections!$B$2:$B$2610,"WA",Selections!$E$2:$E$2610,$C68)</f>
        <v>0</v>
      </c>
      <c r="V68" s="25">
        <f>SUMIFS(Selections!AB$2:AB$2610,Selections!$B$2:$B$2610,"WA",Selections!$E$2:$E$2610,$C68)</f>
        <v>0</v>
      </c>
      <c r="W68" s="25">
        <f>SUMIFS(Selections!AC$2:AC$2610,Selections!$B$2:$B$2610,"WA",Selections!$E$2:$E$2610,$C68)</f>
        <v>0</v>
      </c>
      <c r="X68" s="25">
        <f>SUMIFS(Selections!AD$2:AD$2610,Selections!$B$2:$B$2610,"WA",Selections!$E$2:$E$2610,$C68)</f>
        <v>0</v>
      </c>
      <c r="Y68" s="25">
        <f>SUMIFS(Selections!AE$2:AE$2610,Selections!$B$2:$B$2610,"WA",Selections!$E$2:$E$2610,$C68)</f>
        <v>0</v>
      </c>
      <c r="Z68" s="25">
        <f>SUMIFS(Selections!AF$2:AF$2610,Selections!$B$2:$B$2610,"WA",Selections!$E$2:$E$2610,$C68)</f>
        <v>0</v>
      </c>
      <c r="AA68" s="25">
        <f>SUMIFS(Selections!AG$2:AG$2610,Selections!$B$2:$B$2610,"WA",Selections!$E$2:$E$2610,$C68)</f>
        <v>0</v>
      </c>
      <c r="AD68" s="25">
        <f>SUMIFS(Selections!K$2:K$2610,Selections!$B$2:$B$2610,"ID",Selections!$E$2:$E$2610,$C68)</f>
        <v>0</v>
      </c>
      <c r="AE68" s="25">
        <f>SUMIFS(Selections!L$2:L$2610,Selections!$B$2:$B$2610,"ID",Selections!$E$2:$E$2610,$C68)</f>
        <v>0</v>
      </c>
      <c r="AF68" s="25">
        <f>SUMIFS(Selections!M$2:M$2610,Selections!$B$2:$B$2610,"ID",Selections!$E$2:$E$2610,$C68)</f>
        <v>0</v>
      </c>
      <c r="AG68" s="25">
        <f>SUMIFS(Selections!N$2:N$2610,Selections!$B$2:$B$2610,"ID",Selections!$E$2:$E$2610,$C68)</f>
        <v>0</v>
      </c>
      <c r="AH68" s="25">
        <f>SUMIFS(Selections!O$2:O$2610,Selections!$B$2:$B$2610,"ID",Selections!$E$2:$E$2610,$C68)</f>
        <v>0</v>
      </c>
      <c r="AI68" s="25">
        <f>SUMIFS(Selections!P$2:P$2610,Selections!$B$2:$B$2610,"ID",Selections!$E$2:$E$2610,$C68)</f>
        <v>0</v>
      </c>
      <c r="AJ68" s="25">
        <f>SUMIFS(Selections!Q$2:Q$2610,Selections!$B$2:$B$2610,"ID",Selections!$E$2:$E$2610,$C68)</f>
        <v>0</v>
      </c>
      <c r="AK68" s="25">
        <f>SUMIFS(Selections!R$2:R$2610,Selections!$B$2:$B$2610,"ID",Selections!$E$2:$E$2610,$C68)</f>
        <v>0</v>
      </c>
      <c r="AL68" s="25">
        <f>SUMIFS(Selections!S$2:S$2610,Selections!$B$2:$B$2610,"ID",Selections!$E$2:$E$2610,$C68)</f>
        <v>0</v>
      </c>
      <c r="AM68" s="25">
        <f>SUMIFS(Selections!T$2:T$2610,Selections!$B$2:$B$2610,"ID",Selections!$E$2:$E$2610,$C68)</f>
        <v>0</v>
      </c>
      <c r="AN68" s="25">
        <f>SUMIFS(Selections!U$2:U$2610,Selections!$B$2:$B$2610,"ID",Selections!$E$2:$E$2610,$C68)</f>
        <v>0</v>
      </c>
      <c r="AO68" s="25">
        <f>SUMIFS(Selections!V$2:V$2610,Selections!$B$2:$B$2610,"ID",Selections!$E$2:$E$2610,$C68)</f>
        <v>0</v>
      </c>
      <c r="AP68" s="25">
        <f>SUMIFS(Selections!W$2:W$2610,Selections!$B$2:$B$2610,"ID",Selections!$E$2:$E$2610,$C68)</f>
        <v>0</v>
      </c>
      <c r="AQ68" s="25">
        <f>SUMIFS(Selections!X$2:X$2610,Selections!$B$2:$B$2610,"ID",Selections!$E$2:$E$2610,$C68)</f>
        <v>0</v>
      </c>
      <c r="AR68" s="25">
        <f>SUMIFS(Selections!Y$2:Y$2610,Selections!$B$2:$B$2610,"ID",Selections!$E$2:$E$2610,$C68)</f>
        <v>0</v>
      </c>
      <c r="AS68" s="25">
        <f>SUMIFS(Selections!Z$2:Z$2610,Selections!$B$2:$B$2610,"ID",Selections!$E$2:$E$2610,$C68)</f>
        <v>0</v>
      </c>
      <c r="AT68" s="25">
        <f>SUMIFS(Selections!AA$2:AA$2610,Selections!$B$2:$B$2610,"ID",Selections!$E$2:$E$2610,$C68)</f>
        <v>0</v>
      </c>
      <c r="AU68" s="25">
        <f>SUMIFS(Selections!AB$2:AB$2610,Selections!$B$2:$B$2610,"ID",Selections!$E$2:$E$2610,$C68)</f>
        <v>0</v>
      </c>
      <c r="AV68" s="25">
        <f>SUMIFS(Selections!AC$2:AC$2610,Selections!$B$2:$B$2610,"ID",Selections!$E$2:$E$2610,$C68)</f>
        <v>0</v>
      </c>
      <c r="AW68" s="25">
        <f>SUMIFS(Selections!AD$2:AD$2610,Selections!$B$2:$B$2610,"ID",Selections!$E$2:$E$2610,$C68)</f>
        <v>0</v>
      </c>
      <c r="AX68" s="25">
        <f>SUMIFS(Selections!AE$2:AE$2610,Selections!$B$2:$B$2610,"ID",Selections!$E$2:$E$2610,$C68)</f>
        <v>0</v>
      </c>
      <c r="AY68" s="25">
        <f>SUMIFS(Selections!AF$2:AF$2610,Selections!$B$2:$B$2610,"ID",Selections!$E$2:$E$2610,$C68)</f>
        <v>0</v>
      </c>
      <c r="AZ68" s="25">
        <f>SUMIFS(Selections!AG$2:AG$2610,Selections!$B$2:$B$2610,"ID",Selections!$E$2:$E$2610,$C68)</f>
        <v>0</v>
      </c>
    </row>
    <row r="69" spans="2:52" x14ac:dyDescent="0.2">
      <c r="B69" s="24" t="s">
        <v>22</v>
      </c>
      <c r="C69" s="23" t="s">
        <v>205</v>
      </c>
      <c r="D69" s="23"/>
      <c r="E69" s="25">
        <f>SUMIFS(Selections!K$2:K$2610,Selections!$B$2:$B$2610,"WA",Selections!$E$2:$E$2610,$C69)</f>
        <v>3.6154357700352619E-3</v>
      </c>
      <c r="F69" s="25">
        <f>SUMIFS(Selections!L$2:L$2610,Selections!$B$2:$B$2610,"WA",Selections!$E$2:$E$2610,$C69)</f>
        <v>1.3487420574001988E-2</v>
      </c>
      <c r="G69" s="25">
        <f>SUMIFS(Selections!M$2:M$2610,Selections!$B$2:$B$2610,"WA",Selections!$E$2:$E$2610,$C69)</f>
        <v>3.6551347753788127E-2</v>
      </c>
      <c r="H69" s="25">
        <f>SUMIFS(Selections!N$2:N$2610,Selections!$B$2:$B$2610,"WA",Selections!$E$2:$E$2610,$C69)</f>
        <v>8.372553271473171E-2</v>
      </c>
      <c r="I69" s="25">
        <f>SUMIFS(Selections!O$2:O$2610,Selections!$B$2:$B$2610,"WA",Selections!$E$2:$E$2610,$C69)</f>
        <v>0.16974820256995568</v>
      </c>
      <c r="J69" s="25">
        <f>SUMIFS(Selections!P$2:P$2610,Selections!$B$2:$B$2610,"WA",Selections!$E$2:$E$2610,$C69)</f>
        <v>0.31164857409006663</v>
      </c>
      <c r="K69" s="25">
        <f>SUMIFS(Selections!Q$2:Q$2610,Selections!$B$2:$B$2610,"WA",Selections!$E$2:$E$2610,$C69)</f>
        <v>0.52616608799890541</v>
      </c>
      <c r="L69" s="25">
        <f>SUMIFS(Selections!R$2:R$2610,Selections!$B$2:$B$2610,"WA",Selections!$E$2:$E$2610,$C69)</f>
        <v>0.82677194523641528</v>
      </c>
      <c r="M69" s="25">
        <f>SUMIFS(Selections!S$2:S$2610,Selections!$B$2:$B$2610,"WA",Selections!$E$2:$E$2610,$C69)</f>
        <v>1.2213113907735662</v>
      </c>
      <c r="N69" s="25">
        <f>SUMIFS(Selections!T$2:T$2610,Selections!$B$2:$B$2610,"WA",Selections!$E$2:$E$2610,$C69)</f>
        <v>1.7109625530912937</v>
      </c>
      <c r="O69" s="25">
        <f>SUMIFS(Selections!U$2:U$2610,Selections!$B$2:$B$2610,"WA",Selections!$E$2:$E$2610,$C69)</f>
        <v>2.2906400155075</v>
      </c>
      <c r="P69" s="25">
        <f>SUMIFS(Selections!V$2:V$2610,Selections!$B$2:$B$2610,"WA",Selections!$E$2:$E$2610,$C69)</f>
        <v>2.9506344019059902</v>
      </c>
      <c r="Q69" s="25">
        <f>SUMIFS(Selections!W$2:W$2610,Selections!$B$2:$B$2610,"WA",Selections!$E$2:$E$2610,$C69)</f>
        <v>3.6396184931419548</v>
      </c>
      <c r="R69" s="25">
        <f>SUMIFS(Selections!X$2:X$2610,Selections!$B$2:$B$2610,"WA",Selections!$E$2:$E$2610,$C69)</f>
        <v>4.3461509060752812</v>
      </c>
      <c r="S69" s="25">
        <f>SUMIFS(Selections!Y$2:Y$2610,Selections!$B$2:$B$2610,"WA",Selections!$E$2:$E$2610,$C69)</f>
        <v>5.0612782473058893</v>
      </c>
      <c r="T69" s="25">
        <f>SUMIFS(Selections!Z$2:Z$2610,Selections!$B$2:$B$2610,"WA",Selections!$E$2:$E$2610,$C69)</f>
        <v>5.7792417770847333</v>
      </c>
      <c r="U69" s="25">
        <f>SUMIFS(Selections!AA$2:AA$2610,Selections!$B$2:$B$2610,"WA",Selections!$E$2:$E$2610,$C69)</f>
        <v>6.4965683854456993</v>
      </c>
      <c r="V69" s="25">
        <f>SUMIFS(Selections!AB$2:AB$2610,Selections!$B$2:$B$2610,"WA",Selections!$E$2:$E$2610,$C69)</f>
        <v>7.212072500500101</v>
      </c>
      <c r="W69" s="25">
        <f>SUMIFS(Selections!AC$2:AC$2610,Selections!$B$2:$B$2610,"WA",Selections!$E$2:$E$2610,$C69)</f>
        <v>7.9256691838794397</v>
      </c>
      <c r="X69" s="25">
        <f>SUMIFS(Selections!AD$2:AD$2610,Selections!$B$2:$B$2610,"WA",Selections!$E$2:$E$2610,$C69)</f>
        <v>8.6372885224681504</v>
      </c>
      <c r="Y69" s="25">
        <f>SUMIFS(Selections!AE$2:AE$2610,Selections!$B$2:$B$2610,"WA",Selections!$E$2:$E$2610,$C69)</f>
        <v>9.3470450330539716</v>
      </c>
      <c r="Z69" s="25">
        <f>SUMIFS(Selections!AF$2:AF$2610,Selections!$B$2:$B$2610,"WA",Selections!$E$2:$E$2610,$C69)</f>
        <v>10.053597873759536</v>
      </c>
      <c r="AA69" s="25">
        <f>SUMIFS(Selections!AG$2:AG$2610,Selections!$B$2:$B$2610,"WA",Selections!$E$2:$E$2610,$C69)</f>
        <v>10.758616133842001</v>
      </c>
      <c r="AD69" s="25">
        <f>SUMIFS(Selections!K$2:K$2610,Selections!$B$2:$B$2610,"ID",Selections!$E$2:$E$2610,$C69)</f>
        <v>0</v>
      </c>
      <c r="AE69" s="25">
        <f>SUMIFS(Selections!L$2:L$2610,Selections!$B$2:$B$2610,"ID",Selections!$E$2:$E$2610,$C69)</f>
        <v>0</v>
      </c>
      <c r="AF69" s="25">
        <f>SUMIFS(Selections!M$2:M$2610,Selections!$B$2:$B$2610,"ID",Selections!$E$2:$E$2610,$C69)</f>
        <v>0</v>
      </c>
      <c r="AG69" s="25">
        <f>SUMIFS(Selections!N$2:N$2610,Selections!$B$2:$B$2610,"ID",Selections!$E$2:$E$2610,$C69)</f>
        <v>0</v>
      </c>
      <c r="AH69" s="25">
        <f>SUMIFS(Selections!O$2:O$2610,Selections!$B$2:$B$2610,"ID",Selections!$E$2:$E$2610,$C69)</f>
        <v>0</v>
      </c>
      <c r="AI69" s="25">
        <f>SUMIFS(Selections!P$2:P$2610,Selections!$B$2:$B$2610,"ID",Selections!$E$2:$E$2610,$C69)</f>
        <v>0</v>
      </c>
      <c r="AJ69" s="25">
        <f>SUMIFS(Selections!Q$2:Q$2610,Selections!$B$2:$B$2610,"ID",Selections!$E$2:$E$2610,$C69)</f>
        <v>0</v>
      </c>
      <c r="AK69" s="25">
        <f>SUMIFS(Selections!R$2:R$2610,Selections!$B$2:$B$2610,"ID",Selections!$E$2:$E$2610,$C69)</f>
        <v>0</v>
      </c>
      <c r="AL69" s="25">
        <f>SUMIFS(Selections!S$2:S$2610,Selections!$B$2:$B$2610,"ID",Selections!$E$2:$E$2610,$C69)</f>
        <v>0</v>
      </c>
      <c r="AM69" s="25">
        <f>SUMIFS(Selections!T$2:T$2610,Selections!$B$2:$B$2610,"ID",Selections!$E$2:$E$2610,$C69)</f>
        <v>0</v>
      </c>
      <c r="AN69" s="25">
        <f>SUMIFS(Selections!U$2:U$2610,Selections!$B$2:$B$2610,"ID",Selections!$E$2:$E$2610,$C69)</f>
        <v>0</v>
      </c>
      <c r="AO69" s="25">
        <f>SUMIFS(Selections!V$2:V$2610,Selections!$B$2:$B$2610,"ID",Selections!$E$2:$E$2610,$C69)</f>
        <v>0</v>
      </c>
      <c r="AP69" s="25">
        <f>SUMIFS(Selections!W$2:W$2610,Selections!$B$2:$B$2610,"ID",Selections!$E$2:$E$2610,$C69)</f>
        <v>0</v>
      </c>
      <c r="AQ69" s="25">
        <f>SUMIFS(Selections!X$2:X$2610,Selections!$B$2:$B$2610,"ID",Selections!$E$2:$E$2610,$C69)</f>
        <v>0</v>
      </c>
      <c r="AR69" s="25">
        <f>SUMIFS(Selections!Y$2:Y$2610,Selections!$B$2:$B$2610,"ID",Selections!$E$2:$E$2610,$C69)</f>
        <v>0</v>
      </c>
      <c r="AS69" s="25">
        <f>SUMIFS(Selections!Z$2:Z$2610,Selections!$B$2:$B$2610,"ID",Selections!$E$2:$E$2610,$C69)</f>
        <v>0</v>
      </c>
      <c r="AT69" s="25">
        <f>SUMIFS(Selections!AA$2:AA$2610,Selections!$B$2:$B$2610,"ID",Selections!$E$2:$E$2610,$C69)</f>
        <v>0</v>
      </c>
      <c r="AU69" s="25">
        <f>SUMIFS(Selections!AB$2:AB$2610,Selections!$B$2:$B$2610,"ID",Selections!$E$2:$E$2610,$C69)</f>
        <v>0</v>
      </c>
      <c r="AV69" s="25">
        <f>SUMIFS(Selections!AC$2:AC$2610,Selections!$B$2:$B$2610,"ID",Selections!$E$2:$E$2610,$C69)</f>
        <v>0</v>
      </c>
      <c r="AW69" s="25">
        <f>SUMIFS(Selections!AD$2:AD$2610,Selections!$B$2:$B$2610,"ID",Selections!$E$2:$E$2610,$C69)</f>
        <v>0</v>
      </c>
      <c r="AX69" s="25">
        <f>SUMIFS(Selections!AE$2:AE$2610,Selections!$B$2:$B$2610,"ID",Selections!$E$2:$E$2610,$C69)</f>
        <v>0</v>
      </c>
      <c r="AY69" s="25">
        <f>SUMIFS(Selections!AF$2:AF$2610,Selections!$B$2:$B$2610,"ID",Selections!$E$2:$E$2610,$C69)</f>
        <v>0</v>
      </c>
      <c r="AZ69" s="25">
        <f>SUMIFS(Selections!AG$2:AG$2610,Selections!$B$2:$B$2610,"ID",Selections!$E$2:$E$2610,$C69)</f>
        <v>0</v>
      </c>
    </row>
    <row r="70" spans="2:52" x14ac:dyDescent="0.2">
      <c r="B70" s="24" t="s">
        <v>16</v>
      </c>
      <c r="C70" s="23" t="s">
        <v>71</v>
      </c>
      <c r="D70" s="23"/>
      <c r="E70" s="25">
        <f>SUMIFS(Selections!K$2:K$2610,Selections!$B$2:$B$2610,"WA",Selections!$E$2:$E$2610,$C70)</f>
        <v>0.34421949216673076</v>
      </c>
      <c r="F70" s="25">
        <f>SUMIFS(Selections!L$2:L$2610,Selections!$B$2:$B$2610,"WA",Selections!$E$2:$E$2610,$C70)</f>
        <v>0.74328180637684893</v>
      </c>
      <c r="G70" s="25">
        <f>SUMIFS(Selections!M$2:M$2610,Selections!$B$2:$B$2610,"WA",Selections!$E$2:$E$2610,$C70)</f>
        <v>1.107911733177315</v>
      </c>
      <c r="H70" s="25">
        <f>SUMIFS(Selections!N$2:N$2610,Selections!$B$2:$B$2610,"WA",Selections!$E$2:$E$2610,$C70)</f>
        <v>1.2906304083893909</v>
      </c>
      <c r="I70" s="25">
        <f>SUMIFS(Selections!O$2:O$2610,Selections!$B$2:$B$2610,"WA",Selections!$E$2:$E$2610,$C70)</f>
        <v>1.2899868616148187</v>
      </c>
      <c r="J70" s="25">
        <f>SUMIFS(Selections!P$2:P$2610,Selections!$B$2:$B$2610,"WA",Selections!$E$2:$E$2610,$C70)</f>
        <v>1.2899064324108713</v>
      </c>
      <c r="K70" s="25">
        <f>SUMIFS(Selections!Q$2:Q$2610,Selections!$B$2:$B$2610,"WA",Selections!$E$2:$E$2610,$C70)</f>
        <v>1.2892632466322922</v>
      </c>
      <c r="L70" s="25">
        <f>SUMIFS(Selections!R$2:R$2610,Selections!$B$2:$B$2610,"WA",Selections!$E$2:$E$2610,$C70)</f>
        <v>1.2886203815653052</v>
      </c>
      <c r="M70" s="25">
        <f>SUMIFS(Selections!S$2:S$2610,Selections!$B$2:$B$2610,"WA",Selections!$E$2:$E$2610,$C70)</f>
        <v>1.2879778370499939</v>
      </c>
      <c r="N70" s="25">
        <f>SUMIFS(Selections!T$2:T$2610,Selections!$B$2:$B$2610,"WA",Selections!$E$2:$E$2610,$C70)</f>
        <v>1.2890320650567877</v>
      </c>
      <c r="O70" s="25">
        <f>SUMIFS(Selections!U$2:U$2610,Selections!$B$2:$B$2610,"WA",Selections!$E$2:$E$2610,$C70)</f>
        <v>1.2904720885751746</v>
      </c>
      <c r="P70" s="25">
        <f>SUMIFS(Selections!V$2:V$2610,Selections!$B$2:$B$2610,"WA",Selections!$E$2:$E$2610,$C70)</f>
        <v>1.291807871927094</v>
      </c>
      <c r="Q70" s="25">
        <f>SUMIFS(Selections!W$2:W$2610,Selections!$B$2:$B$2610,"WA",Selections!$E$2:$E$2610,$C70)</f>
        <v>1.3614848452533499</v>
      </c>
      <c r="R70" s="25">
        <f>SUMIFS(Selections!X$2:X$2610,Selections!$B$2:$B$2610,"WA",Selections!$E$2:$E$2610,$C70)</f>
        <v>1.4422735312544059</v>
      </c>
      <c r="S70" s="25">
        <f>SUMIFS(Selections!Y$2:Y$2610,Selections!$B$2:$B$2610,"WA",Selections!$E$2:$E$2610,$C70)</f>
        <v>1.4680548516140228</v>
      </c>
      <c r="T70" s="25">
        <f>SUMIFS(Selections!Z$2:Z$2610,Selections!$B$2:$B$2610,"WA",Selections!$E$2:$E$2610,$C70)</f>
        <v>1.4808997670151511</v>
      </c>
      <c r="U70" s="25">
        <f>SUMIFS(Selections!AA$2:AA$2610,Selections!$B$2:$B$2610,"WA",Selections!$E$2:$E$2610,$C70)</f>
        <v>1.4801613462694969</v>
      </c>
      <c r="V70" s="25">
        <f>SUMIFS(Selections!AB$2:AB$2610,Selections!$B$2:$B$2610,"WA",Selections!$E$2:$E$2610,$C70)</f>
        <v>1.4794580174834917</v>
      </c>
      <c r="W70" s="25">
        <f>SUMIFS(Selections!AC$2:AC$2610,Selections!$B$2:$B$2610,"WA",Selections!$E$2:$E$2610,$C70)</f>
        <v>1.4787203156371087</v>
      </c>
      <c r="X70" s="25">
        <f>SUMIFS(Selections!AD$2:AD$2610,Selections!$B$2:$B$2610,"WA",Selections!$E$2:$E$2610,$C70)</f>
        <v>1.4880835406224042</v>
      </c>
      <c r="Y70" s="25">
        <f>SUMIFS(Selections!AE$2:AE$2610,Selections!$B$2:$B$2610,"WA",Selections!$E$2:$E$2610,$C70)</f>
        <v>1.4894463519763561</v>
      </c>
      <c r="Z70" s="25">
        <f>SUMIFS(Selections!AF$2:AF$2610,Selections!$B$2:$B$2610,"WA",Selections!$E$2:$E$2610,$C70)</f>
        <v>1.4913158796656314</v>
      </c>
      <c r="AA70" s="25">
        <f>SUMIFS(Selections!AG$2:AG$2610,Selections!$B$2:$B$2610,"WA",Selections!$E$2:$E$2610,$C70)</f>
        <v>1.4921622760119071</v>
      </c>
      <c r="AD70" s="25">
        <f>SUMIFS(Selections!K$2:K$2610,Selections!$B$2:$B$2610,"ID",Selections!$E$2:$E$2610,$C70)</f>
        <v>0</v>
      </c>
      <c r="AE70" s="25">
        <f>SUMIFS(Selections!L$2:L$2610,Selections!$B$2:$B$2610,"ID",Selections!$E$2:$E$2610,$C70)</f>
        <v>0</v>
      </c>
      <c r="AF70" s="25">
        <f>SUMIFS(Selections!M$2:M$2610,Selections!$B$2:$B$2610,"ID",Selections!$E$2:$E$2610,$C70)</f>
        <v>0</v>
      </c>
      <c r="AG70" s="25">
        <f>SUMIFS(Selections!N$2:N$2610,Selections!$B$2:$B$2610,"ID",Selections!$E$2:$E$2610,$C70)</f>
        <v>0</v>
      </c>
      <c r="AH70" s="25">
        <f>SUMIFS(Selections!O$2:O$2610,Selections!$B$2:$B$2610,"ID",Selections!$E$2:$E$2610,$C70)</f>
        <v>0</v>
      </c>
      <c r="AI70" s="25">
        <f>SUMIFS(Selections!P$2:P$2610,Selections!$B$2:$B$2610,"ID",Selections!$E$2:$E$2610,$C70)</f>
        <v>0</v>
      </c>
      <c r="AJ70" s="25">
        <f>SUMIFS(Selections!Q$2:Q$2610,Selections!$B$2:$B$2610,"ID",Selections!$E$2:$E$2610,$C70)</f>
        <v>0</v>
      </c>
      <c r="AK70" s="25">
        <f>SUMIFS(Selections!R$2:R$2610,Selections!$B$2:$B$2610,"ID",Selections!$E$2:$E$2610,$C70)</f>
        <v>0</v>
      </c>
      <c r="AL70" s="25">
        <f>SUMIFS(Selections!S$2:S$2610,Selections!$B$2:$B$2610,"ID",Selections!$E$2:$E$2610,$C70)</f>
        <v>0</v>
      </c>
      <c r="AM70" s="25">
        <f>SUMIFS(Selections!T$2:T$2610,Selections!$B$2:$B$2610,"ID",Selections!$E$2:$E$2610,$C70)</f>
        <v>0</v>
      </c>
      <c r="AN70" s="25">
        <f>SUMIFS(Selections!U$2:U$2610,Selections!$B$2:$B$2610,"ID",Selections!$E$2:$E$2610,$C70)</f>
        <v>0</v>
      </c>
      <c r="AO70" s="25">
        <f>SUMIFS(Selections!V$2:V$2610,Selections!$B$2:$B$2610,"ID",Selections!$E$2:$E$2610,$C70)</f>
        <v>0</v>
      </c>
      <c r="AP70" s="25">
        <f>SUMIFS(Selections!W$2:W$2610,Selections!$B$2:$B$2610,"ID",Selections!$E$2:$E$2610,$C70)</f>
        <v>0</v>
      </c>
      <c r="AQ70" s="25">
        <f>SUMIFS(Selections!X$2:X$2610,Selections!$B$2:$B$2610,"ID",Selections!$E$2:$E$2610,$C70)</f>
        <v>0</v>
      </c>
      <c r="AR70" s="25">
        <f>SUMIFS(Selections!Y$2:Y$2610,Selections!$B$2:$B$2610,"ID",Selections!$E$2:$E$2610,$C70)</f>
        <v>0</v>
      </c>
      <c r="AS70" s="25">
        <f>SUMIFS(Selections!Z$2:Z$2610,Selections!$B$2:$B$2610,"ID",Selections!$E$2:$E$2610,$C70)</f>
        <v>0</v>
      </c>
      <c r="AT70" s="25">
        <f>SUMIFS(Selections!AA$2:AA$2610,Selections!$B$2:$B$2610,"ID",Selections!$E$2:$E$2610,$C70)</f>
        <v>0</v>
      </c>
      <c r="AU70" s="25">
        <f>SUMIFS(Selections!AB$2:AB$2610,Selections!$B$2:$B$2610,"ID",Selections!$E$2:$E$2610,$C70)</f>
        <v>0</v>
      </c>
      <c r="AV70" s="25">
        <f>SUMIFS(Selections!AC$2:AC$2610,Selections!$B$2:$B$2610,"ID",Selections!$E$2:$E$2610,$C70)</f>
        <v>0</v>
      </c>
      <c r="AW70" s="25">
        <f>SUMIFS(Selections!AD$2:AD$2610,Selections!$B$2:$B$2610,"ID",Selections!$E$2:$E$2610,$C70)</f>
        <v>0</v>
      </c>
      <c r="AX70" s="25">
        <f>SUMIFS(Selections!AE$2:AE$2610,Selections!$B$2:$B$2610,"ID",Selections!$E$2:$E$2610,$C70)</f>
        <v>0</v>
      </c>
      <c r="AY70" s="25">
        <f>SUMIFS(Selections!AF$2:AF$2610,Selections!$B$2:$B$2610,"ID",Selections!$E$2:$E$2610,$C70)</f>
        <v>0</v>
      </c>
      <c r="AZ70" s="25">
        <f>SUMIFS(Selections!AG$2:AG$2610,Selections!$B$2:$B$2610,"ID",Selections!$E$2:$E$2610,$C70)</f>
        <v>0</v>
      </c>
    </row>
    <row r="71" spans="2:52" x14ac:dyDescent="0.2">
      <c r="B71" s="24" t="s">
        <v>12</v>
      </c>
      <c r="C71" s="23" t="s">
        <v>72</v>
      </c>
      <c r="D71" s="23"/>
      <c r="E71" s="25">
        <f>SUMIFS(Selections!K$2:K$2610,Selections!$B$2:$B$2610,"WA",Selections!$E$2:$E$2610,$C71)</f>
        <v>0</v>
      </c>
      <c r="F71" s="25">
        <f>SUMIFS(Selections!L$2:L$2610,Selections!$B$2:$B$2610,"WA",Selections!$E$2:$E$2610,$C71)</f>
        <v>0</v>
      </c>
      <c r="G71" s="25">
        <f>SUMIFS(Selections!M$2:M$2610,Selections!$B$2:$B$2610,"WA",Selections!$E$2:$E$2610,$C71)</f>
        <v>0</v>
      </c>
      <c r="H71" s="25">
        <f>SUMIFS(Selections!N$2:N$2610,Selections!$B$2:$B$2610,"WA",Selections!$E$2:$E$2610,$C71)</f>
        <v>0</v>
      </c>
      <c r="I71" s="25">
        <f>SUMIFS(Selections!O$2:O$2610,Selections!$B$2:$B$2610,"WA",Selections!$E$2:$E$2610,$C71)</f>
        <v>0</v>
      </c>
      <c r="J71" s="25">
        <f>SUMIFS(Selections!P$2:P$2610,Selections!$B$2:$B$2610,"WA",Selections!$E$2:$E$2610,$C71)</f>
        <v>0</v>
      </c>
      <c r="K71" s="25">
        <f>SUMIFS(Selections!Q$2:Q$2610,Selections!$B$2:$B$2610,"WA",Selections!$E$2:$E$2610,$C71)</f>
        <v>0</v>
      </c>
      <c r="L71" s="25">
        <f>SUMIFS(Selections!R$2:R$2610,Selections!$B$2:$B$2610,"WA",Selections!$E$2:$E$2610,$C71)</f>
        <v>0</v>
      </c>
      <c r="M71" s="25">
        <f>SUMIFS(Selections!S$2:S$2610,Selections!$B$2:$B$2610,"WA",Selections!$E$2:$E$2610,$C71)</f>
        <v>0</v>
      </c>
      <c r="N71" s="25">
        <f>SUMIFS(Selections!T$2:T$2610,Selections!$B$2:$B$2610,"WA",Selections!$E$2:$E$2610,$C71)</f>
        <v>0</v>
      </c>
      <c r="O71" s="25">
        <f>SUMIFS(Selections!U$2:U$2610,Selections!$B$2:$B$2610,"WA",Selections!$E$2:$E$2610,$C71)</f>
        <v>0</v>
      </c>
      <c r="P71" s="25">
        <f>SUMIFS(Selections!V$2:V$2610,Selections!$B$2:$B$2610,"WA",Selections!$E$2:$E$2610,$C71)</f>
        <v>0</v>
      </c>
      <c r="Q71" s="25">
        <f>SUMIFS(Selections!W$2:W$2610,Selections!$B$2:$B$2610,"WA",Selections!$E$2:$E$2610,$C71)</f>
        <v>0</v>
      </c>
      <c r="R71" s="25">
        <f>SUMIFS(Selections!X$2:X$2610,Selections!$B$2:$B$2610,"WA",Selections!$E$2:$E$2610,$C71)</f>
        <v>0</v>
      </c>
      <c r="S71" s="25">
        <f>SUMIFS(Selections!Y$2:Y$2610,Selections!$B$2:$B$2610,"WA",Selections!$E$2:$E$2610,$C71)</f>
        <v>0</v>
      </c>
      <c r="T71" s="25">
        <f>SUMIFS(Selections!Z$2:Z$2610,Selections!$B$2:$B$2610,"WA",Selections!$E$2:$E$2610,$C71)</f>
        <v>0</v>
      </c>
      <c r="U71" s="25">
        <f>SUMIFS(Selections!AA$2:AA$2610,Selections!$B$2:$B$2610,"WA",Selections!$E$2:$E$2610,$C71)</f>
        <v>0</v>
      </c>
      <c r="V71" s="25">
        <f>SUMIFS(Selections!AB$2:AB$2610,Selections!$B$2:$B$2610,"WA",Selections!$E$2:$E$2610,$C71)</f>
        <v>0</v>
      </c>
      <c r="W71" s="25">
        <f>SUMIFS(Selections!AC$2:AC$2610,Selections!$B$2:$B$2610,"WA",Selections!$E$2:$E$2610,$C71)</f>
        <v>0</v>
      </c>
      <c r="X71" s="25">
        <f>SUMIFS(Selections!AD$2:AD$2610,Selections!$B$2:$B$2610,"WA",Selections!$E$2:$E$2610,$C71)</f>
        <v>0</v>
      </c>
      <c r="Y71" s="25">
        <f>SUMIFS(Selections!AE$2:AE$2610,Selections!$B$2:$B$2610,"WA",Selections!$E$2:$E$2610,$C71)</f>
        <v>0</v>
      </c>
      <c r="Z71" s="25">
        <f>SUMIFS(Selections!AF$2:AF$2610,Selections!$B$2:$B$2610,"WA",Selections!$E$2:$E$2610,$C71)</f>
        <v>0</v>
      </c>
      <c r="AA71" s="25">
        <f>SUMIFS(Selections!AG$2:AG$2610,Selections!$B$2:$B$2610,"WA",Selections!$E$2:$E$2610,$C71)</f>
        <v>0</v>
      </c>
      <c r="AD71" s="25">
        <f>SUMIFS(Selections!K$2:K$2610,Selections!$B$2:$B$2610,"ID",Selections!$E$2:$E$2610,$C71)</f>
        <v>0</v>
      </c>
      <c r="AE71" s="25">
        <f>SUMIFS(Selections!L$2:L$2610,Selections!$B$2:$B$2610,"ID",Selections!$E$2:$E$2610,$C71)</f>
        <v>0</v>
      </c>
      <c r="AF71" s="25">
        <f>SUMIFS(Selections!M$2:M$2610,Selections!$B$2:$B$2610,"ID",Selections!$E$2:$E$2610,$C71)</f>
        <v>0</v>
      </c>
      <c r="AG71" s="25">
        <f>SUMIFS(Selections!N$2:N$2610,Selections!$B$2:$B$2610,"ID",Selections!$E$2:$E$2610,$C71)</f>
        <v>0</v>
      </c>
      <c r="AH71" s="25">
        <f>SUMIFS(Selections!O$2:O$2610,Selections!$B$2:$B$2610,"ID",Selections!$E$2:$E$2610,$C71)</f>
        <v>0</v>
      </c>
      <c r="AI71" s="25">
        <f>SUMIFS(Selections!P$2:P$2610,Selections!$B$2:$B$2610,"ID",Selections!$E$2:$E$2610,$C71)</f>
        <v>0</v>
      </c>
      <c r="AJ71" s="25">
        <f>SUMIFS(Selections!Q$2:Q$2610,Selections!$B$2:$B$2610,"ID",Selections!$E$2:$E$2610,$C71)</f>
        <v>0</v>
      </c>
      <c r="AK71" s="25">
        <f>SUMIFS(Selections!R$2:R$2610,Selections!$B$2:$B$2610,"ID",Selections!$E$2:$E$2610,$C71)</f>
        <v>0</v>
      </c>
      <c r="AL71" s="25">
        <f>SUMIFS(Selections!S$2:S$2610,Selections!$B$2:$B$2610,"ID",Selections!$E$2:$E$2610,$C71)</f>
        <v>0</v>
      </c>
      <c r="AM71" s="25">
        <f>SUMIFS(Selections!T$2:T$2610,Selections!$B$2:$B$2610,"ID",Selections!$E$2:$E$2610,$C71)</f>
        <v>0</v>
      </c>
      <c r="AN71" s="25">
        <f>SUMIFS(Selections!U$2:U$2610,Selections!$B$2:$B$2610,"ID",Selections!$E$2:$E$2610,$C71)</f>
        <v>0</v>
      </c>
      <c r="AO71" s="25">
        <f>SUMIFS(Selections!V$2:V$2610,Selections!$B$2:$B$2610,"ID",Selections!$E$2:$E$2610,$C71)</f>
        <v>0</v>
      </c>
      <c r="AP71" s="25">
        <f>SUMIFS(Selections!W$2:W$2610,Selections!$B$2:$B$2610,"ID",Selections!$E$2:$E$2610,$C71)</f>
        <v>0</v>
      </c>
      <c r="AQ71" s="25">
        <f>SUMIFS(Selections!X$2:X$2610,Selections!$B$2:$B$2610,"ID",Selections!$E$2:$E$2610,$C71)</f>
        <v>0</v>
      </c>
      <c r="AR71" s="25">
        <f>SUMIFS(Selections!Y$2:Y$2610,Selections!$B$2:$B$2610,"ID",Selections!$E$2:$E$2610,$C71)</f>
        <v>0</v>
      </c>
      <c r="AS71" s="25">
        <f>SUMIFS(Selections!Z$2:Z$2610,Selections!$B$2:$B$2610,"ID",Selections!$E$2:$E$2610,$C71)</f>
        <v>0</v>
      </c>
      <c r="AT71" s="25">
        <f>SUMIFS(Selections!AA$2:AA$2610,Selections!$B$2:$B$2610,"ID",Selections!$E$2:$E$2610,$C71)</f>
        <v>0</v>
      </c>
      <c r="AU71" s="25">
        <f>SUMIFS(Selections!AB$2:AB$2610,Selections!$B$2:$B$2610,"ID",Selections!$E$2:$E$2610,$C71)</f>
        <v>0</v>
      </c>
      <c r="AV71" s="25">
        <f>SUMIFS(Selections!AC$2:AC$2610,Selections!$B$2:$B$2610,"ID",Selections!$E$2:$E$2610,$C71)</f>
        <v>0</v>
      </c>
      <c r="AW71" s="25">
        <f>SUMIFS(Selections!AD$2:AD$2610,Selections!$B$2:$B$2610,"ID",Selections!$E$2:$E$2610,$C71)</f>
        <v>0</v>
      </c>
      <c r="AX71" s="25">
        <f>SUMIFS(Selections!AE$2:AE$2610,Selections!$B$2:$B$2610,"ID",Selections!$E$2:$E$2610,$C71)</f>
        <v>0</v>
      </c>
      <c r="AY71" s="25">
        <f>SUMIFS(Selections!AF$2:AF$2610,Selections!$B$2:$B$2610,"ID",Selections!$E$2:$E$2610,$C71)</f>
        <v>0</v>
      </c>
      <c r="AZ71" s="25">
        <f>SUMIFS(Selections!AG$2:AG$2610,Selections!$B$2:$B$2610,"ID",Selections!$E$2:$E$2610,$C71)</f>
        <v>0</v>
      </c>
    </row>
    <row r="72" spans="2:52" x14ac:dyDescent="0.2">
      <c r="B72" s="24" t="s">
        <v>22</v>
      </c>
      <c r="C72" s="23" t="s">
        <v>73</v>
      </c>
      <c r="D72" s="23"/>
      <c r="E72" s="25">
        <f>SUMIFS(Selections!K$2:K$2610,Selections!$B$2:$B$2610,"WA",Selections!$E$2:$E$2610,$C72)</f>
        <v>0</v>
      </c>
      <c r="F72" s="25">
        <f>SUMIFS(Selections!L$2:L$2610,Selections!$B$2:$B$2610,"WA",Selections!$E$2:$E$2610,$C72)</f>
        <v>0</v>
      </c>
      <c r="G72" s="25">
        <f>SUMIFS(Selections!M$2:M$2610,Selections!$B$2:$B$2610,"WA",Selections!$E$2:$E$2610,$C72)</f>
        <v>0</v>
      </c>
      <c r="H72" s="25">
        <f>SUMIFS(Selections!N$2:N$2610,Selections!$B$2:$B$2610,"WA",Selections!$E$2:$E$2610,$C72)</f>
        <v>0</v>
      </c>
      <c r="I72" s="25">
        <f>SUMIFS(Selections!O$2:O$2610,Selections!$B$2:$B$2610,"WA",Selections!$E$2:$E$2610,$C72)</f>
        <v>0</v>
      </c>
      <c r="J72" s="25">
        <f>SUMIFS(Selections!P$2:P$2610,Selections!$B$2:$B$2610,"WA",Selections!$E$2:$E$2610,$C72)</f>
        <v>0</v>
      </c>
      <c r="K72" s="25">
        <f>SUMIFS(Selections!Q$2:Q$2610,Selections!$B$2:$B$2610,"WA",Selections!$E$2:$E$2610,$C72)</f>
        <v>0</v>
      </c>
      <c r="L72" s="25">
        <f>SUMIFS(Selections!R$2:R$2610,Selections!$B$2:$B$2610,"WA",Selections!$E$2:$E$2610,$C72)</f>
        <v>0</v>
      </c>
      <c r="M72" s="25">
        <f>SUMIFS(Selections!S$2:S$2610,Selections!$B$2:$B$2610,"WA",Selections!$E$2:$E$2610,$C72)</f>
        <v>0</v>
      </c>
      <c r="N72" s="25">
        <f>SUMIFS(Selections!T$2:T$2610,Selections!$B$2:$B$2610,"WA",Selections!$E$2:$E$2610,$C72)</f>
        <v>0</v>
      </c>
      <c r="O72" s="25">
        <f>SUMIFS(Selections!U$2:U$2610,Selections!$B$2:$B$2610,"WA",Selections!$E$2:$E$2610,$C72)</f>
        <v>0</v>
      </c>
      <c r="P72" s="25">
        <f>SUMIFS(Selections!V$2:V$2610,Selections!$B$2:$B$2610,"WA",Selections!$E$2:$E$2610,$C72)</f>
        <v>0</v>
      </c>
      <c r="Q72" s="25">
        <f>SUMIFS(Selections!W$2:W$2610,Selections!$B$2:$B$2610,"WA",Selections!$E$2:$E$2610,$C72)</f>
        <v>0</v>
      </c>
      <c r="R72" s="25">
        <f>SUMIFS(Selections!X$2:X$2610,Selections!$B$2:$B$2610,"WA",Selections!$E$2:$E$2610,$C72)</f>
        <v>0</v>
      </c>
      <c r="S72" s="25">
        <f>SUMIFS(Selections!Y$2:Y$2610,Selections!$B$2:$B$2610,"WA",Selections!$E$2:$E$2610,$C72)</f>
        <v>0</v>
      </c>
      <c r="T72" s="25">
        <f>SUMIFS(Selections!Z$2:Z$2610,Selections!$B$2:$B$2610,"WA",Selections!$E$2:$E$2610,$C72)</f>
        <v>0</v>
      </c>
      <c r="U72" s="25">
        <f>SUMIFS(Selections!AA$2:AA$2610,Selections!$B$2:$B$2610,"WA",Selections!$E$2:$E$2610,$C72)</f>
        <v>0</v>
      </c>
      <c r="V72" s="25">
        <f>SUMIFS(Selections!AB$2:AB$2610,Selections!$B$2:$B$2610,"WA",Selections!$E$2:$E$2610,$C72)</f>
        <v>0</v>
      </c>
      <c r="W72" s="25">
        <f>SUMIFS(Selections!AC$2:AC$2610,Selections!$B$2:$B$2610,"WA",Selections!$E$2:$E$2610,$C72)</f>
        <v>0</v>
      </c>
      <c r="X72" s="25">
        <f>SUMIFS(Selections!AD$2:AD$2610,Selections!$B$2:$B$2610,"WA",Selections!$E$2:$E$2610,$C72)</f>
        <v>0</v>
      </c>
      <c r="Y72" s="25">
        <f>SUMIFS(Selections!AE$2:AE$2610,Selections!$B$2:$B$2610,"WA",Selections!$E$2:$E$2610,$C72)</f>
        <v>0</v>
      </c>
      <c r="Z72" s="25">
        <f>SUMIFS(Selections!AF$2:AF$2610,Selections!$B$2:$B$2610,"WA",Selections!$E$2:$E$2610,$C72)</f>
        <v>0</v>
      </c>
      <c r="AA72" s="25">
        <f>SUMIFS(Selections!AG$2:AG$2610,Selections!$B$2:$B$2610,"WA",Selections!$E$2:$E$2610,$C72)</f>
        <v>0</v>
      </c>
      <c r="AD72" s="25">
        <f>SUMIFS(Selections!K$2:K$2610,Selections!$B$2:$B$2610,"ID",Selections!$E$2:$E$2610,$C72)</f>
        <v>0</v>
      </c>
      <c r="AE72" s="25">
        <f>SUMIFS(Selections!L$2:L$2610,Selections!$B$2:$B$2610,"ID",Selections!$E$2:$E$2610,$C72)</f>
        <v>0</v>
      </c>
      <c r="AF72" s="25">
        <f>SUMIFS(Selections!M$2:M$2610,Selections!$B$2:$B$2610,"ID",Selections!$E$2:$E$2610,$C72)</f>
        <v>0</v>
      </c>
      <c r="AG72" s="25">
        <f>SUMIFS(Selections!N$2:N$2610,Selections!$B$2:$B$2610,"ID",Selections!$E$2:$E$2610,$C72)</f>
        <v>0</v>
      </c>
      <c r="AH72" s="25">
        <f>SUMIFS(Selections!O$2:O$2610,Selections!$B$2:$B$2610,"ID",Selections!$E$2:$E$2610,$C72)</f>
        <v>0</v>
      </c>
      <c r="AI72" s="25">
        <f>SUMIFS(Selections!P$2:P$2610,Selections!$B$2:$B$2610,"ID",Selections!$E$2:$E$2610,$C72)</f>
        <v>0</v>
      </c>
      <c r="AJ72" s="25">
        <f>SUMIFS(Selections!Q$2:Q$2610,Selections!$B$2:$B$2610,"ID",Selections!$E$2:$E$2610,$C72)</f>
        <v>0</v>
      </c>
      <c r="AK72" s="25">
        <f>SUMIFS(Selections!R$2:R$2610,Selections!$B$2:$B$2610,"ID",Selections!$E$2:$E$2610,$C72)</f>
        <v>0</v>
      </c>
      <c r="AL72" s="25">
        <f>SUMIFS(Selections!S$2:S$2610,Selections!$B$2:$B$2610,"ID",Selections!$E$2:$E$2610,$C72)</f>
        <v>0</v>
      </c>
      <c r="AM72" s="25">
        <f>SUMIFS(Selections!T$2:T$2610,Selections!$B$2:$B$2610,"ID",Selections!$E$2:$E$2610,$C72)</f>
        <v>0</v>
      </c>
      <c r="AN72" s="25">
        <f>SUMIFS(Selections!U$2:U$2610,Selections!$B$2:$B$2610,"ID",Selections!$E$2:$E$2610,$C72)</f>
        <v>0</v>
      </c>
      <c r="AO72" s="25">
        <f>SUMIFS(Selections!V$2:V$2610,Selections!$B$2:$B$2610,"ID",Selections!$E$2:$E$2610,$C72)</f>
        <v>0</v>
      </c>
      <c r="AP72" s="25">
        <f>SUMIFS(Selections!W$2:W$2610,Selections!$B$2:$B$2610,"ID",Selections!$E$2:$E$2610,$C72)</f>
        <v>0</v>
      </c>
      <c r="AQ72" s="25">
        <f>SUMIFS(Selections!X$2:X$2610,Selections!$B$2:$B$2610,"ID",Selections!$E$2:$E$2610,$C72)</f>
        <v>0</v>
      </c>
      <c r="AR72" s="25">
        <f>SUMIFS(Selections!Y$2:Y$2610,Selections!$B$2:$B$2610,"ID",Selections!$E$2:$E$2610,$C72)</f>
        <v>0</v>
      </c>
      <c r="AS72" s="25">
        <f>SUMIFS(Selections!Z$2:Z$2610,Selections!$B$2:$B$2610,"ID",Selections!$E$2:$E$2610,$C72)</f>
        <v>0</v>
      </c>
      <c r="AT72" s="25">
        <f>SUMIFS(Selections!AA$2:AA$2610,Selections!$B$2:$B$2610,"ID",Selections!$E$2:$E$2610,$C72)</f>
        <v>0</v>
      </c>
      <c r="AU72" s="25">
        <f>SUMIFS(Selections!AB$2:AB$2610,Selections!$B$2:$B$2610,"ID",Selections!$E$2:$E$2610,$C72)</f>
        <v>0</v>
      </c>
      <c r="AV72" s="25">
        <f>SUMIFS(Selections!AC$2:AC$2610,Selections!$B$2:$B$2610,"ID",Selections!$E$2:$E$2610,$C72)</f>
        <v>0</v>
      </c>
      <c r="AW72" s="25">
        <f>SUMIFS(Selections!AD$2:AD$2610,Selections!$B$2:$B$2610,"ID",Selections!$E$2:$E$2610,$C72)</f>
        <v>0</v>
      </c>
      <c r="AX72" s="25">
        <f>SUMIFS(Selections!AE$2:AE$2610,Selections!$B$2:$B$2610,"ID",Selections!$E$2:$E$2610,$C72)</f>
        <v>0</v>
      </c>
      <c r="AY72" s="25">
        <f>SUMIFS(Selections!AF$2:AF$2610,Selections!$B$2:$B$2610,"ID",Selections!$E$2:$E$2610,$C72)</f>
        <v>0</v>
      </c>
      <c r="AZ72" s="25">
        <f>SUMIFS(Selections!AG$2:AG$2610,Selections!$B$2:$B$2610,"ID",Selections!$E$2:$E$2610,$C72)</f>
        <v>0</v>
      </c>
    </row>
    <row r="73" spans="2:52" x14ac:dyDescent="0.2">
      <c r="B73" s="24" t="s">
        <v>597</v>
      </c>
      <c r="C73" s="23" t="s">
        <v>74</v>
      </c>
      <c r="D73" s="23"/>
      <c r="E73" s="25">
        <f>SUMIFS(Selections!K$2:K$2610,Selections!$B$2:$B$2610,"WA",Selections!$E$2:$E$2610,$C73)</f>
        <v>0</v>
      </c>
      <c r="F73" s="25">
        <f>SUMIFS(Selections!L$2:L$2610,Selections!$B$2:$B$2610,"WA",Selections!$E$2:$E$2610,$C73)</f>
        <v>0</v>
      </c>
      <c r="G73" s="25">
        <f>SUMIFS(Selections!M$2:M$2610,Selections!$B$2:$B$2610,"WA",Selections!$E$2:$E$2610,$C73)</f>
        <v>0</v>
      </c>
      <c r="H73" s="25">
        <f>SUMIFS(Selections!N$2:N$2610,Selections!$B$2:$B$2610,"WA",Selections!$E$2:$E$2610,$C73)</f>
        <v>0</v>
      </c>
      <c r="I73" s="25">
        <f>SUMIFS(Selections!O$2:O$2610,Selections!$B$2:$B$2610,"WA",Selections!$E$2:$E$2610,$C73)</f>
        <v>0</v>
      </c>
      <c r="J73" s="25">
        <f>SUMIFS(Selections!P$2:P$2610,Selections!$B$2:$B$2610,"WA",Selections!$E$2:$E$2610,$C73)</f>
        <v>0</v>
      </c>
      <c r="K73" s="25">
        <f>SUMIFS(Selections!Q$2:Q$2610,Selections!$B$2:$B$2610,"WA",Selections!$E$2:$E$2610,$C73)</f>
        <v>0</v>
      </c>
      <c r="L73" s="25">
        <f>SUMIFS(Selections!R$2:R$2610,Selections!$B$2:$B$2610,"WA",Selections!$E$2:$E$2610,$C73)</f>
        <v>0</v>
      </c>
      <c r="M73" s="25">
        <f>SUMIFS(Selections!S$2:S$2610,Selections!$B$2:$B$2610,"WA",Selections!$E$2:$E$2610,$C73)</f>
        <v>0</v>
      </c>
      <c r="N73" s="25">
        <f>SUMIFS(Selections!T$2:T$2610,Selections!$B$2:$B$2610,"WA",Selections!$E$2:$E$2610,$C73)</f>
        <v>0</v>
      </c>
      <c r="O73" s="25">
        <f>SUMIFS(Selections!U$2:U$2610,Selections!$B$2:$B$2610,"WA",Selections!$E$2:$E$2610,$C73)</f>
        <v>0</v>
      </c>
      <c r="P73" s="25">
        <f>SUMIFS(Selections!V$2:V$2610,Selections!$B$2:$B$2610,"WA",Selections!$E$2:$E$2610,$C73)</f>
        <v>0</v>
      </c>
      <c r="Q73" s="25">
        <f>SUMIFS(Selections!W$2:W$2610,Selections!$B$2:$B$2610,"WA",Selections!$E$2:$E$2610,$C73)</f>
        <v>0</v>
      </c>
      <c r="R73" s="25">
        <f>SUMIFS(Selections!X$2:X$2610,Selections!$B$2:$B$2610,"WA",Selections!$E$2:$E$2610,$C73)</f>
        <v>0</v>
      </c>
      <c r="S73" s="25">
        <f>SUMIFS(Selections!Y$2:Y$2610,Selections!$B$2:$B$2610,"WA",Selections!$E$2:$E$2610,$C73)</f>
        <v>0</v>
      </c>
      <c r="T73" s="25">
        <f>SUMIFS(Selections!Z$2:Z$2610,Selections!$B$2:$B$2610,"WA",Selections!$E$2:$E$2610,$C73)</f>
        <v>0</v>
      </c>
      <c r="U73" s="25">
        <f>SUMIFS(Selections!AA$2:AA$2610,Selections!$B$2:$B$2610,"WA",Selections!$E$2:$E$2610,$C73)</f>
        <v>0</v>
      </c>
      <c r="V73" s="25">
        <f>SUMIFS(Selections!AB$2:AB$2610,Selections!$B$2:$B$2610,"WA",Selections!$E$2:$E$2610,$C73)</f>
        <v>0</v>
      </c>
      <c r="W73" s="25">
        <f>SUMIFS(Selections!AC$2:AC$2610,Selections!$B$2:$B$2610,"WA",Selections!$E$2:$E$2610,$C73)</f>
        <v>0</v>
      </c>
      <c r="X73" s="25">
        <f>SUMIFS(Selections!AD$2:AD$2610,Selections!$B$2:$B$2610,"WA",Selections!$E$2:$E$2610,$C73)</f>
        <v>0</v>
      </c>
      <c r="Y73" s="25">
        <f>SUMIFS(Selections!AE$2:AE$2610,Selections!$B$2:$B$2610,"WA",Selections!$E$2:$E$2610,$C73)</f>
        <v>0</v>
      </c>
      <c r="Z73" s="25">
        <f>SUMIFS(Selections!AF$2:AF$2610,Selections!$B$2:$B$2610,"WA",Selections!$E$2:$E$2610,$C73)</f>
        <v>0</v>
      </c>
      <c r="AA73" s="25">
        <f>SUMIFS(Selections!AG$2:AG$2610,Selections!$B$2:$B$2610,"WA",Selections!$E$2:$E$2610,$C73)</f>
        <v>0</v>
      </c>
      <c r="AD73" s="25">
        <f>SUMIFS(Selections!K$2:K$2610,Selections!$B$2:$B$2610,"ID",Selections!$E$2:$E$2610,$C73)</f>
        <v>0</v>
      </c>
      <c r="AE73" s="25">
        <f>SUMIFS(Selections!L$2:L$2610,Selections!$B$2:$B$2610,"ID",Selections!$E$2:$E$2610,$C73)</f>
        <v>0</v>
      </c>
      <c r="AF73" s="25">
        <f>SUMIFS(Selections!M$2:M$2610,Selections!$B$2:$B$2610,"ID",Selections!$E$2:$E$2610,$C73)</f>
        <v>0</v>
      </c>
      <c r="AG73" s="25">
        <f>SUMIFS(Selections!N$2:N$2610,Selections!$B$2:$B$2610,"ID",Selections!$E$2:$E$2610,$C73)</f>
        <v>0</v>
      </c>
      <c r="AH73" s="25">
        <f>SUMIFS(Selections!O$2:O$2610,Selections!$B$2:$B$2610,"ID",Selections!$E$2:$E$2610,$C73)</f>
        <v>0</v>
      </c>
      <c r="AI73" s="25">
        <f>SUMIFS(Selections!P$2:P$2610,Selections!$B$2:$B$2610,"ID",Selections!$E$2:$E$2610,$C73)</f>
        <v>0</v>
      </c>
      <c r="AJ73" s="25">
        <f>SUMIFS(Selections!Q$2:Q$2610,Selections!$B$2:$B$2610,"ID",Selections!$E$2:$E$2610,$C73)</f>
        <v>0</v>
      </c>
      <c r="AK73" s="25">
        <f>SUMIFS(Selections!R$2:R$2610,Selections!$B$2:$B$2610,"ID",Selections!$E$2:$E$2610,$C73)</f>
        <v>0</v>
      </c>
      <c r="AL73" s="25">
        <f>SUMIFS(Selections!S$2:S$2610,Selections!$B$2:$B$2610,"ID",Selections!$E$2:$E$2610,$C73)</f>
        <v>0</v>
      </c>
      <c r="AM73" s="25">
        <f>SUMIFS(Selections!T$2:T$2610,Selections!$B$2:$B$2610,"ID",Selections!$E$2:$E$2610,$C73)</f>
        <v>0</v>
      </c>
      <c r="AN73" s="25">
        <f>SUMIFS(Selections!U$2:U$2610,Selections!$B$2:$B$2610,"ID",Selections!$E$2:$E$2610,$C73)</f>
        <v>0</v>
      </c>
      <c r="AO73" s="25">
        <f>SUMIFS(Selections!V$2:V$2610,Selections!$B$2:$B$2610,"ID",Selections!$E$2:$E$2610,$C73)</f>
        <v>0</v>
      </c>
      <c r="AP73" s="25">
        <f>SUMIFS(Selections!W$2:W$2610,Selections!$B$2:$B$2610,"ID",Selections!$E$2:$E$2610,$C73)</f>
        <v>0</v>
      </c>
      <c r="AQ73" s="25">
        <f>SUMIFS(Selections!X$2:X$2610,Selections!$B$2:$B$2610,"ID",Selections!$E$2:$E$2610,$C73)</f>
        <v>0</v>
      </c>
      <c r="AR73" s="25">
        <f>SUMIFS(Selections!Y$2:Y$2610,Selections!$B$2:$B$2610,"ID",Selections!$E$2:$E$2610,$C73)</f>
        <v>0</v>
      </c>
      <c r="AS73" s="25">
        <f>SUMIFS(Selections!Z$2:Z$2610,Selections!$B$2:$B$2610,"ID",Selections!$E$2:$E$2610,$C73)</f>
        <v>0</v>
      </c>
      <c r="AT73" s="25">
        <f>SUMIFS(Selections!AA$2:AA$2610,Selections!$B$2:$B$2610,"ID",Selections!$E$2:$E$2610,$C73)</f>
        <v>0</v>
      </c>
      <c r="AU73" s="25">
        <f>SUMIFS(Selections!AB$2:AB$2610,Selections!$B$2:$B$2610,"ID",Selections!$E$2:$E$2610,$C73)</f>
        <v>0</v>
      </c>
      <c r="AV73" s="25">
        <f>SUMIFS(Selections!AC$2:AC$2610,Selections!$B$2:$B$2610,"ID",Selections!$E$2:$E$2610,$C73)</f>
        <v>0</v>
      </c>
      <c r="AW73" s="25">
        <f>SUMIFS(Selections!AD$2:AD$2610,Selections!$B$2:$B$2610,"ID",Selections!$E$2:$E$2610,$C73)</f>
        <v>0</v>
      </c>
      <c r="AX73" s="25">
        <f>SUMIFS(Selections!AE$2:AE$2610,Selections!$B$2:$B$2610,"ID",Selections!$E$2:$E$2610,$C73)</f>
        <v>0</v>
      </c>
      <c r="AY73" s="25">
        <f>SUMIFS(Selections!AF$2:AF$2610,Selections!$B$2:$B$2610,"ID",Selections!$E$2:$E$2610,$C73)</f>
        <v>0</v>
      </c>
      <c r="AZ73" s="25">
        <f>SUMIFS(Selections!AG$2:AG$2610,Selections!$B$2:$B$2610,"ID",Selections!$E$2:$E$2610,$C73)</f>
        <v>0</v>
      </c>
    </row>
    <row r="74" spans="2:52" x14ac:dyDescent="0.2">
      <c r="B74" s="24" t="s">
        <v>22</v>
      </c>
      <c r="C74" s="23" t="s">
        <v>75</v>
      </c>
      <c r="D74" s="23"/>
      <c r="E74" s="25">
        <f>SUMIFS(Selections!K$2:K$2610,Selections!$B$2:$B$2610,"WA",Selections!$E$2:$E$2610,$C74)</f>
        <v>4.7665994235109581E-2</v>
      </c>
      <c r="F74" s="25">
        <f>SUMIFS(Selections!L$2:L$2610,Selections!$B$2:$B$2610,"WA",Selections!$E$2:$E$2610,$C74)</f>
        <v>9.4791831708053553E-2</v>
      </c>
      <c r="G74" s="25">
        <f>SUMIFS(Selections!M$2:M$2610,Selections!$B$2:$B$2610,"WA",Selections!$E$2:$E$2610,$C74)</f>
        <v>0.14116982572956496</v>
      </c>
      <c r="H74" s="25">
        <f>SUMIFS(Selections!N$2:N$2610,Selections!$B$2:$B$2610,"WA",Selections!$E$2:$E$2610,$C74)</f>
        <v>0.18693025604445607</v>
      </c>
      <c r="I74" s="25">
        <f>SUMIFS(Selections!O$2:O$2610,Selections!$B$2:$B$2610,"WA",Selections!$E$2:$E$2610,$C74)</f>
        <v>0.23183664209070529</v>
      </c>
      <c r="J74" s="25">
        <f>SUMIFS(Selections!P$2:P$2610,Selections!$B$2:$B$2610,"WA",Selections!$E$2:$E$2610,$C74)</f>
        <v>0.27108180986560954</v>
      </c>
      <c r="K74" s="25">
        <f>SUMIFS(Selections!Q$2:Q$2610,Selections!$B$2:$B$2610,"WA",Selections!$E$2:$E$2610,$C74)</f>
        <v>0.30116052201236732</v>
      </c>
      <c r="L74" s="25">
        <f>SUMIFS(Selections!R$2:R$2610,Selections!$B$2:$B$2610,"WA",Selections!$E$2:$E$2610,$C74)</f>
        <v>0.32441590494068168</v>
      </c>
      <c r="M74" s="25">
        <f>SUMIFS(Selections!S$2:S$2610,Selections!$B$2:$B$2610,"WA",Selections!$E$2:$E$2610,$C74)</f>
        <v>0.34240528515704471</v>
      </c>
      <c r="N74" s="25">
        <f>SUMIFS(Selections!T$2:T$2610,Selections!$B$2:$B$2610,"WA",Selections!$E$2:$E$2610,$C74)</f>
        <v>0.35627450889262979</v>
      </c>
      <c r="O74" s="25">
        <f>SUMIFS(Selections!U$2:U$2610,Selections!$B$2:$B$2610,"WA",Selections!$E$2:$E$2610,$C74)</f>
        <v>0.36711078852217516</v>
      </c>
      <c r="P74" s="25">
        <f>SUMIFS(Selections!V$2:V$2610,Selections!$B$2:$B$2610,"WA",Selections!$E$2:$E$2610,$C74)</f>
        <v>0.37572692863206769</v>
      </c>
      <c r="Q74" s="25">
        <f>SUMIFS(Selections!W$2:W$2610,Selections!$B$2:$B$2610,"WA",Selections!$E$2:$E$2610,$C74)</f>
        <v>0.37451843238535665</v>
      </c>
      <c r="R74" s="25">
        <f>SUMIFS(Selections!X$2:X$2610,Selections!$B$2:$B$2610,"WA",Selections!$E$2:$E$2610,$C74)</f>
        <v>0.37323925647312145</v>
      </c>
      <c r="S74" s="25">
        <f>SUMIFS(Selections!Y$2:Y$2610,Selections!$B$2:$B$2610,"WA",Selections!$E$2:$E$2610,$C74)</f>
        <v>0.37226182939398594</v>
      </c>
      <c r="T74" s="25">
        <f>SUMIFS(Selections!Z$2:Z$2610,Selections!$B$2:$B$2610,"WA",Selections!$E$2:$E$2610,$C74)</f>
        <v>0.37146575444165747</v>
      </c>
      <c r="U74" s="25">
        <f>SUMIFS(Selections!AA$2:AA$2610,Selections!$B$2:$B$2610,"WA",Selections!$E$2:$E$2610,$C74)</f>
        <v>0.37074034641952697</v>
      </c>
      <c r="V74" s="25">
        <f>SUMIFS(Selections!AB$2:AB$2610,Selections!$B$2:$B$2610,"WA",Selections!$E$2:$E$2610,$C74)</f>
        <v>0.37011297380128749</v>
      </c>
      <c r="W74" s="25">
        <f>SUMIFS(Selections!AC$2:AC$2610,Selections!$B$2:$B$2610,"WA",Selections!$E$2:$E$2610,$C74)</f>
        <v>0.36952053957946579</v>
      </c>
      <c r="X74" s="25">
        <f>SUMIFS(Selections!AD$2:AD$2610,Selections!$B$2:$B$2610,"WA",Selections!$E$2:$E$2610,$C74)</f>
        <v>0.36900430521627331</v>
      </c>
      <c r="Y74" s="25">
        <f>SUMIFS(Selections!AE$2:AE$2610,Selections!$B$2:$B$2610,"WA",Selections!$E$2:$E$2610,$C74)</f>
        <v>0.36851948146215041</v>
      </c>
      <c r="Z74" s="25">
        <f>SUMIFS(Selections!AF$2:AF$2610,Selections!$B$2:$B$2610,"WA",Selections!$E$2:$E$2610,$C74)</f>
        <v>0.36806443921653548</v>
      </c>
      <c r="AA74" s="25">
        <f>SUMIFS(Selections!AG$2:AG$2610,Selections!$B$2:$B$2610,"WA",Selections!$E$2:$E$2610,$C74)</f>
        <v>0.36763902679707405</v>
      </c>
      <c r="AD74" s="25">
        <f>SUMIFS(Selections!K$2:K$2610,Selections!$B$2:$B$2610,"ID",Selections!$E$2:$E$2610,$C74)</f>
        <v>0</v>
      </c>
      <c r="AE74" s="25">
        <f>SUMIFS(Selections!L$2:L$2610,Selections!$B$2:$B$2610,"ID",Selections!$E$2:$E$2610,$C74)</f>
        <v>0</v>
      </c>
      <c r="AF74" s="25">
        <f>SUMIFS(Selections!M$2:M$2610,Selections!$B$2:$B$2610,"ID",Selections!$E$2:$E$2610,$C74)</f>
        <v>0</v>
      </c>
      <c r="AG74" s="25">
        <f>SUMIFS(Selections!N$2:N$2610,Selections!$B$2:$B$2610,"ID",Selections!$E$2:$E$2610,$C74)</f>
        <v>0</v>
      </c>
      <c r="AH74" s="25">
        <f>SUMIFS(Selections!O$2:O$2610,Selections!$B$2:$B$2610,"ID",Selections!$E$2:$E$2610,$C74)</f>
        <v>0</v>
      </c>
      <c r="AI74" s="25">
        <f>SUMIFS(Selections!P$2:P$2610,Selections!$B$2:$B$2610,"ID",Selections!$E$2:$E$2610,$C74)</f>
        <v>0</v>
      </c>
      <c r="AJ74" s="25">
        <f>SUMIFS(Selections!Q$2:Q$2610,Selections!$B$2:$B$2610,"ID",Selections!$E$2:$E$2610,$C74)</f>
        <v>0</v>
      </c>
      <c r="AK74" s="25">
        <f>SUMIFS(Selections!R$2:R$2610,Selections!$B$2:$B$2610,"ID",Selections!$E$2:$E$2610,$C74)</f>
        <v>0</v>
      </c>
      <c r="AL74" s="25">
        <f>SUMIFS(Selections!S$2:S$2610,Selections!$B$2:$B$2610,"ID",Selections!$E$2:$E$2610,$C74)</f>
        <v>0</v>
      </c>
      <c r="AM74" s="25">
        <f>SUMIFS(Selections!T$2:T$2610,Selections!$B$2:$B$2610,"ID",Selections!$E$2:$E$2610,$C74)</f>
        <v>0</v>
      </c>
      <c r="AN74" s="25">
        <f>SUMIFS(Selections!U$2:U$2610,Selections!$B$2:$B$2610,"ID",Selections!$E$2:$E$2610,$C74)</f>
        <v>0</v>
      </c>
      <c r="AO74" s="25">
        <f>SUMIFS(Selections!V$2:V$2610,Selections!$B$2:$B$2610,"ID",Selections!$E$2:$E$2610,$C74)</f>
        <v>0</v>
      </c>
      <c r="AP74" s="25">
        <f>SUMIFS(Selections!W$2:W$2610,Selections!$B$2:$B$2610,"ID",Selections!$E$2:$E$2610,$C74)</f>
        <v>0</v>
      </c>
      <c r="AQ74" s="25">
        <f>SUMIFS(Selections!X$2:X$2610,Selections!$B$2:$B$2610,"ID",Selections!$E$2:$E$2610,$C74)</f>
        <v>0</v>
      </c>
      <c r="AR74" s="25">
        <f>SUMIFS(Selections!Y$2:Y$2610,Selections!$B$2:$B$2610,"ID",Selections!$E$2:$E$2610,$C74)</f>
        <v>0</v>
      </c>
      <c r="AS74" s="25">
        <f>SUMIFS(Selections!Z$2:Z$2610,Selections!$B$2:$B$2610,"ID",Selections!$E$2:$E$2610,$C74)</f>
        <v>0</v>
      </c>
      <c r="AT74" s="25">
        <f>SUMIFS(Selections!AA$2:AA$2610,Selections!$B$2:$B$2610,"ID",Selections!$E$2:$E$2610,$C74)</f>
        <v>0</v>
      </c>
      <c r="AU74" s="25">
        <f>SUMIFS(Selections!AB$2:AB$2610,Selections!$B$2:$B$2610,"ID",Selections!$E$2:$E$2610,$C74)</f>
        <v>0</v>
      </c>
      <c r="AV74" s="25">
        <f>SUMIFS(Selections!AC$2:AC$2610,Selections!$B$2:$B$2610,"ID",Selections!$E$2:$E$2610,$C74)</f>
        <v>0</v>
      </c>
      <c r="AW74" s="25">
        <f>SUMIFS(Selections!AD$2:AD$2610,Selections!$B$2:$B$2610,"ID",Selections!$E$2:$E$2610,$C74)</f>
        <v>0</v>
      </c>
      <c r="AX74" s="25">
        <f>SUMIFS(Selections!AE$2:AE$2610,Selections!$B$2:$B$2610,"ID",Selections!$E$2:$E$2610,$C74)</f>
        <v>0</v>
      </c>
      <c r="AY74" s="25">
        <f>SUMIFS(Selections!AF$2:AF$2610,Selections!$B$2:$B$2610,"ID",Selections!$E$2:$E$2610,$C74)</f>
        <v>0</v>
      </c>
      <c r="AZ74" s="25">
        <f>SUMIFS(Selections!AG$2:AG$2610,Selections!$B$2:$B$2610,"ID",Selections!$E$2:$E$2610,$C74)</f>
        <v>0</v>
      </c>
    </row>
    <row r="75" spans="2:52" x14ac:dyDescent="0.2">
      <c r="B75" s="24" t="s">
        <v>21</v>
      </c>
      <c r="C75" s="23" t="s">
        <v>76</v>
      </c>
      <c r="D75" s="23"/>
      <c r="E75" s="25">
        <f>SUMIFS(Selections!K$2:K$2610,Selections!$B$2:$B$2610,"WA",Selections!$E$2:$E$2610,$C75)</f>
        <v>0</v>
      </c>
      <c r="F75" s="25">
        <f>SUMIFS(Selections!L$2:L$2610,Selections!$B$2:$B$2610,"WA",Selections!$E$2:$E$2610,$C75)</f>
        <v>0</v>
      </c>
      <c r="G75" s="25">
        <f>SUMIFS(Selections!M$2:M$2610,Selections!$B$2:$B$2610,"WA",Selections!$E$2:$E$2610,$C75)</f>
        <v>0</v>
      </c>
      <c r="H75" s="25">
        <f>SUMIFS(Selections!N$2:N$2610,Selections!$B$2:$B$2610,"WA",Selections!$E$2:$E$2610,$C75)</f>
        <v>0</v>
      </c>
      <c r="I75" s="25">
        <f>SUMIFS(Selections!O$2:O$2610,Selections!$B$2:$B$2610,"WA",Selections!$E$2:$E$2610,$C75)</f>
        <v>0</v>
      </c>
      <c r="J75" s="25">
        <f>SUMIFS(Selections!P$2:P$2610,Selections!$B$2:$B$2610,"WA",Selections!$E$2:$E$2610,$C75)</f>
        <v>0</v>
      </c>
      <c r="K75" s="25">
        <f>SUMIFS(Selections!Q$2:Q$2610,Selections!$B$2:$B$2610,"WA",Selections!$E$2:$E$2610,$C75)</f>
        <v>0</v>
      </c>
      <c r="L75" s="25">
        <f>SUMIFS(Selections!R$2:R$2610,Selections!$B$2:$B$2610,"WA",Selections!$E$2:$E$2610,$C75)</f>
        <v>0</v>
      </c>
      <c r="M75" s="25">
        <f>SUMIFS(Selections!S$2:S$2610,Selections!$B$2:$B$2610,"WA",Selections!$E$2:$E$2610,$C75)</f>
        <v>0</v>
      </c>
      <c r="N75" s="25">
        <f>SUMIFS(Selections!T$2:T$2610,Selections!$B$2:$B$2610,"WA",Selections!$E$2:$E$2610,$C75)</f>
        <v>0</v>
      </c>
      <c r="O75" s="25">
        <f>SUMIFS(Selections!U$2:U$2610,Selections!$B$2:$B$2610,"WA",Selections!$E$2:$E$2610,$C75)</f>
        <v>0</v>
      </c>
      <c r="P75" s="25">
        <f>SUMIFS(Selections!V$2:V$2610,Selections!$B$2:$B$2610,"WA",Selections!$E$2:$E$2610,$C75)</f>
        <v>0</v>
      </c>
      <c r="Q75" s="25">
        <f>SUMIFS(Selections!W$2:W$2610,Selections!$B$2:$B$2610,"WA",Selections!$E$2:$E$2610,$C75)</f>
        <v>0</v>
      </c>
      <c r="R75" s="25">
        <f>SUMIFS(Selections!X$2:X$2610,Selections!$B$2:$B$2610,"WA",Selections!$E$2:$E$2610,$C75)</f>
        <v>0</v>
      </c>
      <c r="S75" s="25">
        <f>SUMIFS(Selections!Y$2:Y$2610,Selections!$B$2:$B$2610,"WA",Selections!$E$2:$E$2610,$C75)</f>
        <v>0</v>
      </c>
      <c r="T75" s="25">
        <f>SUMIFS(Selections!Z$2:Z$2610,Selections!$B$2:$B$2610,"WA",Selections!$E$2:$E$2610,$C75)</f>
        <v>0</v>
      </c>
      <c r="U75" s="25">
        <f>SUMIFS(Selections!AA$2:AA$2610,Selections!$B$2:$B$2610,"WA",Selections!$E$2:$E$2610,$C75)</f>
        <v>0</v>
      </c>
      <c r="V75" s="25">
        <f>SUMIFS(Selections!AB$2:AB$2610,Selections!$B$2:$B$2610,"WA",Selections!$E$2:$E$2610,$C75)</f>
        <v>0</v>
      </c>
      <c r="W75" s="25">
        <f>SUMIFS(Selections!AC$2:AC$2610,Selections!$B$2:$B$2610,"WA",Selections!$E$2:$E$2610,$C75)</f>
        <v>0</v>
      </c>
      <c r="X75" s="25">
        <f>SUMIFS(Selections!AD$2:AD$2610,Selections!$B$2:$B$2610,"WA",Selections!$E$2:$E$2610,$C75)</f>
        <v>0</v>
      </c>
      <c r="Y75" s="25">
        <f>SUMIFS(Selections!AE$2:AE$2610,Selections!$B$2:$B$2610,"WA",Selections!$E$2:$E$2610,$C75)</f>
        <v>0</v>
      </c>
      <c r="Z75" s="25">
        <f>SUMIFS(Selections!AF$2:AF$2610,Selections!$B$2:$B$2610,"WA",Selections!$E$2:$E$2610,$C75)</f>
        <v>0</v>
      </c>
      <c r="AA75" s="25">
        <f>SUMIFS(Selections!AG$2:AG$2610,Selections!$B$2:$B$2610,"WA",Selections!$E$2:$E$2610,$C75)</f>
        <v>0</v>
      </c>
      <c r="AD75" s="25">
        <f>SUMIFS(Selections!K$2:K$2610,Selections!$B$2:$B$2610,"ID",Selections!$E$2:$E$2610,$C75)</f>
        <v>0</v>
      </c>
      <c r="AE75" s="25">
        <f>SUMIFS(Selections!L$2:L$2610,Selections!$B$2:$B$2610,"ID",Selections!$E$2:$E$2610,$C75)</f>
        <v>0</v>
      </c>
      <c r="AF75" s="25">
        <f>SUMIFS(Selections!M$2:M$2610,Selections!$B$2:$B$2610,"ID",Selections!$E$2:$E$2610,$C75)</f>
        <v>0</v>
      </c>
      <c r="AG75" s="25">
        <f>SUMIFS(Selections!N$2:N$2610,Selections!$B$2:$B$2610,"ID",Selections!$E$2:$E$2610,$C75)</f>
        <v>0</v>
      </c>
      <c r="AH75" s="25">
        <f>SUMIFS(Selections!O$2:O$2610,Selections!$B$2:$B$2610,"ID",Selections!$E$2:$E$2610,$C75)</f>
        <v>0</v>
      </c>
      <c r="AI75" s="25">
        <f>SUMIFS(Selections!P$2:P$2610,Selections!$B$2:$B$2610,"ID",Selections!$E$2:$E$2610,$C75)</f>
        <v>0</v>
      </c>
      <c r="AJ75" s="25">
        <f>SUMIFS(Selections!Q$2:Q$2610,Selections!$B$2:$B$2610,"ID",Selections!$E$2:$E$2610,$C75)</f>
        <v>0</v>
      </c>
      <c r="AK75" s="25">
        <f>SUMIFS(Selections!R$2:R$2610,Selections!$B$2:$B$2610,"ID",Selections!$E$2:$E$2610,$C75)</f>
        <v>0</v>
      </c>
      <c r="AL75" s="25">
        <f>SUMIFS(Selections!S$2:S$2610,Selections!$B$2:$B$2610,"ID",Selections!$E$2:$E$2610,$C75)</f>
        <v>0</v>
      </c>
      <c r="AM75" s="25">
        <f>SUMIFS(Selections!T$2:T$2610,Selections!$B$2:$B$2610,"ID",Selections!$E$2:$E$2610,$C75)</f>
        <v>0</v>
      </c>
      <c r="AN75" s="25">
        <f>SUMIFS(Selections!U$2:U$2610,Selections!$B$2:$B$2610,"ID",Selections!$E$2:$E$2610,$C75)</f>
        <v>0</v>
      </c>
      <c r="AO75" s="25">
        <f>SUMIFS(Selections!V$2:V$2610,Selections!$B$2:$B$2610,"ID",Selections!$E$2:$E$2610,$C75)</f>
        <v>0</v>
      </c>
      <c r="AP75" s="25">
        <f>SUMIFS(Selections!W$2:W$2610,Selections!$B$2:$B$2610,"ID",Selections!$E$2:$E$2610,$C75)</f>
        <v>0</v>
      </c>
      <c r="AQ75" s="25">
        <f>SUMIFS(Selections!X$2:X$2610,Selections!$B$2:$B$2610,"ID",Selections!$E$2:$E$2610,$C75)</f>
        <v>0</v>
      </c>
      <c r="AR75" s="25">
        <f>SUMIFS(Selections!Y$2:Y$2610,Selections!$B$2:$B$2610,"ID",Selections!$E$2:$E$2610,$C75)</f>
        <v>0</v>
      </c>
      <c r="AS75" s="25">
        <f>SUMIFS(Selections!Z$2:Z$2610,Selections!$B$2:$B$2610,"ID",Selections!$E$2:$E$2610,$C75)</f>
        <v>0</v>
      </c>
      <c r="AT75" s="25">
        <f>SUMIFS(Selections!AA$2:AA$2610,Selections!$B$2:$B$2610,"ID",Selections!$E$2:$E$2610,$C75)</f>
        <v>0</v>
      </c>
      <c r="AU75" s="25">
        <f>SUMIFS(Selections!AB$2:AB$2610,Selections!$B$2:$B$2610,"ID",Selections!$E$2:$E$2610,$C75)</f>
        <v>0</v>
      </c>
      <c r="AV75" s="25">
        <f>SUMIFS(Selections!AC$2:AC$2610,Selections!$B$2:$B$2610,"ID",Selections!$E$2:$E$2610,$C75)</f>
        <v>0</v>
      </c>
      <c r="AW75" s="25">
        <f>SUMIFS(Selections!AD$2:AD$2610,Selections!$B$2:$B$2610,"ID",Selections!$E$2:$E$2610,$C75)</f>
        <v>0</v>
      </c>
      <c r="AX75" s="25">
        <f>SUMIFS(Selections!AE$2:AE$2610,Selections!$B$2:$B$2610,"ID",Selections!$E$2:$E$2610,$C75)</f>
        <v>0</v>
      </c>
      <c r="AY75" s="25">
        <f>SUMIFS(Selections!AF$2:AF$2610,Selections!$B$2:$B$2610,"ID",Selections!$E$2:$E$2610,$C75)</f>
        <v>0</v>
      </c>
      <c r="AZ75" s="25">
        <f>SUMIFS(Selections!AG$2:AG$2610,Selections!$B$2:$B$2610,"ID",Selections!$E$2:$E$2610,$C75)</f>
        <v>0</v>
      </c>
    </row>
    <row r="76" spans="2:52" x14ac:dyDescent="0.2">
      <c r="B76" s="24" t="s">
        <v>21</v>
      </c>
      <c r="C76" s="23" t="s">
        <v>143</v>
      </c>
      <c r="D76" s="23"/>
      <c r="E76" s="25">
        <f>SUMIFS(Selections!K$2:K$2610,Selections!$B$2:$B$2610,"WA",Selections!$E$2:$E$2610,$C76)</f>
        <v>0.17765231063800757</v>
      </c>
      <c r="F76" s="25">
        <f>SUMIFS(Selections!L$2:L$2610,Selections!$B$2:$B$2610,"WA",Selections!$E$2:$E$2610,$C76)</f>
        <v>0.35076857388513732</v>
      </c>
      <c r="G76" s="25">
        <f>SUMIFS(Selections!M$2:M$2610,Selections!$B$2:$B$2610,"WA",Selections!$E$2:$E$2610,$C76)</f>
        <v>0.51860867453000137</v>
      </c>
      <c r="H76" s="25">
        <f>SUMIFS(Selections!N$2:N$2610,Selections!$B$2:$B$2610,"WA",Selections!$E$2:$E$2610,$C76)</f>
        <v>0.68244273169006586</v>
      </c>
      <c r="I76" s="25">
        <f>SUMIFS(Selections!O$2:O$2610,Selections!$B$2:$B$2610,"WA",Selections!$E$2:$E$2610,$C76)</f>
        <v>0.84129100535953205</v>
      </c>
      <c r="J76" s="25">
        <f>SUMIFS(Selections!P$2:P$2610,Selections!$B$2:$B$2610,"WA",Selections!$E$2:$E$2610,$C76)</f>
        <v>0.97848747578359685</v>
      </c>
      <c r="K76" s="25">
        <f>SUMIFS(Selections!Q$2:Q$2610,Selections!$B$2:$B$2610,"WA",Selections!$E$2:$E$2610,$C76)</f>
        <v>1.0823868092013293</v>
      </c>
      <c r="L76" s="25">
        <f>SUMIFS(Selections!R$2:R$2610,Selections!$B$2:$B$2610,"WA",Selections!$E$2:$E$2610,$C76)</f>
        <v>1.0723543837609648</v>
      </c>
      <c r="M76" s="25">
        <f>SUMIFS(Selections!S$2:S$2610,Selections!$B$2:$B$2610,"WA",Selections!$E$2:$E$2610,$C76)</f>
        <v>1.0639946439734072</v>
      </c>
      <c r="N76" s="25">
        <f>SUMIFS(Selections!T$2:T$2610,Selections!$B$2:$B$2610,"WA",Selections!$E$2:$E$2610,$C76)</f>
        <v>1.0563836468287457</v>
      </c>
      <c r="O76" s="25">
        <f>SUMIFS(Selections!U$2:U$2610,Selections!$B$2:$B$2610,"WA",Selections!$E$2:$E$2610,$C76)</f>
        <v>1.0497451879807274</v>
      </c>
      <c r="P76" s="25">
        <f>SUMIFS(Selections!V$2:V$2610,Selections!$B$2:$B$2610,"WA",Selections!$E$2:$E$2610,$C76)</f>
        <v>1.0442375534967263</v>
      </c>
      <c r="Q76" s="25">
        <f>SUMIFS(Selections!W$2:W$2610,Selections!$B$2:$B$2610,"WA",Selections!$E$2:$E$2610,$C76)</f>
        <v>1.0397385615669732</v>
      </c>
      <c r="R76" s="25">
        <f>SUMIFS(Selections!X$2:X$2610,Selections!$B$2:$B$2610,"WA",Selections!$E$2:$E$2610,$C76)</f>
        <v>1.0565993073497697</v>
      </c>
      <c r="S76" s="25">
        <f>SUMIFS(Selections!Y$2:Y$2610,Selections!$B$2:$B$2610,"WA",Selections!$E$2:$E$2610,$C76)</f>
        <v>1.0530757236879658</v>
      </c>
      <c r="T76" s="25">
        <f>SUMIFS(Selections!Z$2:Z$2610,Selections!$B$2:$B$2610,"WA",Selections!$E$2:$E$2610,$C76)</f>
        <v>1.0500284893866614</v>
      </c>
      <c r="U76" s="25">
        <f>SUMIFS(Selections!AA$2:AA$2610,Selections!$B$2:$B$2610,"WA",Selections!$E$2:$E$2610,$C76)</f>
        <v>1.0472496767914314</v>
      </c>
      <c r="V76" s="25">
        <f>SUMIFS(Selections!AB$2:AB$2610,Selections!$B$2:$B$2610,"WA",Selections!$E$2:$E$2610,$C76)</f>
        <v>1.0448272921207935</v>
      </c>
      <c r="W76" s="25">
        <f>SUMIFS(Selections!AC$2:AC$2610,Selections!$B$2:$B$2610,"WA",Selections!$E$2:$E$2610,$C76)</f>
        <v>1.0425238349238217</v>
      </c>
      <c r="X76" s="25">
        <f>SUMIFS(Selections!AD$2:AD$2610,Selections!$B$2:$B$2610,"WA",Selections!$E$2:$E$2610,$C76)</f>
        <v>1.0403862705842626</v>
      </c>
      <c r="Y76" s="25">
        <f>SUMIFS(Selections!AE$2:AE$2610,Selections!$B$2:$B$2610,"WA",Selections!$E$2:$E$2610,$C76)</f>
        <v>1.0383877564834507</v>
      </c>
      <c r="Z76" s="25">
        <f>SUMIFS(Selections!AF$2:AF$2610,Selections!$B$2:$B$2610,"WA",Selections!$E$2:$E$2610,$C76)</f>
        <v>1.0365203274777826</v>
      </c>
      <c r="AA76" s="25">
        <f>SUMIFS(Selections!AG$2:AG$2610,Selections!$B$2:$B$2610,"WA",Selections!$E$2:$E$2610,$C76)</f>
        <v>1.03479388176829</v>
      </c>
      <c r="AD76" s="25">
        <f>SUMIFS(Selections!K$2:K$2610,Selections!$B$2:$B$2610,"ID",Selections!$E$2:$E$2610,$C76)</f>
        <v>0.19827736955578021</v>
      </c>
      <c r="AE76" s="25">
        <f>SUMIFS(Selections!L$2:L$2610,Selections!$B$2:$B$2610,"ID",Selections!$E$2:$E$2610,$C76)</f>
        <v>0.39170196354706999</v>
      </c>
      <c r="AF76" s="25">
        <f>SUMIFS(Selections!M$2:M$2610,Selections!$B$2:$B$2610,"ID",Selections!$E$2:$E$2610,$C76)</f>
        <v>0.5799630002270848</v>
      </c>
      <c r="AG76" s="25">
        <f>SUMIFS(Selections!N$2:N$2610,Selections!$B$2:$B$2610,"ID",Selections!$E$2:$E$2610,$C76)</f>
        <v>0.76276430098243142</v>
      </c>
      <c r="AH76" s="25">
        <f>SUMIFS(Selections!O$2:O$2610,Selections!$B$2:$B$2610,"ID",Selections!$E$2:$E$2610,$C76)</f>
        <v>0.93980916720936869</v>
      </c>
      <c r="AI76" s="25">
        <f>SUMIFS(Selections!P$2:P$2610,Selections!$B$2:$B$2610,"ID",Selections!$E$2:$E$2610,$C76)</f>
        <v>1.0928673702630494</v>
      </c>
      <c r="AJ76" s="25">
        <f>SUMIFS(Selections!Q$2:Q$2610,Selections!$B$2:$B$2610,"ID",Selections!$E$2:$E$2610,$C76)</f>
        <v>1.2090394370640667</v>
      </c>
      <c r="AK76" s="25">
        <f>SUMIFS(Selections!R$2:R$2610,Selections!$B$2:$B$2610,"ID",Selections!$E$2:$E$2610,$C76)</f>
        <v>1.1996623808681719</v>
      </c>
      <c r="AL76" s="25">
        <f>SUMIFS(Selections!S$2:S$2610,Selections!$B$2:$B$2610,"ID",Selections!$E$2:$E$2610,$C76)</f>
        <v>1.1904858993856255</v>
      </c>
      <c r="AM76" s="25">
        <f>SUMIFS(Selections!T$2:T$2610,Selections!$B$2:$B$2610,"ID",Selections!$E$2:$E$2610,$C76)</f>
        <v>1.1819589226539327</v>
      </c>
      <c r="AN76" s="25">
        <f>SUMIFS(Selections!U$2:U$2610,Selections!$B$2:$B$2610,"ID",Selections!$E$2:$E$2610,$C76)</f>
        <v>1.174470741119142</v>
      </c>
      <c r="AO76" s="25">
        <f>SUMIFS(Selections!V$2:V$2610,Selections!$B$2:$B$2610,"ID",Selections!$E$2:$E$2610,$C76)</f>
        <v>1.1682060962660086</v>
      </c>
      <c r="AP76" s="25">
        <f>SUMIFS(Selections!W$2:W$2610,Selections!$B$2:$B$2610,"ID",Selections!$E$2:$E$2610,$C76)</f>
        <v>1.163037318665886</v>
      </c>
      <c r="AQ76" s="25">
        <f>SUMIFS(Selections!X$2:X$2610,Selections!$B$2:$B$2610,"ID",Selections!$E$2:$E$2610,$C76)</f>
        <v>1.1804208047046463</v>
      </c>
      <c r="AR76" s="25">
        <f>SUMIFS(Selections!Y$2:Y$2610,Selections!$B$2:$B$2610,"ID",Selections!$E$2:$E$2610,$C76)</f>
        <v>1.1762999247494914</v>
      </c>
      <c r="AS76" s="25">
        <f>SUMIFS(Selections!Z$2:Z$2610,Selections!$B$2:$B$2610,"ID",Selections!$E$2:$E$2610,$C76)</f>
        <v>1.1726967457951638</v>
      </c>
      <c r="AT76" s="25">
        <f>SUMIFS(Selections!AA$2:AA$2610,Selections!$B$2:$B$2610,"ID",Selections!$E$2:$E$2610,$C76)</f>
        <v>1.1693843961822432</v>
      </c>
      <c r="AU76" s="25">
        <f>SUMIFS(Selections!AB$2:AB$2610,Selections!$B$2:$B$2610,"ID",Selections!$E$2:$E$2610,$C76)</f>
        <v>1.1664642070024112</v>
      </c>
      <c r="AV76" s="25">
        <f>SUMIFS(Selections!AC$2:AC$2610,Selections!$B$2:$B$2610,"ID",Selections!$E$2:$E$2610,$C76)</f>
        <v>1.1636548394691892</v>
      </c>
      <c r="AW76" s="25">
        <f>SUMIFS(Selections!AD$2:AD$2610,Selections!$B$2:$B$2610,"ID",Selections!$E$2:$E$2610,$C76)</f>
        <v>1.1609930710497334</v>
      </c>
      <c r="AX76" s="25">
        <f>SUMIFS(Selections!AE$2:AE$2610,Selections!$B$2:$B$2610,"ID",Selections!$E$2:$E$2610,$C76)</f>
        <v>1.1584655110746733</v>
      </c>
      <c r="AY76" s="25">
        <f>SUMIFS(Selections!AF$2:AF$2610,Selections!$B$2:$B$2610,"ID",Selections!$E$2:$E$2610,$C76)</f>
        <v>1.1560637185686347</v>
      </c>
      <c r="AZ76" s="25">
        <f>SUMIFS(Selections!AG$2:AG$2610,Selections!$B$2:$B$2610,"ID",Selections!$E$2:$E$2610,$C76)</f>
        <v>1.1536580001554126</v>
      </c>
    </row>
    <row r="77" spans="2:52" x14ac:dyDescent="0.2">
      <c r="B77" s="24" t="s">
        <v>21</v>
      </c>
      <c r="C77" s="23" t="s">
        <v>77</v>
      </c>
      <c r="D77" s="23"/>
      <c r="E77" s="25">
        <f>SUMIFS(Selections!K$2:K$2610,Selections!$B$2:$B$2610,"WA",Selections!$E$2:$E$2610,$C77)</f>
        <v>0</v>
      </c>
      <c r="F77" s="25">
        <f>SUMIFS(Selections!L$2:L$2610,Selections!$B$2:$B$2610,"WA",Selections!$E$2:$E$2610,$C77)</f>
        <v>0</v>
      </c>
      <c r="G77" s="25">
        <f>SUMIFS(Selections!M$2:M$2610,Selections!$B$2:$B$2610,"WA",Selections!$E$2:$E$2610,$C77)</f>
        <v>0</v>
      </c>
      <c r="H77" s="25">
        <f>SUMIFS(Selections!N$2:N$2610,Selections!$B$2:$B$2610,"WA",Selections!$E$2:$E$2610,$C77)</f>
        <v>0</v>
      </c>
      <c r="I77" s="25">
        <f>SUMIFS(Selections!O$2:O$2610,Selections!$B$2:$B$2610,"WA",Selections!$E$2:$E$2610,$C77)</f>
        <v>0</v>
      </c>
      <c r="J77" s="25">
        <f>SUMIFS(Selections!P$2:P$2610,Selections!$B$2:$B$2610,"WA",Selections!$E$2:$E$2610,$C77)</f>
        <v>0</v>
      </c>
      <c r="K77" s="25">
        <f>SUMIFS(Selections!Q$2:Q$2610,Selections!$B$2:$B$2610,"WA",Selections!$E$2:$E$2610,$C77)</f>
        <v>0</v>
      </c>
      <c r="L77" s="25">
        <f>SUMIFS(Selections!R$2:R$2610,Selections!$B$2:$B$2610,"WA",Selections!$E$2:$E$2610,$C77)</f>
        <v>0</v>
      </c>
      <c r="M77" s="25">
        <f>SUMIFS(Selections!S$2:S$2610,Selections!$B$2:$B$2610,"WA",Selections!$E$2:$E$2610,$C77)</f>
        <v>0</v>
      </c>
      <c r="N77" s="25">
        <f>SUMIFS(Selections!T$2:T$2610,Selections!$B$2:$B$2610,"WA",Selections!$E$2:$E$2610,$C77)</f>
        <v>0</v>
      </c>
      <c r="O77" s="25">
        <f>SUMIFS(Selections!U$2:U$2610,Selections!$B$2:$B$2610,"WA",Selections!$E$2:$E$2610,$C77)</f>
        <v>0</v>
      </c>
      <c r="P77" s="25">
        <f>SUMIFS(Selections!V$2:V$2610,Selections!$B$2:$B$2610,"WA",Selections!$E$2:$E$2610,$C77)</f>
        <v>0</v>
      </c>
      <c r="Q77" s="25">
        <f>SUMIFS(Selections!W$2:W$2610,Selections!$B$2:$B$2610,"WA",Selections!$E$2:$E$2610,$C77)</f>
        <v>0</v>
      </c>
      <c r="R77" s="25">
        <f>SUMIFS(Selections!X$2:X$2610,Selections!$B$2:$B$2610,"WA",Selections!$E$2:$E$2610,$C77)</f>
        <v>0</v>
      </c>
      <c r="S77" s="25">
        <f>SUMIFS(Selections!Y$2:Y$2610,Selections!$B$2:$B$2610,"WA",Selections!$E$2:$E$2610,$C77)</f>
        <v>0</v>
      </c>
      <c r="T77" s="25">
        <f>SUMIFS(Selections!Z$2:Z$2610,Selections!$B$2:$B$2610,"WA",Selections!$E$2:$E$2610,$C77)</f>
        <v>0</v>
      </c>
      <c r="U77" s="25">
        <f>SUMIFS(Selections!AA$2:AA$2610,Selections!$B$2:$B$2610,"WA",Selections!$E$2:$E$2610,$C77)</f>
        <v>0</v>
      </c>
      <c r="V77" s="25">
        <f>SUMIFS(Selections!AB$2:AB$2610,Selections!$B$2:$B$2610,"WA",Selections!$E$2:$E$2610,$C77)</f>
        <v>0</v>
      </c>
      <c r="W77" s="25">
        <f>SUMIFS(Selections!AC$2:AC$2610,Selections!$B$2:$B$2610,"WA",Selections!$E$2:$E$2610,$C77)</f>
        <v>0</v>
      </c>
      <c r="X77" s="25">
        <f>SUMIFS(Selections!AD$2:AD$2610,Selections!$B$2:$B$2610,"WA",Selections!$E$2:$E$2610,$C77)</f>
        <v>0</v>
      </c>
      <c r="Y77" s="25">
        <f>SUMIFS(Selections!AE$2:AE$2610,Selections!$B$2:$B$2610,"WA",Selections!$E$2:$E$2610,$C77)</f>
        <v>0</v>
      </c>
      <c r="Z77" s="25">
        <f>SUMIFS(Selections!AF$2:AF$2610,Selections!$B$2:$B$2610,"WA",Selections!$E$2:$E$2610,$C77)</f>
        <v>0</v>
      </c>
      <c r="AA77" s="25">
        <f>SUMIFS(Selections!AG$2:AG$2610,Selections!$B$2:$B$2610,"WA",Selections!$E$2:$E$2610,$C77)</f>
        <v>0</v>
      </c>
      <c r="AD77" s="25">
        <f>SUMIFS(Selections!K$2:K$2610,Selections!$B$2:$B$2610,"ID",Selections!$E$2:$E$2610,$C77)</f>
        <v>0</v>
      </c>
      <c r="AE77" s="25">
        <f>SUMIFS(Selections!L$2:L$2610,Selections!$B$2:$B$2610,"ID",Selections!$E$2:$E$2610,$C77)</f>
        <v>0</v>
      </c>
      <c r="AF77" s="25">
        <f>SUMIFS(Selections!M$2:M$2610,Selections!$B$2:$B$2610,"ID",Selections!$E$2:$E$2610,$C77)</f>
        <v>0</v>
      </c>
      <c r="AG77" s="25">
        <f>SUMIFS(Selections!N$2:N$2610,Selections!$B$2:$B$2610,"ID",Selections!$E$2:$E$2610,$C77)</f>
        <v>0</v>
      </c>
      <c r="AH77" s="25">
        <f>SUMIFS(Selections!O$2:O$2610,Selections!$B$2:$B$2610,"ID",Selections!$E$2:$E$2610,$C77)</f>
        <v>0</v>
      </c>
      <c r="AI77" s="25">
        <f>SUMIFS(Selections!P$2:P$2610,Selections!$B$2:$B$2610,"ID",Selections!$E$2:$E$2610,$C77)</f>
        <v>0</v>
      </c>
      <c r="AJ77" s="25">
        <f>SUMIFS(Selections!Q$2:Q$2610,Selections!$B$2:$B$2610,"ID",Selections!$E$2:$E$2610,$C77)</f>
        <v>0</v>
      </c>
      <c r="AK77" s="25">
        <f>SUMIFS(Selections!R$2:R$2610,Selections!$B$2:$B$2610,"ID",Selections!$E$2:$E$2610,$C77)</f>
        <v>0</v>
      </c>
      <c r="AL77" s="25">
        <f>SUMIFS(Selections!S$2:S$2610,Selections!$B$2:$B$2610,"ID",Selections!$E$2:$E$2610,$C77)</f>
        <v>0</v>
      </c>
      <c r="AM77" s="25">
        <f>SUMIFS(Selections!T$2:T$2610,Selections!$B$2:$B$2610,"ID",Selections!$E$2:$E$2610,$C77)</f>
        <v>0</v>
      </c>
      <c r="AN77" s="25">
        <f>SUMIFS(Selections!U$2:U$2610,Selections!$B$2:$B$2610,"ID",Selections!$E$2:$E$2610,$C77)</f>
        <v>0</v>
      </c>
      <c r="AO77" s="25">
        <f>SUMIFS(Selections!V$2:V$2610,Selections!$B$2:$B$2610,"ID",Selections!$E$2:$E$2610,$C77)</f>
        <v>0</v>
      </c>
      <c r="AP77" s="25">
        <f>SUMIFS(Selections!W$2:W$2610,Selections!$B$2:$B$2610,"ID",Selections!$E$2:$E$2610,$C77)</f>
        <v>0</v>
      </c>
      <c r="AQ77" s="25">
        <f>SUMIFS(Selections!X$2:X$2610,Selections!$B$2:$B$2610,"ID",Selections!$E$2:$E$2610,$C77)</f>
        <v>0</v>
      </c>
      <c r="AR77" s="25">
        <f>SUMIFS(Selections!Y$2:Y$2610,Selections!$B$2:$B$2610,"ID",Selections!$E$2:$E$2610,$C77)</f>
        <v>0</v>
      </c>
      <c r="AS77" s="25">
        <f>SUMIFS(Selections!Z$2:Z$2610,Selections!$B$2:$B$2610,"ID",Selections!$E$2:$E$2610,$C77)</f>
        <v>0</v>
      </c>
      <c r="AT77" s="25">
        <f>SUMIFS(Selections!AA$2:AA$2610,Selections!$B$2:$B$2610,"ID",Selections!$E$2:$E$2610,$C77)</f>
        <v>0</v>
      </c>
      <c r="AU77" s="25">
        <f>SUMIFS(Selections!AB$2:AB$2610,Selections!$B$2:$B$2610,"ID",Selections!$E$2:$E$2610,$C77)</f>
        <v>0</v>
      </c>
      <c r="AV77" s="25">
        <f>SUMIFS(Selections!AC$2:AC$2610,Selections!$B$2:$B$2610,"ID",Selections!$E$2:$E$2610,$C77)</f>
        <v>0</v>
      </c>
      <c r="AW77" s="25">
        <f>SUMIFS(Selections!AD$2:AD$2610,Selections!$B$2:$B$2610,"ID",Selections!$E$2:$E$2610,$C77)</f>
        <v>0</v>
      </c>
      <c r="AX77" s="25">
        <f>SUMIFS(Selections!AE$2:AE$2610,Selections!$B$2:$B$2610,"ID",Selections!$E$2:$E$2610,$C77)</f>
        <v>0</v>
      </c>
      <c r="AY77" s="25">
        <f>SUMIFS(Selections!AF$2:AF$2610,Selections!$B$2:$B$2610,"ID",Selections!$E$2:$E$2610,$C77)</f>
        <v>0</v>
      </c>
      <c r="AZ77" s="25">
        <f>SUMIFS(Selections!AG$2:AG$2610,Selections!$B$2:$B$2610,"ID",Selections!$E$2:$E$2610,$C77)</f>
        <v>0</v>
      </c>
    </row>
    <row r="78" spans="2:52" x14ac:dyDescent="0.2">
      <c r="B78" s="24" t="s">
        <v>22</v>
      </c>
      <c r="C78" s="23" t="s">
        <v>144</v>
      </c>
      <c r="D78" s="23"/>
      <c r="E78" s="25">
        <f>SUMIFS(Selections!K$2:K$2610,Selections!$B$2:$B$2610,"WA",Selections!$E$2:$E$2610,$C78)</f>
        <v>0</v>
      </c>
      <c r="F78" s="25">
        <f>SUMIFS(Selections!L$2:L$2610,Selections!$B$2:$B$2610,"WA",Selections!$E$2:$E$2610,$C78)</f>
        <v>0</v>
      </c>
      <c r="G78" s="25">
        <f>SUMIFS(Selections!M$2:M$2610,Selections!$B$2:$B$2610,"WA",Selections!$E$2:$E$2610,$C78)</f>
        <v>0</v>
      </c>
      <c r="H78" s="25">
        <f>SUMIFS(Selections!N$2:N$2610,Selections!$B$2:$B$2610,"WA",Selections!$E$2:$E$2610,$C78)</f>
        <v>0</v>
      </c>
      <c r="I78" s="25">
        <f>SUMIFS(Selections!O$2:O$2610,Selections!$B$2:$B$2610,"WA",Selections!$E$2:$E$2610,$C78)</f>
        <v>0</v>
      </c>
      <c r="J78" s="25">
        <f>SUMIFS(Selections!P$2:P$2610,Selections!$B$2:$B$2610,"WA",Selections!$E$2:$E$2610,$C78)</f>
        <v>0</v>
      </c>
      <c r="K78" s="25">
        <f>SUMIFS(Selections!Q$2:Q$2610,Selections!$B$2:$B$2610,"WA",Selections!$E$2:$E$2610,$C78)</f>
        <v>0</v>
      </c>
      <c r="L78" s="25">
        <f>SUMIFS(Selections!R$2:R$2610,Selections!$B$2:$B$2610,"WA",Selections!$E$2:$E$2610,$C78)</f>
        <v>0</v>
      </c>
      <c r="M78" s="25">
        <f>SUMIFS(Selections!S$2:S$2610,Selections!$B$2:$B$2610,"WA",Selections!$E$2:$E$2610,$C78)</f>
        <v>0</v>
      </c>
      <c r="N78" s="25">
        <f>SUMIFS(Selections!T$2:T$2610,Selections!$B$2:$B$2610,"WA",Selections!$E$2:$E$2610,$C78)</f>
        <v>0</v>
      </c>
      <c r="O78" s="25">
        <f>SUMIFS(Selections!U$2:U$2610,Selections!$B$2:$B$2610,"WA",Selections!$E$2:$E$2610,$C78)</f>
        <v>0</v>
      </c>
      <c r="P78" s="25">
        <f>SUMIFS(Selections!V$2:V$2610,Selections!$B$2:$B$2610,"WA",Selections!$E$2:$E$2610,$C78)</f>
        <v>0</v>
      </c>
      <c r="Q78" s="25">
        <f>SUMIFS(Selections!W$2:W$2610,Selections!$B$2:$B$2610,"WA",Selections!$E$2:$E$2610,$C78)</f>
        <v>0</v>
      </c>
      <c r="R78" s="25">
        <f>SUMIFS(Selections!X$2:X$2610,Selections!$B$2:$B$2610,"WA",Selections!$E$2:$E$2610,$C78)</f>
        <v>0</v>
      </c>
      <c r="S78" s="25">
        <f>SUMIFS(Selections!Y$2:Y$2610,Selections!$B$2:$B$2610,"WA",Selections!$E$2:$E$2610,$C78)</f>
        <v>0</v>
      </c>
      <c r="T78" s="25">
        <f>SUMIFS(Selections!Z$2:Z$2610,Selections!$B$2:$B$2610,"WA",Selections!$E$2:$E$2610,$C78)</f>
        <v>0</v>
      </c>
      <c r="U78" s="25">
        <f>SUMIFS(Selections!AA$2:AA$2610,Selections!$B$2:$B$2610,"WA",Selections!$E$2:$E$2610,$C78)</f>
        <v>0</v>
      </c>
      <c r="V78" s="25">
        <f>SUMIFS(Selections!AB$2:AB$2610,Selections!$B$2:$B$2610,"WA",Selections!$E$2:$E$2610,$C78)</f>
        <v>0</v>
      </c>
      <c r="W78" s="25">
        <f>SUMIFS(Selections!AC$2:AC$2610,Selections!$B$2:$B$2610,"WA",Selections!$E$2:$E$2610,$C78)</f>
        <v>0</v>
      </c>
      <c r="X78" s="25">
        <f>SUMIFS(Selections!AD$2:AD$2610,Selections!$B$2:$B$2610,"WA",Selections!$E$2:$E$2610,$C78)</f>
        <v>0</v>
      </c>
      <c r="Y78" s="25">
        <f>SUMIFS(Selections!AE$2:AE$2610,Selections!$B$2:$B$2610,"WA",Selections!$E$2:$E$2610,$C78)</f>
        <v>0</v>
      </c>
      <c r="Z78" s="25">
        <f>SUMIFS(Selections!AF$2:AF$2610,Selections!$B$2:$B$2610,"WA",Selections!$E$2:$E$2610,$C78)</f>
        <v>0</v>
      </c>
      <c r="AA78" s="25">
        <f>SUMIFS(Selections!AG$2:AG$2610,Selections!$B$2:$B$2610,"WA",Selections!$E$2:$E$2610,$C78)</f>
        <v>0</v>
      </c>
      <c r="AD78" s="25">
        <f>SUMIFS(Selections!K$2:K$2610,Selections!$B$2:$B$2610,"ID",Selections!$E$2:$E$2610,$C78)</f>
        <v>0</v>
      </c>
      <c r="AE78" s="25">
        <f>SUMIFS(Selections!L$2:L$2610,Selections!$B$2:$B$2610,"ID",Selections!$E$2:$E$2610,$C78)</f>
        <v>0</v>
      </c>
      <c r="AF78" s="25">
        <f>SUMIFS(Selections!M$2:M$2610,Selections!$B$2:$B$2610,"ID",Selections!$E$2:$E$2610,$C78)</f>
        <v>0</v>
      </c>
      <c r="AG78" s="25">
        <f>SUMIFS(Selections!N$2:N$2610,Selections!$B$2:$B$2610,"ID",Selections!$E$2:$E$2610,$C78)</f>
        <v>0</v>
      </c>
      <c r="AH78" s="25">
        <f>SUMIFS(Selections!O$2:O$2610,Selections!$B$2:$B$2610,"ID",Selections!$E$2:$E$2610,$C78)</f>
        <v>0</v>
      </c>
      <c r="AI78" s="25">
        <f>SUMIFS(Selections!P$2:P$2610,Selections!$B$2:$B$2610,"ID",Selections!$E$2:$E$2610,$C78)</f>
        <v>0</v>
      </c>
      <c r="AJ78" s="25">
        <f>SUMIFS(Selections!Q$2:Q$2610,Selections!$B$2:$B$2610,"ID",Selections!$E$2:$E$2610,$C78)</f>
        <v>0</v>
      </c>
      <c r="AK78" s="25">
        <f>SUMIFS(Selections!R$2:R$2610,Selections!$B$2:$B$2610,"ID",Selections!$E$2:$E$2610,$C78)</f>
        <v>0</v>
      </c>
      <c r="AL78" s="25">
        <f>SUMIFS(Selections!S$2:S$2610,Selections!$B$2:$B$2610,"ID",Selections!$E$2:$E$2610,$C78)</f>
        <v>0</v>
      </c>
      <c r="AM78" s="25">
        <f>SUMIFS(Selections!T$2:T$2610,Selections!$B$2:$B$2610,"ID",Selections!$E$2:$E$2610,$C78)</f>
        <v>0</v>
      </c>
      <c r="AN78" s="25">
        <f>SUMIFS(Selections!U$2:U$2610,Selections!$B$2:$B$2610,"ID",Selections!$E$2:$E$2610,$C78)</f>
        <v>0</v>
      </c>
      <c r="AO78" s="25">
        <f>SUMIFS(Selections!V$2:V$2610,Selections!$B$2:$B$2610,"ID",Selections!$E$2:$E$2610,$C78)</f>
        <v>0</v>
      </c>
      <c r="AP78" s="25">
        <f>SUMIFS(Selections!W$2:W$2610,Selections!$B$2:$B$2610,"ID",Selections!$E$2:$E$2610,$C78)</f>
        <v>0</v>
      </c>
      <c r="AQ78" s="25">
        <f>SUMIFS(Selections!X$2:X$2610,Selections!$B$2:$B$2610,"ID",Selections!$E$2:$E$2610,$C78)</f>
        <v>0</v>
      </c>
      <c r="AR78" s="25">
        <f>SUMIFS(Selections!Y$2:Y$2610,Selections!$B$2:$B$2610,"ID",Selections!$E$2:$E$2610,$C78)</f>
        <v>0</v>
      </c>
      <c r="AS78" s="25">
        <f>SUMIFS(Selections!Z$2:Z$2610,Selections!$B$2:$B$2610,"ID",Selections!$E$2:$E$2610,$C78)</f>
        <v>0</v>
      </c>
      <c r="AT78" s="25">
        <f>SUMIFS(Selections!AA$2:AA$2610,Selections!$B$2:$B$2610,"ID",Selections!$E$2:$E$2610,$C78)</f>
        <v>0</v>
      </c>
      <c r="AU78" s="25">
        <f>SUMIFS(Selections!AB$2:AB$2610,Selections!$B$2:$B$2610,"ID",Selections!$E$2:$E$2610,$C78)</f>
        <v>0</v>
      </c>
      <c r="AV78" s="25">
        <f>SUMIFS(Selections!AC$2:AC$2610,Selections!$B$2:$B$2610,"ID",Selections!$E$2:$E$2610,$C78)</f>
        <v>0</v>
      </c>
      <c r="AW78" s="25">
        <f>SUMIFS(Selections!AD$2:AD$2610,Selections!$B$2:$B$2610,"ID",Selections!$E$2:$E$2610,$C78)</f>
        <v>0</v>
      </c>
      <c r="AX78" s="25">
        <f>SUMIFS(Selections!AE$2:AE$2610,Selections!$B$2:$B$2610,"ID",Selections!$E$2:$E$2610,$C78)</f>
        <v>0</v>
      </c>
      <c r="AY78" s="25">
        <f>SUMIFS(Selections!AF$2:AF$2610,Selections!$B$2:$B$2610,"ID",Selections!$E$2:$E$2610,$C78)</f>
        <v>0</v>
      </c>
      <c r="AZ78" s="25">
        <f>SUMIFS(Selections!AG$2:AG$2610,Selections!$B$2:$B$2610,"ID",Selections!$E$2:$E$2610,$C78)</f>
        <v>0</v>
      </c>
    </row>
    <row r="79" spans="2:52" x14ac:dyDescent="0.2">
      <c r="B79" s="24" t="s">
        <v>17</v>
      </c>
      <c r="C79" s="23" t="s">
        <v>145</v>
      </c>
      <c r="D79" s="23"/>
      <c r="E79" s="25">
        <f>SUMIFS(Selections!K$2:K$2610,Selections!$B$2:$B$2610,"WA",Selections!$E$2:$E$2610,$C79)</f>
        <v>0</v>
      </c>
      <c r="F79" s="25">
        <f>SUMIFS(Selections!L$2:L$2610,Selections!$B$2:$B$2610,"WA",Selections!$E$2:$E$2610,$C79)</f>
        <v>0</v>
      </c>
      <c r="G79" s="25">
        <f>SUMIFS(Selections!M$2:M$2610,Selections!$B$2:$B$2610,"WA",Selections!$E$2:$E$2610,$C79)</f>
        <v>0</v>
      </c>
      <c r="H79" s="25">
        <f>SUMIFS(Selections!N$2:N$2610,Selections!$B$2:$B$2610,"WA",Selections!$E$2:$E$2610,$C79)</f>
        <v>0</v>
      </c>
      <c r="I79" s="25">
        <f>SUMIFS(Selections!O$2:O$2610,Selections!$B$2:$B$2610,"WA",Selections!$E$2:$E$2610,$C79)</f>
        <v>0</v>
      </c>
      <c r="J79" s="25">
        <f>SUMIFS(Selections!P$2:P$2610,Selections!$B$2:$B$2610,"WA",Selections!$E$2:$E$2610,$C79)</f>
        <v>0</v>
      </c>
      <c r="K79" s="25">
        <f>SUMIFS(Selections!Q$2:Q$2610,Selections!$B$2:$B$2610,"WA",Selections!$E$2:$E$2610,$C79)</f>
        <v>0</v>
      </c>
      <c r="L79" s="25">
        <f>SUMIFS(Selections!R$2:R$2610,Selections!$B$2:$B$2610,"WA",Selections!$E$2:$E$2610,$C79)</f>
        <v>0</v>
      </c>
      <c r="M79" s="25">
        <f>SUMIFS(Selections!S$2:S$2610,Selections!$B$2:$B$2610,"WA",Selections!$E$2:$E$2610,$C79)</f>
        <v>0</v>
      </c>
      <c r="N79" s="25">
        <f>SUMIFS(Selections!T$2:T$2610,Selections!$B$2:$B$2610,"WA",Selections!$E$2:$E$2610,$C79)</f>
        <v>0</v>
      </c>
      <c r="O79" s="25">
        <f>SUMIFS(Selections!U$2:U$2610,Selections!$B$2:$B$2610,"WA",Selections!$E$2:$E$2610,$C79)</f>
        <v>0</v>
      </c>
      <c r="P79" s="25">
        <f>SUMIFS(Selections!V$2:V$2610,Selections!$B$2:$B$2610,"WA",Selections!$E$2:$E$2610,$C79)</f>
        <v>0</v>
      </c>
      <c r="Q79" s="25">
        <f>SUMIFS(Selections!W$2:W$2610,Selections!$B$2:$B$2610,"WA",Selections!$E$2:$E$2610,$C79)</f>
        <v>0</v>
      </c>
      <c r="R79" s="25">
        <f>SUMIFS(Selections!X$2:X$2610,Selections!$B$2:$B$2610,"WA",Selections!$E$2:$E$2610,$C79)</f>
        <v>0</v>
      </c>
      <c r="S79" s="25">
        <f>SUMIFS(Selections!Y$2:Y$2610,Selections!$B$2:$B$2610,"WA",Selections!$E$2:$E$2610,$C79)</f>
        <v>0</v>
      </c>
      <c r="T79" s="25">
        <f>SUMIFS(Selections!Z$2:Z$2610,Selections!$B$2:$B$2610,"WA",Selections!$E$2:$E$2610,$C79)</f>
        <v>0</v>
      </c>
      <c r="U79" s="25">
        <f>SUMIFS(Selections!AA$2:AA$2610,Selections!$B$2:$B$2610,"WA",Selections!$E$2:$E$2610,$C79)</f>
        <v>0</v>
      </c>
      <c r="V79" s="25">
        <f>SUMIFS(Selections!AB$2:AB$2610,Selections!$B$2:$B$2610,"WA",Selections!$E$2:$E$2610,$C79)</f>
        <v>0</v>
      </c>
      <c r="W79" s="25">
        <f>SUMIFS(Selections!AC$2:AC$2610,Selections!$B$2:$B$2610,"WA",Selections!$E$2:$E$2610,$C79)</f>
        <v>0</v>
      </c>
      <c r="X79" s="25">
        <f>SUMIFS(Selections!AD$2:AD$2610,Selections!$B$2:$B$2610,"WA",Selections!$E$2:$E$2610,$C79)</f>
        <v>0</v>
      </c>
      <c r="Y79" s="25">
        <f>SUMIFS(Selections!AE$2:AE$2610,Selections!$B$2:$B$2610,"WA",Selections!$E$2:$E$2610,$C79)</f>
        <v>0</v>
      </c>
      <c r="Z79" s="25">
        <f>SUMIFS(Selections!AF$2:AF$2610,Selections!$B$2:$B$2610,"WA",Selections!$E$2:$E$2610,$C79)</f>
        <v>0</v>
      </c>
      <c r="AA79" s="25">
        <f>SUMIFS(Selections!AG$2:AG$2610,Selections!$B$2:$B$2610,"WA",Selections!$E$2:$E$2610,$C79)</f>
        <v>0</v>
      </c>
      <c r="AD79" s="25">
        <f>SUMIFS(Selections!K$2:K$2610,Selections!$B$2:$B$2610,"ID",Selections!$E$2:$E$2610,$C79)</f>
        <v>0</v>
      </c>
      <c r="AE79" s="25">
        <f>SUMIFS(Selections!L$2:L$2610,Selections!$B$2:$B$2610,"ID",Selections!$E$2:$E$2610,$C79)</f>
        <v>0</v>
      </c>
      <c r="AF79" s="25">
        <f>SUMIFS(Selections!M$2:M$2610,Selections!$B$2:$B$2610,"ID",Selections!$E$2:$E$2610,$C79)</f>
        <v>0</v>
      </c>
      <c r="AG79" s="25">
        <f>SUMIFS(Selections!N$2:N$2610,Selections!$B$2:$B$2610,"ID",Selections!$E$2:$E$2610,$C79)</f>
        <v>0</v>
      </c>
      <c r="AH79" s="25">
        <f>SUMIFS(Selections!O$2:O$2610,Selections!$B$2:$B$2610,"ID",Selections!$E$2:$E$2610,$C79)</f>
        <v>0</v>
      </c>
      <c r="AI79" s="25">
        <f>SUMIFS(Selections!P$2:P$2610,Selections!$B$2:$B$2610,"ID",Selections!$E$2:$E$2610,$C79)</f>
        <v>0</v>
      </c>
      <c r="AJ79" s="25">
        <f>SUMIFS(Selections!Q$2:Q$2610,Selections!$B$2:$B$2610,"ID",Selections!$E$2:$E$2610,$C79)</f>
        <v>0</v>
      </c>
      <c r="AK79" s="25">
        <f>SUMIFS(Selections!R$2:R$2610,Selections!$B$2:$B$2610,"ID",Selections!$E$2:$E$2610,$C79)</f>
        <v>0</v>
      </c>
      <c r="AL79" s="25">
        <f>SUMIFS(Selections!S$2:S$2610,Selections!$B$2:$B$2610,"ID",Selections!$E$2:$E$2610,$C79)</f>
        <v>0</v>
      </c>
      <c r="AM79" s="25">
        <f>SUMIFS(Selections!T$2:T$2610,Selections!$B$2:$B$2610,"ID",Selections!$E$2:$E$2610,$C79)</f>
        <v>0</v>
      </c>
      <c r="AN79" s="25">
        <f>SUMIFS(Selections!U$2:U$2610,Selections!$B$2:$B$2610,"ID",Selections!$E$2:$E$2610,$C79)</f>
        <v>0</v>
      </c>
      <c r="AO79" s="25">
        <f>SUMIFS(Selections!V$2:V$2610,Selections!$B$2:$B$2610,"ID",Selections!$E$2:$E$2610,$C79)</f>
        <v>0</v>
      </c>
      <c r="AP79" s="25">
        <f>SUMIFS(Selections!W$2:W$2610,Selections!$B$2:$B$2610,"ID",Selections!$E$2:$E$2610,$C79)</f>
        <v>0</v>
      </c>
      <c r="AQ79" s="25">
        <f>SUMIFS(Selections!X$2:X$2610,Selections!$B$2:$B$2610,"ID",Selections!$E$2:$E$2610,$C79)</f>
        <v>0</v>
      </c>
      <c r="AR79" s="25">
        <f>SUMIFS(Selections!Y$2:Y$2610,Selections!$B$2:$B$2610,"ID",Selections!$E$2:$E$2610,$C79)</f>
        <v>0</v>
      </c>
      <c r="AS79" s="25">
        <f>SUMIFS(Selections!Z$2:Z$2610,Selections!$B$2:$B$2610,"ID",Selections!$E$2:$E$2610,$C79)</f>
        <v>0</v>
      </c>
      <c r="AT79" s="25">
        <f>SUMIFS(Selections!AA$2:AA$2610,Selections!$B$2:$B$2610,"ID",Selections!$E$2:$E$2610,$C79)</f>
        <v>0</v>
      </c>
      <c r="AU79" s="25">
        <f>SUMIFS(Selections!AB$2:AB$2610,Selections!$B$2:$B$2610,"ID",Selections!$E$2:$E$2610,$C79)</f>
        <v>0</v>
      </c>
      <c r="AV79" s="25">
        <f>SUMIFS(Selections!AC$2:AC$2610,Selections!$B$2:$B$2610,"ID",Selections!$E$2:$E$2610,$C79)</f>
        <v>0</v>
      </c>
      <c r="AW79" s="25">
        <f>SUMIFS(Selections!AD$2:AD$2610,Selections!$B$2:$B$2610,"ID",Selections!$E$2:$E$2610,$C79)</f>
        <v>0</v>
      </c>
      <c r="AX79" s="25">
        <f>SUMIFS(Selections!AE$2:AE$2610,Selections!$B$2:$B$2610,"ID",Selections!$E$2:$E$2610,$C79)</f>
        <v>0</v>
      </c>
      <c r="AY79" s="25">
        <f>SUMIFS(Selections!AF$2:AF$2610,Selections!$B$2:$B$2610,"ID",Selections!$E$2:$E$2610,$C79)</f>
        <v>0</v>
      </c>
      <c r="AZ79" s="25">
        <f>SUMIFS(Selections!AG$2:AG$2610,Selections!$B$2:$B$2610,"ID",Selections!$E$2:$E$2610,$C79)</f>
        <v>0</v>
      </c>
    </row>
    <row r="80" spans="2:52" x14ac:dyDescent="0.2">
      <c r="B80" s="24" t="s">
        <v>17</v>
      </c>
      <c r="C80" s="23" t="s">
        <v>146</v>
      </c>
      <c r="D80" s="23"/>
      <c r="E80" s="25">
        <f>SUMIFS(Selections!K$2:K$2610,Selections!$B$2:$B$2610,"WA",Selections!$E$2:$E$2610,$C80)</f>
        <v>5.1525259407461832E-2</v>
      </c>
      <c r="F80" s="25">
        <f>SUMIFS(Selections!L$2:L$2610,Selections!$B$2:$B$2610,"WA",Selections!$E$2:$E$2610,$C80)</f>
        <v>0.11518485902543253</v>
      </c>
      <c r="G80" s="25">
        <f>SUMIFS(Selections!M$2:M$2610,Selections!$B$2:$B$2610,"WA",Selections!$E$2:$E$2610,$C80)</f>
        <v>0.19336978156729767</v>
      </c>
      <c r="H80" s="25">
        <f>SUMIFS(Selections!N$2:N$2610,Selections!$B$2:$B$2610,"WA",Selections!$E$2:$E$2610,$C80)</f>
        <v>0.28454129220138674</v>
      </c>
      <c r="I80" s="25">
        <f>SUMIFS(Selections!O$2:O$2610,Selections!$B$2:$B$2610,"WA",Selections!$E$2:$E$2610,$C80)</f>
        <v>0.38904114172406934</v>
      </c>
      <c r="J80" s="25">
        <f>SUMIFS(Selections!P$2:P$2610,Selections!$B$2:$B$2610,"WA",Selections!$E$2:$E$2610,$C80)</f>
        <v>0.5118195146799267</v>
      </c>
      <c r="K80" s="25">
        <f>SUMIFS(Selections!Q$2:Q$2610,Selections!$B$2:$B$2610,"WA",Selections!$E$2:$E$2610,$C80)</f>
        <v>0.64717431523482483</v>
      </c>
      <c r="L80" s="25">
        <f>SUMIFS(Selections!R$2:R$2610,Selections!$B$2:$B$2610,"WA",Selections!$E$2:$E$2610,$C80)</f>
        <v>0.7861248639834344</v>
      </c>
      <c r="M80" s="25">
        <f>SUMIFS(Selections!S$2:S$2610,Selections!$B$2:$B$2610,"WA",Selections!$E$2:$E$2610,$C80)</f>
        <v>0.91769589389576289</v>
      </c>
      <c r="N80" s="25">
        <f>SUMIFS(Selections!T$2:T$2610,Selections!$B$2:$B$2610,"WA",Selections!$E$2:$E$2610,$C80)</f>
        <v>1.0313102705366375</v>
      </c>
      <c r="O80" s="25">
        <f>SUMIFS(Selections!U$2:U$2610,Selections!$B$2:$B$2610,"WA",Selections!$E$2:$E$2610,$C80)</f>
        <v>1.1195950992113179</v>
      </c>
      <c r="P80" s="25">
        <f>SUMIFS(Selections!V$2:V$2610,Selections!$B$2:$B$2610,"WA",Selections!$E$2:$E$2610,$C80)</f>
        <v>1.1782007213119268</v>
      </c>
      <c r="Q80" s="25">
        <f>SUMIFS(Selections!W$2:W$2610,Selections!$B$2:$B$2610,"WA",Selections!$E$2:$E$2610,$C80)</f>
        <v>1.2122509750010626</v>
      </c>
      <c r="R80" s="25">
        <f>SUMIFS(Selections!X$2:X$2610,Selections!$B$2:$B$2610,"WA",Selections!$E$2:$E$2610,$C80)</f>
        <v>1.2285377713989187</v>
      </c>
      <c r="S80" s="25">
        <f>SUMIFS(Selections!Y$2:Y$2610,Selections!$B$2:$B$2610,"WA",Selections!$E$2:$E$2610,$C80)</f>
        <v>1.2352483554475726</v>
      </c>
      <c r="T80" s="25">
        <f>SUMIFS(Selections!Z$2:Z$2610,Selections!$B$2:$B$2610,"WA",Selections!$E$2:$E$2610,$C80)</f>
        <v>1.234872298956657</v>
      </c>
      <c r="U80" s="25">
        <f>SUMIFS(Selections!AA$2:AA$2610,Selections!$B$2:$B$2610,"WA",Selections!$E$2:$E$2610,$C80)</f>
        <v>1.234496430158287</v>
      </c>
      <c r="V80" s="25">
        <f>SUMIFS(Selections!AB$2:AB$2610,Selections!$B$2:$B$2610,"WA",Selections!$E$2:$E$2610,$C80)</f>
        <v>1.234120748895666</v>
      </c>
      <c r="W80" s="25">
        <f>SUMIFS(Selections!AC$2:AC$2610,Selections!$B$2:$B$2610,"WA",Selections!$E$2:$E$2610,$C80)</f>
        <v>1.2337452551602923</v>
      </c>
      <c r="X80" s="25">
        <f>SUMIFS(Selections!AD$2:AD$2610,Selections!$B$2:$B$2610,"WA",Selections!$E$2:$E$2610,$C80)</f>
        <v>1.233369948810126</v>
      </c>
      <c r="Y80" s="25">
        <f>SUMIFS(Selections!AE$2:AE$2610,Selections!$B$2:$B$2610,"WA",Selections!$E$2:$E$2610,$C80)</f>
        <v>1.2329948297036943</v>
      </c>
      <c r="Z80" s="25">
        <f>SUMIFS(Selections!AF$2:AF$2610,Selections!$B$2:$B$2610,"WA",Selections!$E$2:$E$2610,$C80)</f>
        <v>1.2326198977039389</v>
      </c>
      <c r="AA80" s="25">
        <f>SUMIFS(Selections!AG$2:AG$2610,Selections!$B$2:$B$2610,"WA",Selections!$E$2:$E$2610,$C80)</f>
        <v>1.2322451526059117</v>
      </c>
      <c r="AD80" s="25">
        <f>SUMIFS(Selections!K$2:K$2610,Selections!$B$2:$B$2610,"ID",Selections!$E$2:$E$2610,$C80)</f>
        <v>2.3401844792110948E-2</v>
      </c>
      <c r="AE80" s="25">
        <f>SUMIFS(Selections!L$2:L$2610,Selections!$B$2:$B$2610,"ID",Selections!$E$2:$E$2610,$C80)</f>
        <v>5.1987567857836252E-2</v>
      </c>
      <c r="AF80" s="25">
        <f>SUMIFS(Selections!M$2:M$2610,Selections!$B$2:$B$2610,"ID",Selections!$E$2:$E$2610,$C80)</f>
        <v>8.6818026630835501E-2</v>
      </c>
      <c r="AG80" s="25">
        <f>SUMIFS(Selections!N$2:N$2610,Selections!$B$2:$B$2610,"ID",Selections!$E$2:$E$2610,$C80)</f>
        <v>0.12708214270044635</v>
      </c>
      <c r="AH80" s="25">
        <f>SUMIFS(Selections!O$2:O$2610,Selections!$B$2:$B$2610,"ID",Selections!$E$2:$E$2610,$C80)</f>
        <v>0.17270212269882307</v>
      </c>
      <c r="AI80" s="25">
        <f>SUMIFS(Selections!P$2:P$2610,Selections!$B$2:$B$2610,"ID",Selections!$E$2:$E$2610,$C80)</f>
        <v>0.22568441927196742</v>
      </c>
      <c r="AJ80" s="25">
        <f>SUMIFS(Selections!Q$2:Q$2610,Selections!$B$2:$B$2610,"ID",Selections!$E$2:$E$2610,$C80)</f>
        <v>0.28342196393635416</v>
      </c>
      <c r="AK80" s="25">
        <f>SUMIFS(Selections!R$2:R$2610,Selections!$B$2:$B$2610,"ID",Selections!$E$2:$E$2610,$C80)</f>
        <v>0.34201307826368843</v>
      </c>
      <c r="AL80" s="25">
        <f>SUMIFS(Selections!S$2:S$2610,Selections!$B$2:$B$2610,"ID",Selections!$E$2:$E$2610,$C80)</f>
        <v>0.39685826617401432</v>
      </c>
      <c r="AM80" s="25">
        <f>SUMIFS(Selections!T$2:T$2610,Selections!$B$2:$B$2610,"ID",Selections!$E$2:$E$2610,$C80)</f>
        <v>0.44368082702790396</v>
      </c>
      <c r="AN80" s="25">
        <f>SUMIFS(Selections!U$2:U$2610,Selections!$B$2:$B$2610,"ID",Selections!$E$2:$E$2610,$C80)</f>
        <v>0.47965769497472632</v>
      </c>
      <c r="AO80" s="25">
        <f>SUMIFS(Selections!V$2:V$2610,Selections!$B$2:$B$2610,"ID",Selections!$E$2:$E$2610,$C80)</f>
        <v>0.50328295949154467</v>
      </c>
      <c r="AP80" s="25">
        <f>SUMIFS(Selections!W$2:W$2610,Selections!$B$2:$B$2610,"ID",Selections!$E$2:$E$2610,$C80)</f>
        <v>0.51687370745114658</v>
      </c>
      <c r="AQ80" s="25">
        <f>SUMIFS(Selections!X$2:X$2610,Selections!$B$2:$B$2610,"ID",Selections!$E$2:$E$2610,$C80)</f>
        <v>0.52332718862364569</v>
      </c>
      <c r="AR80" s="25">
        <f>SUMIFS(Selections!Y$2:Y$2610,Selections!$B$2:$B$2610,"ID",Selections!$E$2:$E$2610,$C80)</f>
        <v>0.52598617200919517</v>
      </c>
      <c r="AS80" s="25">
        <f>SUMIFS(Selections!Z$2:Z$2610,Selections!$B$2:$B$2610,"ID",Selections!$E$2:$E$2610,$C80)</f>
        <v>0.52589310190177652</v>
      </c>
      <c r="AT80" s="25">
        <f>SUMIFS(Selections!AA$2:AA$2610,Selections!$B$2:$B$2610,"ID",Selections!$E$2:$E$2610,$C80)</f>
        <v>0.52580007839597231</v>
      </c>
      <c r="AU80" s="25">
        <f>SUMIFS(Selections!AB$2:AB$2610,Selections!$B$2:$B$2610,"ID",Selections!$E$2:$E$2610,$C80)</f>
        <v>0.5257071013964425</v>
      </c>
      <c r="AV80" s="25">
        <f>SUMIFS(Selections!AC$2:AC$2610,Selections!$B$2:$B$2610,"ID",Selections!$E$2:$E$2610,$C80)</f>
        <v>0.52561417098437935</v>
      </c>
      <c r="AW80" s="25">
        <f>SUMIFS(Selections!AD$2:AD$2610,Selections!$B$2:$B$2610,"ID",Selections!$E$2:$E$2610,$C80)</f>
        <v>0.52552128707601142</v>
      </c>
      <c r="AX80" s="25">
        <f>SUMIFS(Selections!AE$2:AE$2610,Selections!$B$2:$B$2610,"ID",Selections!$E$2:$E$2610,$C80)</f>
        <v>0.52542844959588408</v>
      </c>
      <c r="AY80" s="25">
        <f>SUMIFS(Selections!AF$2:AF$2610,Selections!$B$2:$B$2610,"ID",Selections!$E$2:$E$2610,$C80)</f>
        <v>0.52533565847300934</v>
      </c>
      <c r="AZ80" s="25">
        <f>SUMIFS(Selections!AG$2:AG$2610,Selections!$B$2:$B$2610,"ID",Selections!$E$2:$E$2610,$C80)</f>
        <v>0.52524291355456276</v>
      </c>
    </row>
    <row r="81" spans="2:52" x14ac:dyDescent="0.2">
      <c r="B81" s="24" t="s">
        <v>16</v>
      </c>
      <c r="C81" s="23" t="s">
        <v>78</v>
      </c>
      <c r="D81" s="23"/>
      <c r="E81" s="25">
        <f>SUMIFS(Selections!K$2:K$2610,Selections!$B$2:$B$2610,"WA",Selections!$E$2:$E$2610,$C81)</f>
        <v>0.93811868690544831</v>
      </c>
      <c r="F81" s="25">
        <f>SUMIFS(Selections!L$2:L$2610,Selections!$B$2:$B$2610,"WA",Selections!$E$2:$E$2610,$C81)</f>
        <v>2.0099510570683186</v>
      </c>
      <c r="G81" s="25">
        <f>SUMIFS(Selections!M$2:M$2610,Selections!$B$2:$B$2610,"WA",Selections!$E$2:$E$2610,$C81)</f>
        <v>3.1930149989170791</v>
      </c>
      <c r="H81" s="25">
        <f>SUMIFS(Selections!N$2:N$2610,Selections!$B$2:$B$2610,"WA",Selections!$E$2:$E$2610,$C81)</f>
        <v>4.5178812851060268</v>
      </c>
      <c r="I81" s="25">
        <f>SUMIFS(Selections!O$2:O$2610,Selections!$B$2:$B$2610,"WA",Selections!$E$2:$E$2610,$C81)</f>
        <v>5.9160951671017639</v>
      </c>
      <c r="J81" s="25">
        <f>SUMIFS(Selections!P$2:P$2610,Selections!$B$2:$B$2610,"WA",Selections!$E$2:$E$2610,$C81)</f>
        <v>7.3704987362169643</v>
      </c>
      <c r="K81" s="25">
        <f>SUMIFS(Selections!Q$2:Q$2610,Selections!$B$2:$B$2610,"WA",Selections!$E$2:$E$2610,$C81)</f>
        <v>8.8621428733888745</v>
      </c>
      <c r="L81" s="25">
        <f>SUMIFS(Selections!R$2:R$2610,Selections!$B$2:$B$2610,"WA",Selections!$E$2:$E$2610,$C81)</f>
        <v>10.303973338239159</v>
      </c>
      <c r="M81" s="25">
        <f>SUMIFS(Selections!S$2:S$2610,Selections!$B$2:$B$2610,"WA",Selections!$E$2:$E$2610,$C81)</f>
        <v>11.875700004931167</v>
      </c>
      <c r="N81" s="25">
        <f>SUMIFS(Selections!T$2:T$2610,Selections!$B$2:$B$2610,"WA",Selections!$E$2:$E$2610,$C81)</f>
        <v>13.474911536907971</v>
      </c>
      <c r="O81" s="25">
        <f>SUMIFS(Selections!U$2:U$2610,Selections!$B$2:$B$2610,"WA",Selections!$E$2:$E$2610,$C81)</f>
        <v>15.116187596357644</v>
      </c>
      <c r="P81" s="25">
        <f>SUMIFS(Selections!V$2:V$2610,Selections!$B$2:$B$2610,"WA",Selections!$E$2:$E$2610,$C81)</f>
        <v>16.742350377001188</v>
      </c>
      <c r="Q81" s="25">
        <f>SUMIFS(Selections!W$2:W$2610,Selections!$B$2:$B$2610,"WA",Selections!$E$2:$E$2610,$C81)</f>
        <v>18.360211101957699</v>
      </c>
      <c r="R81" s="25">
        <f>SUMIFS(Selections!X$2:X$2610,Selections!$B$2:$B$2610,"WA",Selections!$E$2:$E$2610,$C81)</f>
        <v>19.974163016732842</v>
      </c>
      <c r="S81" s="25">
        <f>SUMIFS(Selections!Y$2:Y$2610,Selections!$B$2:$B$2610,"WA",Selections!$E$2:$E$2610,$C81)</f>
        <v>21.587898626048055</v>
      </c>
      <c r="T81" s="25">
        <f>SUMIFS(Selections!Z$2:Z$2610,Selections!$B$2:$B$2610,"WA",Selections!$E$2:$E$2610,$C81)</f>
        <v>22.292409845263652</v>
      </c>
      <c r="U81" s="25">
        <f>SUMIFS(Selections!AA$2:AA$2610,Selections!$B$2:$B$2610,"WA",Selections!$E$2:$E$2610,$C81)</f>
        <v>22.870550534067419</v>
      </c>
      <c r="V81" s="25">
        <f>SUMIFS(Selections!AB$2:AB$2610,Selections!$B$2:$B$2610,"WA",Selections!$E$2:$E$2610,$C81)</f>
        <v>23.293715748848431</v>
      </c>
      <c r="W81" s="25">
        <f>SUMIFS(Selections!AC$2:AC$2610,Selections!$B$2:$B$2610,"WA",Selections!$E$2:$E$2610,$C81)</f>
        <v>23.664667294852265</v>
      </c>
      <c r="X81" s="25">
        <f>SUMIFS(Selections!AD$2:AD$2610,Selections!$B$2:$B$2610,"WA",Selections!$E$2:$E$2610,$C81)</f>
        <v>23.999076700612864</v>
      </c>
      <c r="Y81" s="25">
        <f>SUMIFS(Selections!AE$2:AE$2610,Selections!$B$2:$B$2610,"WA",Selections!$E$2:$E$2610,$C81)</f>
        <v>24.317770759877746</v>
      </c>
      <c r="Z81" s="25">
        <f>SUMIFS(Selections!AF$2:AF$2610,Selections!$B$2:$B$2610,"WA",Selections!$E$2:$E$2610,$C81)</f>
        <v>25.106186623233107</v>
      </c>
      <c r="AA81" s="25">
        <f>SUMIFS(Selections!AG$2:AG$2610,Selections!$B$2:$B$2610,"WA",Selections!$E$2:$E$2610,$C81)</f>
        <v>25.596854840055727</v>
      </c>
      <c r="AD81" s="25">
        <f>SUMIFS(Selections!K$2:K$2610,Selections!$B$2:$B$2610,"ID",Selections!$E$2:$E$2610,$C81)</f>
        <v>0.53244469479193635</v>
      </c>
      <c r="AE81" s="25">
        <f>SUMIFS(Selections!L$2:L$2610,Selections!$B$2:$B$2610,"ID",Selections!$E$2:$E$2610,$C81)</f>
        <v>1.1302049865914963</v>
      </c>
      <c r="AF81" s="25">
        <f>SUMIFS(Selections!M$2:M$2610,Selections!$B$2:$B$2610,"ID",Selections!$E$2:$E$2610,$C81)</f>
        <v>1.7981532403696765</v>
      </c>
      <c r="AG81" s="25">
        <f>SUMIFS(Selections!N$2:N$2610,Selections!$B$2:$B$2610,"ID",Selections!$E$2:$E$2610,$C81)</f>
        <v>2.5257126646826507</v>
      </c>
      <c r="AH81" s="25">
        <f>SUMIFS(Selections!O$2:O$2610,Selections!$B$2:$B$2610,"ID",Selections!$E$2:$E$2610,$C81)</f>
        <v>3.285027891286521</v>
      </c>
      <c r="AI81" s="25">
        <f>SUMIFS(Selections!P$2:P$2610,Selections!$B$2:$B$2610,"ID",Selections!$E$2:$E$2610,$C81)</f>
        <v>4.0668950538303585</v>
      </c>
      <c r="AJ81" s="25">
        <f>SUMIFS(Selections!Q$2:Q$2610,Selections!$B$2:$B$2610,"ID",Selections!$E$2:$E$2610,$C81)</f>
        <v>4.8609770815996454</v>
      </c>
      <c r="AK81" s="25">
        <f>SUMIFS(Selections!R$2:R$2610,Selections!$B$2:$B$2610,"ID",Selections!$E$2:$E$2610,$C81)</f>
        <v>5.6472100207756899</v>
      </c>
      <c r="AL81" s="25">
        <f>SUMIFS(Selections!S$2:S$2610,Selections!$B$2:$B$2610,"ID",Selections!$E$2:$E$2610,$C81)</f>
        <v>6.47569875672027</v>
      </c>
      <c r="AM81" s="25">
        <f>SUMIFS(Selections!T$2:T$2610,Selections!$B$2:$B$2610,"ID",Selections!$E$2:$E$2610,$C81)</f>
        <v>7.3110133528813899</v>
      </c>
      <c r="AN81" s="25">
        <f>SUMIFS(Selections!U$2:U$2610,Selections!$B$2:$B$2610,"ID",Selections!$E$2:$E$2610,$C81)</f>
        <v>8.1439727748157296</v>
      </c>
      <c r="AO81" s="25">
        <f>SUMIFS(Selections!V$2:V$2610,Selections!$B$2:$B$2610,"ID",Selections!$E$2:$E$2610,$C81)</f>
        <v>8.975707428940968</v>
      </c>
      <c r="AP81" s="25">
        <f>SUMIFS(Selections!W$2:W$2610,Selections!$B$2:$B$2610,"ID",Selections!$E$2:$E$2610,$C81)</f>
        <v>9.8080088925769928</v>
      </c>
      <c r="AQ81" s="25">
        <f>SUMIFS(Selections!X$2:X$2610,Selections!$B$2:$B$2610,"ID",Selections!$E$2:$E$2610,$C81)</f>
        <v>10.642218856571079</v>
      </c>
      <c r="AR81" s="25">
        <f>SUMIFS(Selections!Y$2:Y$2610,Selections!$B$2:$B$2610,"ID",Selections!$E$2:$E$2610,$C81)</f>
        <v>11.479136100151319</v>
      </c>
      <c r="AS81" s="25">
        <f>SUMIFS(Selections!Z$2:Z$2610,Selections!$B$2:$B$2610,"ID",Selections!$E$2:$E$2610,$C81)</f>
        <v>11.792488130140308</v>
      </c>
      <c r="AT81" s="25">
        <f>SUMIFS(Selections!AA$2:AA$2610,Selections!$B$2:$B$2610,"ID",Selections!$E$2:$E$2610,$C81)</f>
        <v>12.050212658486382</v>
      </c>
      <c r="AU81" s="25">
        <f>SUMIFS(Selections!AB$2:AB$2610,Selections!$B$2:$B$2610,"ID",Selections!$E$2:$E$2610,$C81)</f>
        <v>12.251577210998656</v>
      </c>
      <c r="AV81" s="25">
        <f>SUMIFS(Selections!AC$2:AC$2610,Selections!$B$2:$B$2610,"ID",Selections!$E$2:$E$2610,$C81)</f>
        <v>12.442103565155675</v>
      </c>
      <c r="AW81" s="25">
        <f>SUMIFS(Selections!AD$2:AD$2610,Selections!$B$2:$B$2610,"ID",Selections!$E$2:$E$2610,$C81)</f>
        <v>12.629931038016288</v>
      </c>
      <c r="AX81" s="25">
        <f>SUMIFS(Selections!AE$2:AE$2610,Selections!$B$2:$B$2610,"ID",Selections!$E$2:$E$2610,$C81)</f>
        <v>12.817353118731196</v>
      </c>
      <c r="AY81" s="25">
        <f>SUMIFS(Selections!AF$2:AF$2610,Selections!$B$2:$B$2610,"ID",Selections!$E$2:$E$2610,$C81)</f>
        <v>13.148245226884091</v>
      </c>
      <c r="AZ81" s="25">
        <f>SUMIFS(Selections!AG$2:AG$2610,Selections!$B$2:$B$2610,"ID",Selections!$E$2:$E$2610,$C81)</f>
        <v>13.440162921127062</v>
      </c>
    </row>
    <row r="82" spans="2:52" x14ac:dyDescent="0.2">
      <c r="B82" s="24" t="s">
        <v>12</v>
      </c>
      <c r="C82" s="23" t="s">
        <v>206</v>
      </c>
      <c r="D82" s="23"/>
      <c r="E82" s="25">
        <f>SUMIFS(Selections!K$2:K$2610,Selections!$B$2:$B$2610,"WA",Selections!$E$2:$E$2610,$C82)</f>
        <v>0</v>
      </c>
      <c r="F82" s="25">
        <f>SUMIFS(Selections!L$2:L$2610,Selections!$B$2:$B$2610,"WA",Selections!$E$2:$E$2610,$C82)</f>
        <v>0</v>
      </c>
      <c r="G82" s="25">
        <f>SUMIFS(Selections!M$2:M$2610,Selections!$B$2:$B$2610,"WA",Selections!$E$2:$E$2610,$C82)</f>
        <v>0</v>
      </c>
      <c r="H82" s="25">
        <f>SUMIFS(Selections!N$2:N$2610,Selections!$B$2:$B$2610,"WA",Selections!$E$2:$E$2610,$C82)</f>
        <v>0</v>
      </c>
      <c r="I82" s="25">
        <f>SUMIFS(Selections!O$2:O$2610,Selections!$B$2:$B$2610,"WA",Selections!$E$2:$E$2610,$C82)</f>
        <v>0</v>
      </c>
      <c r="J82" s="25">
        <f>SUMIFS(Selections!P$2:P$2610,Selections!$B$2:$B$2610,"WA",Selections!$E$2:$E$2610,$C82)</f>
        <v>0</v>
      </c>
      <c r="K82" s="25">
        <f>SUMIFS(Selections!Q$2:Q$2610,Selections!$B$2:$B$2610,"WA",Selections!$E$2:$E$2610,$C82)</f>
        <v>0</v>
      </c>
      <c r="L82" s="25">
        <f>SUMIFS(Selections!R$2:R$2610,Selections!$B$2:$B$2610,"WA",Selections!$E$2:$E$2610,$C82)</f>
        <v>0</v>
      </c>
      <c r="M82" s="25">
        <f>SUMIFS(Selections!S$2:S$2610,Selections!$B$2:$B$2610,"WA",Selections!$E$2:$E$2610,$C82)</f>
        <v>0</v>
      </c>
      <c r="N82" s="25">
        <f>SUMIFS(Selections!T$2:T$2610,Selections!$B$2:$B$2610,"WA",Selections!$E$2:$E$2610,$C82)</f>
        <v>0</v>
      </c>
      <c r="O82" s="25">
        <f>SUMIFS(Selections!U$2:U$2610,Selections!$B$2:$B$2610,"WA",Selections!$E$2:$E$2610,$C82)</f>
        <v>0</v>
      </c>
      <c r="P82" s="25">
        <f>SUMIFS(Selections!V$2:V$2610,Selections!$B$2:$B$2610,"WA",Selections!$E$2:$E$2610,$C82)</f>
        <v>0</v>
      </c>
      <c r="Q82" s="25">
        <f>SUMIFS(Selections!W$2:W$2610,Selections!$B$2:$B$2610,"WA",Selections!$E$2:$E$2610,$C82)</f>
        <v>0</v>
      </c>
      <c r="R82" s="25">
        <f>SUMIFS(Selections!X$2:X$2610,Selections!$B$2:$B$2610,"WA",Selections!$E$2:$E$2610,$C82)</f>
        <v>0</v>
      </c>
      <c r="S82" s="25">
        <f>SUMIFS(Selections!Y$2:Y$2610,Selections!$B$2:$B$2610,"WA",Selections!$E$2:$E$2610,$C82)</f>
        <v>0</v>
      </c>
      <c r="T82" s="25">
        <f>SUMIFS(Selections!Z$2:Z$2610,Selections!$B$2:$B$2610,"WA",Selections!$E$2:$E$2610,$C82)</f>
        <v>0</v>
      </c>
      <c r="U82" s="25">
        <f>SUMIFS(Selections!AA$2:AA$2610,Selections!$B$2:$B$2610,"WA",Selections!$E$2:$E$2610,$C82)</f>
        <v>0</v>
      </c>
      <c r="V82" s="25">
        <f>SUMIFS(Selections!AB$2:AB$2610,Selections!$B$2:$B$2610,"WA",Selections!$E$2:$E$2610,$C82)</f>
        <v>0</v>
      </c>
      <c r="W82" s="25">
        <f>SUMIFS(Selections!AC$2:AC$2610,Selections!$B$2:$B$2610,"WA",Selections!$E$2:$E$2610,$C82)</f>
        <v>0</v>
      </c>
      <c r="X82" s="25">
        <f>SUMIFS(Selections!AD$2:AD$2610,Selections!$B$2:$B$2610,"WA",Selections!$E$2:$E$2610,$C82)</f>
        <v>0</v>
      </c>
      <c r="Y82" s="25">
        <f>SUMIFS(Selections!AE$2:AE$2610,Selections!$B$2:$B$2610,"WA",Selections!$E$2:$E$2610,$C82)</f>
        <v>0</v>
      </c>
      <c r="Z82" s="25">
        <f>SUMIFS(Selections!AF$2:AF$2610,Selections!$B$2:$B$2610,"WA",Selections!$E$2:$E$2610,$C82)</f>
        <v>0</v>
      </c>
      <c r="AA82" s="25">
        <f>SUMIFS(Selections!AG$2:AG$2610,Selections!$B$2:$B$2610,"WA",Selections!$E$2:$E$2610,$C82)</f>
        <v>0</v>
      </c>
      <c r="AD82" s="25">
        <f>SUMIFS(Selections!K$2:K$2610,Selections!$B$2:$B$2610,"ID",Selections!$E$2:$E$2610,$C82)</f>
        <v>0</v>
      </c>
      <c r="AE82" s="25">
        <f>SUMIFS(Selections!L$2:L$2610,Selections!$B$2:$B$2610,"ID",Selections!$E$2:$E$2610,$C82)</f>
        <v>0</v>
      </c>
      <c r="AF82" s="25">
        <f>SUMIFS(Selections!M$2:M$2610,Selections!$B$2:$B$2610,"ID",Selections!$E$2:$E$2610,$C82)</f>
        <v>0</v>
      </c>
      <c r="AG82" s="25">
        <f>SUMIFS(Selections!N$2:N$2610,Selections!$B$2:$B$2610,"ID",Selections!$E$2:$E$2610,$C82)</f>
        <v>0</v>
      </c>
      <c r="AH82" s="25">
        <f>SUMIFS(Selections!O$2:O$2610,Selections!$B$2:$B$2610,"ID",Selections!$E$2:$E$2610,$C82)</f>
        <v>0</v>
      </c>
      <c r="AI82" s="25">
        <f>SUMIFS(Selections!P$2:P$2610,Selections!$B$2:$B$2610,"ID",Selections!$E$2:$E$2610,$C82)</f>
        <v>0</v>
      </c>
      <c r="AJ82" s="25">
        <f>SUMIFS(Selections!Q$2:Q$2610,Selections!$B$2:$B$2610,"ID",Selections!$E$2:$E$2610,$C82)</f>
        <v>0</v>
      </c>
      <c r="AK82" s="25">
        <f>SUMIFS(Selections!R$2:R$2610,Selections!$B$2:$B$2610,"ID",Selections!$E$2:$E$2610,$C82)</f>
        <v>0</v>
      </c>
      <c r="AL82" s="25">
        <f>SUMIFS(Selections!S$2:S$2610,Selections!$B$2:$B$2610,"ID",Selections!$E$2:$E$2610,$C82)</f>
        <v>0</v>
      </c>
      <c r="AM82" s="25">
        <f>SUMIFS(Selections!T$2:T$2610,Selections!$B$2:$B$2610,"ID",Selections!$E$2:$E$2610,$C82)</f>
        <v>0</v>
      </c>
      <c r="AN82" s="25">
        <f>SUMIFS(Selections!U$2:U$2610,Selections!$B$2:$B$2610,"ID",Selections!$E$2:$E$2610,$C82)</f>
        <v>0</v>
      </c>
      <c r="AO82" s="25">
        <f>SUMIFS(Selections!V$2:V$2610,Selections!$B$2:$B$2610,"ID",Selections!$E$2:$E$2610,$C82)</f>
        <v>0</v>
      </c>
      <c r="AP82" s="25">
        <f>SUMIFS(Selections!W$2:W$2610,Selections!$B$2:$B$2610,"ID",Selections!$E$2:$E$2610,$C82)</f>
        <v>0</v>
      </c>
      <c r="AQ82" s="25">
        <f>SUMIFS(Selections!X$2:X$2610,Selections!$B$2:$B$2610,"ID",Selections!$E$2:$E$2610,$C82)</f>
        <v>0</v>
      </c>
      <c r="AR82" s="25">
        <f>SUMIFS(Selections!Y$2:Y$2610,Selections!$B$2:$B$2610,"ID",Selections!$E$2:$E$2610,$C82)</f>
        <v>0</v>
      </c>
      <c r="AS82" s="25">
        <f>SUMIFS(Selections!Z$2:Z$2610,Selections!$B$2:$B$2610,"ID",Selections!$E$2:$E$2610,$C82)</f>
        <v>0</v>
      </c>
      <c r="AT82" s="25">
        <f>SUMIFS(Selections!AA$2:AA$2610,Selections!$B$2:$B$2610,"ID",Selections!$E$2:$E$2610,$C82)</f>
        <v>0</v>
      </c>
      <c r="AU82" s="25">
        <f>SUMIFS(Selections!AB$2:AB$2610,Selections!$B$2:$B$2610,"ID",Selections!$E$2:$E$2610,$C82)</f>
        <v>0</v>
      </c>
      <c r="AV82" s="25">
        <f>SUMIFS(Selections!AC$2:AC$2610,Selections!$B$2:$B$2610,"ID",Selections!$E$2:$E$2610,$C82)</f>
        <v>0</v>
      </c>
      <c r="AW82" s="25">
        <f>SUMIFS(Selections!AD$2:AD$2610,Selections!$B$2:$B$2610,"ID",Selections!$E$2:$E$2610,$C82)</f>
        <v>0</v>
      </c>
      <c r="AX82" s="25">
        <f>SUMIFS(Selections!AE$2:AE$2610,Selections!$B$2:$B$2610,"ID",Selections!$E$2:$E$2610,$C82)</f>
        <v>0</v>
      </c>
      <c r="AY82" s="25">
        <f>SUMIFS(Selections!AF$2:AF$2610,Selections!$B$2:$B$2610,"ID",Selections!$E$2:$E$2610,$C82)</f>
        <v>0</v>
      </c>
      <c r="AZ82" s="25">
        <f>SUMIFS(Selections!AG$2:AG$2610,Selections!$B$2:$B$2610,"ID",Selections!$E$2:$E$2610,$C82)</f>
        <v>0</v>
      </c>
    </row>
    <row r="83" spans="2:52" x14ac:dyDescent="0.2">
      <c r="B83" s="24" t="s">
        <v>597</v>
      </c>
      <c r="C83" s="23" t="s">
        <v>79</v>
      </c>
      <c r="D83" s="23"/>
      <c r="E83" s="25">
        <f>SUMIFS(Selections!K$2:K$2610,Selections!$B$2:$B$2610,"WA",Selections!$E$2:$E$2610,$C83)</f>
        <v>0</v>
      </c>
      <c r="F83" s="25">
        <f>SUMIFS(Selections!L$2:L$2610,Selections!$B$2:$B$2610,"WA",Selections!$E$2:$E$2610,$C83)</f>
        <v>0</v>
      </c>
      <c r="G83" s="25">
        <f>SUMIFS(Selections!M$2:M$2610,Selections!$B$2:$B$2610,"WA",Selections!$E$2:$E$2610,$C83)</f>
        <v>0</v>
      </c>
      <c r="H83" s="25">
        <f>SUMIFS(Selections!N$2:N$2610,Selections!$B$2:$B$2610,"WA",Selections!$E$2:$E$2610,$C83)</f>
        <v>0</v>
      </c>
      <c r="I83" s="25">
        <f>SUMIFS(Selections!O$2:O$2610,Selections!$B$2:$B$2610,"WA",Selections!$E$2:$E$2610,$C83)</f>
        <v>0</v>
      </c>
      <c r="J83" s="25">
        <f>SUMIFS(Selections!P$2:P$2610,Selections!$B$2:$B$2610,"WA",Selections!$E$2:$E$2610,$C83)</f>
        <v>0</v>
      </c>
      <c r="K83" s="25">
        <f>SUMIFS(Selections!Q$2:Q$2610,Selections!$B$2:$B$2610,"WA",Selections!$E$2:$E$2610,$C83)</f>
        <v>0</v>
      </c>
      <c r="L83" s="25">
        <f>SUMIFS(Selections!R$2:R$2610,Selections!$B$2:$B$2610,"WA",Selections!$E$2:$E$2610,$C83)</f>
        <v>0</v>
      </c>
      <c r="M83" s="25">
        <f>SUMIFS(Selections!S$2:S$2610,Selections!$B$2:$B$2610,"WA",Selections!$E$2:$E$2610,$C83)</f>
        <v>0</v>
      </c>
      <c r="N83" s="25">
        <f>SUMIFS(Selections!T$2:T$2610,Selections!$B$2:$B$2610,"WA",Selections!$E$2:$E$2610,$C83)</f>
        <v>0</v>
      </c>
      <c r="O83" s="25">
        <f>SUMIFS(Selections!U$2:U$2610,Selections!$B$2:$B$2610,"WA",Selections!$E$2:$E$2610,$C83)</f>
        <v>0</v>
      </c>
      <c r="P83" s="25">
        <f>SUMIFS(Selections!V$2:V$2610,Selections!$B$2:$B$2610,"WA",Selections!$E$2:$E$2610,$C83)</f>
        <v>0</v>
      </c>
      <c r="Q83" s="25">
        <f>SUMIFS(Selections!W$2:W$2610,Selections!$B$2:$B$2610,"WA",Selections!$E$2:$E$2610,$C83)</f>
        <v>0</v>
      </c>
      <c r="R83" s="25">
        <f>SUMIFS(Selections!X$2:X$2610,Selections!$B$2:$B$2610,"WA",Selections!$E$2:$E$2610,$C83)</f>
        <v>0</v>
      </c>
      <c r="S83" s="25">
        <f>SUMIFS(Selections!Y$2:Y$2610,Selections!$B$2:$B$2610,"WA",Selections!$E$2:$E$2610,$C83)</f>
        <v>0</v>
      </c>
      <c r="T83" s="25">
        <f>SUMIFS(Selections!Z$2:Z$2610,Selections!$B$2:$B$2610,"WA",Selections!$E$2:$E$2610,$C83)</f>
        <v>0</v>
      </c>
      <c r="U83" s="25">
        <f>SUMIFS(Selections!AA$2:AA$2610,Selections!$B$2:$B$2610,"WA",Selections!$E$2:$E$2610,$C83)</f>
        <v>0</v>
      </c>
      <c r="V83" s="25">
        <f>SUMIFS(Selections!AB$2:AB$2610,Selections!$B$2:$B$2610,"WA",Selections!$E$2:$E$2610,$C83)</f>
        <v>0</v>
      </c>
      <c r="W83" s="25">
        <f>SUMIFS(Selections!AC$2:AC$2610,Selections!$B$2:$B$2610,"WA",Selections!$E$2:$E$2610,$C83)</f>
        <v>0</v>
      </c>
      <c r="X83" s="25">
        <f>SUMIFS(Selections!AD$2:AD$2610,Selections!$B$2:$B$2610,"WA",Selections!$E$2:$E$2610,$C83)</f>
        <v>0</v>
      </c>
      <c r="Y83" s="25">
        <f>SUMIFS(Selections!AE$2:AE$2610,Selections!$B$2:$B$2610,"WA",Selections!$E$2:$E$2610,$C83)</f>
        <v>0</v>
      </c>
      <c r="Z83" s="25">
        <f>SUMIFS(Selections!AF$2:AF$2610,Selections!$B$2:$B$2610,"WA",Selections!$E$2:$E$2610,$C83)</f>
        <v>0</v>
      </c>
      <c r="AA83" s="25">
        <f>SUMIFS(Selections!AG$2:AG$2610,Selections!$B$2:$B$2610,"WA",Selections!$E$2:$E$2610,$C83)</f>
        <v>0</v>
      </c>
      <c r="AD83" s="25">
        <f>SUMIFS(Selections!K$2:K$2610,Selections!$B$2:$B$2610,"ID",Selections!$E$2:$E$2610,$C83)</f>
        <v>0</v>
      </c>
      <c r="AE83" s="25">
        <f>SUMIFS(Selections!L$2:L$2610,Selections!$B$2:$B$2610,"ID",Selections!$E$2:$E$2610,$C83)</f>
        <v>0</v>
      </c>
      <c r="AF83" s="25">
        <f>SUMIFS(Selections!M$2:M$2610,Selections!$B$2:$B$2610,"ID",Selections!$E$2:$E$2610,$C83)</f>
        <v>0</v>
      </c>
      <c r="AG83" s="25">
        <f>SUMIFS(Selections!N$2:N$2610,Selections!$B$2:$B$2610,"ID",Selections!$E$2:$E$2610,$C83)</f>
        <v>0</v>
      </c>
      <c r="AH83" s="25">
        <f>SUMIFS(Selections!O$2:O$2610,Selections!$B$2:$B$2610,"ID",Selections!$E$2:$E$2610,$C83)</f>
        <v>0</v>
      </c>
      <c r="AI83" s="25">
        <f>SUMIFS(Selections!P$2:P$2610,Selections!$B$2:$B$2610,"ID",Selections!$E$2:$E$2610,$C83)</f>
        <v>0</v>
      </c>
      <c r="AJ83" s="25">
        <f>SUMIFS(Selections!Q$2:Q$2610,Selections!$B$2:$B$2610,"ID",Selections!$E$2:$E$2610,$C83)</f>
        <v>0</v>
      </c>
      <c r="AK83" s="25">
        <f>SUMIFS(Selections!R$2:R$2610,Selections!$B$2:$B$2610,"ID",Selections!$E$2:$E$2610,$C83)</f>
        <v>0</v>
      </c>
      <c r="AL83" s="25">
        <f>SUMIFS(Selections!S$2:S$2610,Selections!$B$2:$B$2610,"ID",Selections!$E$2:$E$2610,$C83)</f>
        <v>0</v>
      </c>
      <c r="AM83" s="25">
        <f>SUMIFS(Selections!T$2:T$2610,Selections!$B$2:$B$2610,"ID",Selections!$E$2:$E$2610,$C83)</f>
        <v>0</v>
      </c>
      <c r="AN83" s="25">
        <f>SUMIFS(Selections!U$2:U$2610,Selections!$B$2:$B$2610,"ID",Selections!$E$2:$E$2610,$C83)</f>
        <v>0</v>
      </c>
      <c r="AO83" s="25">
        <f>SUMIFS(Selections!V$2:V$2610,Selections!$B$2:$B$2610,"ID",Selections!$E$2:$E$2610,$C83)</f>
        <v>0</v>
      </c>
      <c r="AP83" s="25">
        <f>SUMIFS(Selections!W$2:W$2610,Selections!$B$2:$B$2610,"ID",Selections!$E$2:$E$2610,$C83)</f>
        <v>0</v>
      </c>
      <c r="AQ83" s="25">
        <f>SUMIFS(Selections!X$2:X$2610,Selections!$B$2:$B$2610,"ID",Selections!$E$2:$E$2610,$C83)</f>
        <v>0</v>
      </c>
      <c r="AR83" s="25">
        <f>SUMIFS(Selections!Y$2:Y$2610,Selections!$B$2:$B$2610,"ID",Selections!$E$2:$E$2610,$C83)</f>
        <v>0</v>
      </c>
      <c r="AS83" s="25">
        <f>SUMIFS(Selections!Z$2:Z$2610,Selections!$B$2:$B$2610,"ID",Selections!$E$2:$E$2610,$C83)</f>
        <v>0</v>
      </c>
      <c r="AT83" s="25">
        <f>SUMIFS(Selections!AA$2:AA$2610,Selections!$B$2:$B$2610,"ID",Selections!$E$2:$E$2610,$C83)</f>
        <v>0</v>
      </c>
      <c r="AU83" s="25">
        <f>SUMIFS(Selections!AB$2:AB$2610,Selections!$B$2:$B$2610,"ID",Selections!$E$2:$E$2610,$C83)</f>
        <v>0</v>
      </c>
      <c r="AV83" s="25">
        <f>SUMIFS(Selections!AC$2:AC$2610,Selections!$B$2:$B$2610,"ID",Selections!$E$2:$E$2610,$C83)</f>
        <v>0</v>
      </c>
      <c r="AW83" s="25">
        <f>SUMIFS(Selections!AD$2:AD$2610,Selections!$B$2:$B$2610,"ID",Selections!$E$2:$E$2610,$C83)</f>
        <v>0</v>
      </c>
      <c r="AX83" s="25">
        <f>SUMIFS(Selections!AE$2:AE$2610,Selections!$B$2:$B$2610,"ID",Selections!$E$2:$E$2610,$C83)</f>
        <v>0</v>
      </c>
      <c r="AY83" s="25">
        <f>SUMIFS(Selections!AF$2:AF$2610,Selections!$B$2:$B$2610,"ID",Selections!$E$2:$E$2610,$C83)</f>
        <v>0</v>
      </c>
      <c r="AZ83" s="25">
        <f>SUMIFS(Selections!AG$2:AG$2610,Selections!$B$2:$B$2610,"ID",Selections!$E$2:$E$2610,$C83)</f>
        <v>0</v>
      </c>
    </row>
    <row r="84" spans="2:52" x14ac:dyDescent="0.2">
      <c r="B84" s="24" t="s">
        <v>22</v>
      </c>
      <c r="C84" s="23" t="s">
        <v>207</v>
      </c>
      <c r="D84" s="23"/>
      <c r="E84" s="25">
        <f>SUMIFS(Selections!K$2:K$2610,Selections!$B$2:$B$2610,"WA",Selections!$E$2:$E$2610,$C84)</f>
        <v>8.8153257135883042E-5</v>
      </c>
      <c r="F84" s="25">
        <f>SUMIFS(Selections!L$2:L$2610,Selections!$B$2:$B$2610,"WA",Selections!$E$2:$E$2610,$C84)</f>
        <v>3.1339165645042071E-4</v>
      </c>
      <c r="G84" s="25">
        <f>SUMIFS(Selections!M$2:M$2610,Selections!$B$2:$B$2610,"WA",Selections!$E$2:$E$2610,$C84)</f>
        <v>7.9798424737087526E-4</v>
      </c>
      <c r="H84" s="25">
        <f>SUMIFS(Selections!N$2:N$2610,Selections!$B$2:$B$2610,"WA",Selections!$E$2:$E$2610,$C84)</f>
        <v>1.695186305558766E-3</v>
      </c>
      <c r="I84" s="25">
        <f>SUMIFS(Selections!O$2:O$2610,Selections!$B$2:$B$2610,"WA",Selections!$E$2:$E$2610,$C84)</f>
        <v>3.149064179147083E-3</v>
      </c>
      <c r="J84" s="25">
        <f>SUMIFS(Selections!P$2:P$2610,Selections!$B$2:$B$2610,"WA",Selections!$E$2:$E$2610,$C84)</f>
        <v>5.2047658112408584E-3</v>
      </c>
      <c r="K84" s="25">
        <f>SUMIFS(Selections!Q$2:Q$2610,Selections!$B$2:$B$2610,"WA",Selections!$E$2:$E$2610,$C84)</f>
        <v>7.8126130108335697E-3</v>
      </c>
      <c r="L84" s="25">
        <f>SUMIFS(Selections!R$2:R$2610,Selections!$B$2:$B$2610,"WA",Selections!$E$2:$E$2610,$C84)</f>
        <v>1.0870037898574787E-2</v>
      </c>
      <c r="M84" s="25">
        <f>SUMIFS(Selections!S$2:S$2610,Selections!$B$2:$B$2610,"WA",Selections!$E$2:$E$2610,$C84)</f>
        <v>1.4314904554257787E-2</v>
      </c>
      <c r="N84" s="25">
        <f>SUMIFS(Selections!T$2:T$2610,Selections!$B$2:$B$2610,"WA",Selections!$E$2:$E$2610,$C84)</f>
        <v>1.8199950207680352E-2</v>
      </c>
      <c r="O84" s="25">
        <f>SUMIFS(Selections!U$2:U$2610,Selections!$B$2:$B$2610,"WA",Selections!$E$2:$E$2610,$C84)</f>
        <v>2.2697515011074261E-2</v>
      </c>
      <c r="P84" s="25">
        <f>SUMIFS(Selections!V$2:V$2610,Selections!$B$2:$B$2610,"WA",Selections!$E$2:$E$2610,$C84)</f>
        <v>2.8091896087933305E-2</v>
      </c>
      <c r="Q84" s="25">
        <f>SUMIFS(Selections!W$2:W$2610,Selections!$B$2:$B$2610,"WA",Selections!$E$2:$E$2610,$C84)</f>
        <v>3.4523570807934494E-2</v>
      </c>
      <c r="R84" s="25">
        <f>SUMIFS(Selections!X$2:X$2610,Selections!$B$2:$B$2610,"WA",Selections!$E$2:$E$2610,$C84)</f>
        <v>4.1613996923180255E-2</v>
      </c>
      <c r="S84" s="25">
        <f>SUMIFS(Selections!Y$2:Y$2610,Selections!$B$2:$B$2610,"WA",Selections!$E$2:$E$2610,$C84)</f>
        <v>4.9252722734103013E-2</v>
      </c>
      <c r="T84" s="25">
        <f>SUMIFS(Selections!Z$2:Z$2610,Selections!$B$2:$B$2610,"WA",Selections!$E$2:$E$2610,$C84)</f>
        <v>5.7284402161001113E-2</v>
      </c>
      <c r="U84" s="25">
        <f>SUMIFS(Selections!AA$2:AA$2610,Selections!$B$2:$B$2610,"WA",Selections!$E$2:$E$2610,$C84)</f>
        <v>6.5546376990656227E-2</v>
      </c>
      <c r="V84" s="25">
        <f>SUMIFS(Selections!AB$2:AB$2610,Selections!$B$2:$B$2610,"WA",Selections!$E$2:$E$2610,$C84)</f>
        <v>7.4046447754071626E-2</v>
      </c>
      <c r="W84" s="25">
        <f>SUMIFS(Selections!AC$2:AC$2610,Selections!$B$2:$B$2610,"WA",Selections!$E$2:$E$2610,$C84)</f>
        <v>8.2770249094472115E-2</v>
      </c>
      <c r="X84" s="25">
        <f>SUMIFS(Selections!AD$2:AD$2610,Selections!$B$2:$B$2610,"WA",Selections!$E$2:$E$2610,$C84)</f>
        <v>9.1722247399247683E-2</v>
      </c>
      <c r="Y84" s="25">
        <f>SUMIFS(Selections!AE$2:AE$2610,Selections!$B$2:$B$2610,"WA",Selections!$E$2:$E$2610,$C84)</f>
        <v>0.10089295639317297</v>
      </c>
      <c r="Z84" s="25">
        <f>SUMIFS(Selections!AF$2:AF$2610,Selections!$B$2:$B$2610,"WA",Selections!$E$2:$E$2610,$C84)</f>
        <v>0.11027015270222355</v>
      </c>
      <c r="AA84" s="25">
        <f>SUMIFS(Selections!AG$2:AG$2610,Selections!$B$2:$B$2610,"WA",Selections!$E$2:$E$2610,$C84)</f>
        <v>0.119870288209903</v>
      </c>
      <c r="AD84" s="25">
        <f>SUMIFS(Selections!K$2:K$2610,Selections!$B$2:$B$2610,"ID",Selections!$E$2:$E$2610,$C84)</f>
        <v>0</v>
      </c>
      <c r="AE84" s="25">
        <f>SUMIFS(Selections!L$2:L$2610,Selections!$B$2:$B$2610,"ID",Selections!$E$2:$E$2610,$C84)</f>
        <v>0</v>
      </c>
      <c r="AF84" s="25">
        <f>SUMIFS(Selections!M$2:M$2610,Selections!$B$2:$B$2610,"ID",Selections!$E$2:$E$2610,$C84)</f>
        <v>0</v>
      </c>
      <c r="AG84" s="25">
        <f>SUMIFS(Selections!N$2:N$2610,Selections!$B$2:$B$2610,"ID",Selections!$E$2:$E$2610,$C84)</f>
        <v>0</v>
      </c>
      <c r="AH84" s="25">
        <f>SUMIFS(Selections!O$2:O$2610,Selections!$B$2:$B$2610,"ID",Selections!$E$2:$E$2610,$C84)</f>
        <v>0</v>
      </c>
      <c r="AI84" s="25">
        <f>SUMIFS(Selections!P$2:P$2610,Selections!$B$2:$B$2610,"ID",Selections!$E$2:$E$2610,$C84)</f>
        <v>0</v>
      </c>
      <c r="AJ84" s="25">
        <f>SUMIFS(Selections!Q$2:Q$2610,Selections!$B$2:$B$2610,"ID",Selections!$E$2:$E$2610,$C84)</f>
        <v>0</v>
      </c>
      <c r="AK84" s="25">
        <f>SUMIFS(Selections!R$2:R$2610,Selections!$B$2:$B$2610,"ID",Selections!$E$2:$E$2610,$C84)</f>
        <v>0</v>
      </c>
      <c r="AL84" s="25">
        <f>SUMIFS(Selections!S$2:S$2610,Selections!$B$2:$B$2610,"ID",Selections!$E$2:$E$2610,$C84)</f>
        <v>0</v>
      </c>
      <c r="AM84" s="25">
        <f>SUMIFS(Selections!T$2:T$2610,Selections!$B$2:$B$2610,"ID",Selections!$E$2:$E$2610,$C84)</f>
        <v>0</v>
      </c>
      <c r="AN84" s="25">
        <f>SUMIFS(Selections!U$2:U$2610,Selections!$B$2:$B$2610,"ID",Selections!$E$2:$E$2610,$C84)</f>
        <v>0</v>
      </c>
      <c r="AO84" s="25">
        <f>SUMIFS(Selections!V$2:V$2610,Selections!$B$2:$B$2610,"ID",Selections!$E$2:$E$2610,$C84)</f>
        <v>0</v>
      </c>
      <c r="AP84" s="25">
        <f>SUMIFS(Selections!W$2:W$2610,Selections!$B$2:$B$2610,"ID",Selections!$E$2:$E$2610,$C84)</f>
        <v>0</v>
      </c>
      <c r="AQ84" s="25">
        <f>SUMIFS(Selections!X$2:X$2610,Selections!$B$2:$B$2610,"ID",Selections!$E$2:$E$2610,$C84)</f>
        <v>0</v>
      </c>
      <c r="AR84" s="25">
        <f>SUMIFS(Selections!Y$2:Y$2610,Selections!$B$2:$B$2610,"ID",Selections!$E$2:$E$2610,$C84)</f>
        <v>0</v>
      </c>
      <c r="AS84" s="25">
        <f>SUMIFS(Selections!Z$2:Z$2610,Selections!$B$2:$B$2610,"ID",Selections!$E$2:$E$2610,$C84)</f>
        <v>0</v>
      </c>
      <c r="AT84" s="25">
        <f>SUMIFS(Selections!AA$2:AA$2610,Selections!$B$2:$B$2610,"ID",Selections!$E$2:$E$2610,$C84)</f>
        <v>0</v>
      </c>
      <c r="AU84" s="25">
        <f>SUMIFS(Selections!AB$2:AB$2610,Selections!$B$2:$B$2610,"ID",Selections!$E$2:$E$2610,$C84)</f>
        <v>0</v>
      </c>
      <c r="AV84" s="25">
        <f>SUMIFS(Selections!AC$2:AC$2610,Selections!$B$2:$B$2610,"ID",Selections!$E$2:$E$2610,$C84)</f>
        <v>0</v>
      </c>
      <c r="AW84" s="25">
        <f>SUMIFS(Selections!AD$2:AD$2610,Selections!$B$2:$B$2610,"ID",Selections!$E$2:$E$2610,$C84)</f>
        <v>0</v>
      </c>
      <c r="AX84" s="25">
        <f>SUMIFS(Selections!AE$2:AE$2610,Selections!$B$2:$B$2610,"ID",Selections!$E$2:$E$2610,$C84)</f>
        <v>0</v>
      </c>
      <c r="AY84" s="25">
        <f>SUMIFS(Selections!AF$2:AF$2610,Selections!$B$2:$B$2610,"ID",Selections!$E$2:$E$2610,$C84)</f>
        <v>0</v>
      </c>
      <c r="AZ84" s="25">
        <f>SUMIFS(Selections!AG$2:AG$2610,Selections!$B$2:$B$2610,"ID",Selections!$E$2:$E$2610,$C84)</f>
        <v>0</v>
      </c>
    </row>
    <row r="85" spans="2:52" x14ac:dyDescent="0.2">
      <c r="B85" s="24" t="s">
        <v>12</v>
      </c>
      <c r="C85" s="23" t="s">
        <v>80</v>
      </c>
      <c r="D85" s="23"/>
      <c r="E85" s="25">
        <f>SUMIFS(Selections!K$2:K$2610,Selections!$B$2:$B$2610,"WA",Selections!$E$2:$E$2610,$C85)</f>
        <v>0</v>
      </c>
      <c r="F85" s="25">
        <f>SUMIFS(Selections!L$2:L$2610,Selections!$B$2:$B$2610,"WA",Selections!$E$2:$E$2610,$C85)</f>
        <v>0</v>
      </c>
      <c r="G85" s="25">
        <f>SUMIFS(Selections!M$2:M$2610,Selections!$B$2:$B$2610,"WA",Selections!$E$2:$E$2610,$C85)</f>
        <v>0</v>
      </c>
      <c r="H85" s="25">
        <f>SUMIFS(Selections!N$2:N$2610,Selections!$B$2:$B$2610,"WA",Selections!$E$2:$E$2610,$C85)</f>
        <v>0</v>
      </c>
      <c r="I85" s="25">
        <f>SUMIFS(Selections!O$2:O$2610,Selections!$B$2:$B$2610,"WA",Selections!$E$2:$E$2610,$C85)</f>
        <v>0</v>
      </c>
      <c r="J85" s="25">
        <f>SUMIFS(Selections!P$2:P$2610,Selections!$B$2:$B$2610,"WA",Selections!$E$2:$E$2610,$C85)</f>
        <v>0</v>
      </c>
      <c r="K85" s="25">
        <f>SUMIFS(Selections!Q$2:Q$2610,Selections!$B$2:$B$2610,"WA",Selections!$E$2:$E$2610,$C85)</f>
        <v>0</v>
      </c>
      <c r="L85" s="25">
        <f>SUMIFS(Selections!R$2:R$2610,Selections!$B$2:$B$2610,"WA",Selections!$E$2:$E$2610,$C85)</f>
        <v>0</v>
      </c>
      <c r="M85" s="25">
        <f>SUMIFS(Selections!S$2:S$2610,Selections!$B$2:$B$2610,"WA",Selections!$E$2:$E$2610,$C85)</f>
        <v>0</v>
      </c>
      <c r="N85" s="25">
        <f>SUMIFS(Selections!T$2:T$2610,Selections!$B$2:$B$2610,"WA",Selections!$E$2:$E$2610,$C85)</f>
        <v>0</v>
      </c>
      <c r="O85" s="25">
        <f>SUMIFS(Selections!U$2:U$2610,Selections!$B$2:$B$2610,"WA",Selections!$E$2:$E$2610,$C85)</f>
        <v>0</v>
      </c>
      <c r="P85" s="25">
        <f>SUMIFS(Selections!V$2:V$2610,Selections!$B$2:$B$2610,"WA",Selections!$E$2:$E$2610,$C85)</f>
        <v>0</v>
      </c>
      <c r="Q85" s="25">
        <f>SUMIFS(Selections!W$2:W$2610,Selections!$B$2:$B$2610,"WA",Selections!$E$2:$E$2610,$C85)</f>
        <v>0</v>
      </c>
      <c r="R85" s="25">
        <f>SUMIFS(Selections!X$2:X$2610,Selections!$B$2:$B$2610,"WA",Selections!$E$2:$E$2610,$C85)</f>
        <v>0</v>
      </c>
      <c r="S85" s="25">
        <f>SUMIFS(Selections!Y$2:Y$2610,Selections!$B$2:$B$2610,"WA",Selections!$E$2:$E$2610,$C85)</f>
        <v>0</v>
      </c>
      <c r="T85" s="25">
        <f>SUMIFS(Selections!Z$2:Z$2610,Selections!$B$2:$B$2610,"WA",Selections!$E$2:$E$2610,$C85)</f>
        <v>0</v>
      </c>
      <c r="U85" s="25">
        <f>SUMIFS(Selections!AA$2:AA$2610,Selections!$B$2:$B$2610,"WA",Selections!$E$2:$E$2610,$C85)</f>
        <v>0</v>
      </c>
      <c r="V85" s="25">
        <f>SUMIFS(Selections!AB$2:AB$2610,Selections!$B$2:$B$2610,"WA",Selections!$E$2:$E$2610,$C85)</f>
        <v>0</v>
      </c>
      <c r="W85" s="25">
        <f>SUMIFS(Selections!AC$2:AC$2610,Selections!$B$2:$B$2610,"WA",Selections!$E$2:$E$2610,$C85)</f>
        <v>0</v>
      </c>
      <c r="X85" s="25">
        <f>SUMIFS(Selections!AD$2:AD$2610,Selections!$B$2:$B$2610,"WA",Selections!$E$2:$E$2610,$C85)</f>
        <v>0</v>
      </c>
      <c r="Y85" s="25">
        <f>SUMIFS(Selections!AE$2:AE$2610,Selections!$B$2:$B$2610,"WA",Selections!$E$2:$E$2610,$C85)</f>
        <v>0</v>
      </c>
      <c r="Z85" s="25">
        <f>SUMIFS(Selections!AF$2:AF$2610,Selections!$B$2:$B$2610,"WA",Selections!$E$2:$E$2610,$C85)</f>
        <v>0</v>
      </c>
      <c r="AA85" s="25">
        <f>SUMIFS(Selections!AG$2:AG$2610,Selections!$B$2:$B$2610,"WA",Selections!$E$2:$E$2610,$C85)</f>
        <v>0</v>
      </c>
      <c r="AD85" s="25">
        <f>SUMIFS(Selections!K$2:K$2610,Selections!$B$2:$B$2610,"ID",Selections!$E$2:$E$2610,$C85)</f>
        <v>0</v>
      </c>
      <c r="AE85" s="25">
        <f>SUMIFS(Selections!L$2:L$2610,Selections!$B$2:$B$2610,"ID",Selections!$E$2:$E$2610,$C85)</f>
        <v>0</v>
      </c>
      <c r="AF85" s="25">
        <f>SUMIFS(Selections!M$2:M$2610,Selections!$B$2:$B$2610,"ID",Selections!$E$2:$E$2610,$C85)</f>
        <v>0</v>
      </c>
      <c r="AG85" s="25">
        <f>SUMIFS(Selections!N$2:N$2610,Selections!$B$2:$B$2610,"ID",Selections!$E$2:$E$2610,$C85)</f>
        <v>0</v>
      </c>
      <c r="AH85" s="25">
        <f>SUMIFS(Selections!O$2:O$2610,Selections!$B$2:$B$2610,"ID",Selections!$E$2:$E$2610,$C85)</f>
        <v>0</v>
      </c>
      <c r="AI85" s="25">
        <f>SUMIFS(Selections!P$2:P$2610,Selections!$B$2:$B$2610,"ID",Selections!$E$2:$E$2610,$C85)</f>
        <v>0</v>
      </c>
      <c r="AJ85" s="25">
        <f>SUMIFS(Selections!Q$2:Q$2610,Selections!$B$2:$B$2610,"ID",Selections!$E$2:$E$2610,$C85)</f>
        <v>0</v>
      </c>
      <c r="AK85" s="25">
        <f>SUMIFS(Selections!R$2:R$2610,Selections!$B$2:$B$2610,"ID",Selections!$E$2:$E$2610,$C85)</f>
        <v>0</v>
      </c>
      <c r="AL85" s="25">
        <f>SUMIFS(Selections!S$2:S$2610,Selections!$B$2:$B$2610,"ID",Selections!$E$2:$E$2610,$C85)</f>
        <v>0</v>
      </c>
      <c r="AM85" s="25">
        <f>SUMIFS(Selections!T$2:T$2610,Selections!$B$2:$B$2610,"ID",Selections!$E$2:$E$2610,$C85)</f>
        <v>0</v>
      </c>
      <c r="AN85" s="25">
        <f>SUMIFS(Selections!U$2:U$2610,Selections!$B$2:$B$2610,"ID",Selections!$E$2:$E$2610,$C85)</f>
        <v>0</v>
      </c>
      <c r="AO85" s="25">
        <f>SUMIFS(Selections!V$2:V$2610,Selections!$B$2:$B$2610,"ID",Selections!$E$2:$E$2610,$C85)</f>
        <v>0</v>
      </c>
      <c r="AP85" s="25">
        <f>SUMIFS(Selections!W$2:W$2610,Selections!$B$2:$B$2610,"ID",Selections!$E$2:$E$2610,$C85)</f>
        <v>0</v>
      </c>
      <c r="AQ85" s="25">
        <f>SUMIFS(Selections!X$2:X$2610,Selections!$B$2:$B$2610,"ID",Selections!$E$2:$E$2610,$C85)</f>
        <v>0</v>
      </c>
      <c r="AR85" s="25">
        <f>SUMIFS(Selections!Y$2:Y$2610,Selections!$B$2:$B$2610,"ID",Selections!$E$2:$E$2610,$C85)</f>
        <v>0</v>
      </c>
      <c r="AS85" s="25">
        <f>SUMIFS(Selections!Z$2:Z$2610,Selections!$B$2:$B$2610,"ID",Selections!$E$2:$E$2610,$C85)</f>
        <v>0</v>
      </c>
      <c r="AT85" s="25">
        <f>SUMIFS(Selections!AA$2:AA$2610,Selections!$B$2:$B$2610,"ID",Selections!$E$2:$E$2610,$C85)</f>
        <v>0</v>
      </c>
      <c r="AU85" s="25">
        <f>SUMIFS(Selections!AB$2:AB$2610,Selections!$B$2:$B$2610,"ID",Selections!$E$2:$E$2610,$C85)</f>
        <v>0</v>
      </c>
      <c r="AV85" s="25">
        <f>SUMIFS(Selections!AC$2:AC$2610,Selections!$B$2:$B$2610,"ID",Selections!$E$2:$E$2610,$C85)</f>
        <v>0</v>
      </c>
      <c r="AW85" s="25">
        <f>SUMIFS(Selections!AD$2:AD$2610,Selections!$B$2:$B$2610,"ID",Selections!$E$2:$E$2610,$C85)</f>
        <v>0</v>
      </c>
      <c r="AX85" s="25">
        <f>SUMIFS(Selections!AE$2:AE$2610,Selections!$B$2:$B$2610,"ID",Selections!$E$2:$E$2610,$C85)</f>
        <v>0</v>
      </c>
      <c r="AY85" s="25">
        <f>SUMIFS(Selections!AF$2:AF$2610,Selections!$B$2:$B$2610,"ID",Selections!$E$2:$E$2610,$C85)</f>
        <v>0</v>
      </c>
      <c r="AZ85" s="25">
        <f>SUMIFS(Selections!AG$2:AG$2610,Selections!$B$2:$B$2610,"ID",Selections!$E$2:$E$2610,$C85)</f>
        <v>0</v>
      </c>
    </row>
    <row r="86" spans="2:52" x14ac:dyDescent="0.2">
      <c r="B86" s="24" t="s">
        <v>22</v>
      </c>
      <c r="C86" s="23" t="s">
        <v>81</v>
      </c>
      <c r="D86" s="23"/>
      <c r="E86" s="25">
        <f>SUMIFS(Selections!K$2:K$2610,Selections!$B$2:$B$2610,"WA",Selections!$E$2:$E$2610,$C86)</f>
        <v>1.3726916658468541E-2</v>
      </c>
      <c r="F86" s="25">
        <f>SUMIFS(Selections!L$2:L$2610,Selections!$B$2:$B$2610,"WA",Selections!$E$2:$E$2610,$C86)</f>
        <v>4.1357710451498109E-2</v>
      </c>
      <c r="G86" s="25">
        <f>SUMIFS(Selections!M$2:M$2610,Selections!$B$2:$B$2610,"WA",Selections!$E$2:$E$2610,$C86)</f>
        <v>9.0727307583581315E-2</v>
      </c>
      <c r="H86" s="25">
        <f>SUMIFS(Selections!N$2:N$2610,Selections!$B$2:$B$2610,"WA",Selections!$E$2:$E$2610,$C86)</f>
        <v>0.17146834316614229</v>
      </c>
      <c r="I86" s="25">
        <f>SUMIFS(Selections!O$2:O$2610,Selections!$B$2:$B$2610,"WA",Selections!$E$2:$E$2610,$C86)</f>
        <v>0.29472998401949674</v>
      </c>
      <c r="J86" s="25">
        <f>SUMIFS(Selections!P$2:P$2610,Selections!$B$2:$B$2610,"WA",Selections!$E$2:$E$2610,$C86)</f>
        <v>0.47217732013472719</v>
      </c>
      <c r="K86" s="25">
        <f>SUMIFS(Selections!Q$2:Q$2610,Selections!$B$2:$B$2610,"WA",Selections!$E$2:$E$2610,$C86)</f>
        <v>0.71461500597410088</v>
      </c>
      <c r="L86" s="25">
        <f>SUMIFS(Selections!R$2:R$2610,Selections!$B$2:$B$2610,"WA",Selections!$E$2:$E$2610,$C86)</f>
        <v>1.0300079946128429</v>
      </c>
      <c r="M86" s="25">
        <f>SUMIFS(Selections!S$2:S$2610,Selections!$B$2:$B$2610,"WA",Selections!$E$2:$E$2610,$C86)</f>
        <v>1.4211036103279073</v>
      </c>
      <c r="N86" s="25">
        <f>SUMIFS(Selections!T$2:T$2610,Selections!$B$2:$B$2610,"WA",Selections!$E$2:$E$2610,$C86)</f>
        <v>1.8830669925972592</v>
      </c>
      <c r="O86" s="25">
        <f>SUMIFS(Selections!U$2:U$2610,Selections!$B$2:$B$2610,"WA",Selections!$E$2:$E$2610,$C86)</f>
        <v>2.4017301222315659</v>
      </c>
      <c r="P86" s="25">
        <f>SUMIFS(Selections!V$2:V$2610,Selections!$B$2:$B$2610,"WA",Selections!$E$2:$E$2610,$C86)</f>
        <v>2.9534830616366277</v>
      </c>
      <c r="Q86" s="25">
        <f>SUMIFS(Selections!W$2:W$2610,Selections!$B$2:$B$2610,"WA",Selections!$E$2:$E$2610,$C86)</f>
        <v>3.507256323080346</v>
      </c>
      <c r="R86" s="25">
        <f>SUMIFS(Selections!X$2:X$2610,Selections!$B$2:$B$2610,"WA",Selections!$E$2:$E$2610,$C86)</f>
        <v>4.028852240036028</v>
      </c>
      <c r="S86" s="25">
        <f>SUMIFS(Selections!Y$2:Y$2610,Selections!$B$2:$B$2610,"WA",Selections!$E$2:$E$2610,$C86)</f>
        <v>4.4870002563621432</v>
      </c>
      <c r="T86" s="25">
        <f>SUMIFS(Selections!Z$2:Z$2610,Selections!$B$2:$B$2610,"WA",Selections!$E$2:$E$2610,$C86)</f>
        <v>4.8653784599732948</v>
      </c>
      <c r="U86" s="25">
        <f>SUMIFS(Selections!AA$2:AA$2610,Selections!$B$2:$B$2610,"WA",Selections!$E$2:$E$2610,$C86)</f>
        <v>5.1539521685922143</v>
      </c>
      <c r="V86" s="25">
        <f>SUMIFS(Selections!AB$2:AB$2610,Selections!$B$2:$B$2610,"WA",Selections!$E$2:$E$2610,$C86)</f>
        <v>5.3523063394481198</v>
      </c>
      <c r="W86" s="25">
        <f>SUMIFS(Selections!AC$2:AC$2610,Selections!$B$2:$B$2610,"WA",Selections!$E$2:$E$2610,$C86)</f>
        <v>5.4769396196746234</v>
      </c>
      <c r="X86" s="25">
        <f>SUMIFS(Selections!AD$2:AD$2610,Selections!$B$2:$B$2610,"WA",Selections!$E$2:$E$2610,$C86)</f>
        <v>5.5557897256315041</v>
      </c>
      <c r="Y86" s="25">
        <f>SUMIFS(Selections!AE$2:AE$2610,Selections!$B$2:$B$2610,"WA",Selections!$E$2:$E$2610,$C86)</f>
        <v>5.5476154565432427</v>
      </c>
      <c r="Z86" s="25">
        <f>SUMIFS(Selections!AF$2:AF$2610,Selections!$B$2:$B$2610,"WA",Selections!$E$2:$E$2610,$C86)</f>
        <v>5.5397962692844507</v>
      </c>
      <c r="AA86" s="25">
        <f>SUMIFS(Selections!AG$2:AG$2610,Selections!$B$2:$B$2610,"WA",Selections!$E$2:$E$2610,$C86)</f>
        <v>5.5323063311162137</v>
      </c>
      <c r="AD86" s="25">
        <f>SUMIFS(Selections!K$2:K$2610,Selections!$B$2:$B$2610,"ID",Selections!$E$2:$E$2610,$C86)</f>
        <v>5.820430040225962E-3</v>
      </c>
      <c r="AE86" s="25">
        <f>SUMIFS(Selections!L$2:L$2610,Selections!$B$2:$B$2610,"ID",Selections!$E$2:$E$2610,$C86)</f>
        <v>1.7333730766233218E-2</v>
      </c>
      <c r="AF86" s="25">
        <f>SUMIFS(Selections!M$2:M$2610,Selections!$B$2:$B$2610,"ID",Selections!$E$2:$E$2610,$C86)</f>
        <v>3.7579737779473411E-2</v>
      </c>
      <c r="AG86" s="25">
        <f>SUMIFS(Selections!N$2:N$2610,Selections!$B$2:$B$2610,"ID",Selections!$E$2:$E$2610,$C86)</f>
        <v>7.0193260815771111E-2</v>
      </c>
      <c r="AH86" s="25">
        <f>SUMIFS(Selections!O$2:O$2610,Selections!$B$2:$B$2610,"ID",Selections!$E$2:$E$2610,$C86)</f>
        <v>0.11903966707669013</v>
      </c>
      <c r="AI86" s="25">
        <f>SUMIFS(Selections!P$2:P$2610,Selections!$B$2:$B$2610,"ID",Selections!$E$2:$E$2610,$C86)</f>
        <v>0.18810089525439583</v>
      </c>
      <c r="AJ86" s="25">
        <f>SUMIFS(Selections!Q$2:Q$2610,Selections!$B$2:$B$2610,"ID",Selections!$E$2:$E$2610,$C86)</f>
        <v>0.28075594622537392</v>
      </c>
      <c r="AK86" s="25">
        <f>SUMIFS(Selections!R$2:R$2610,Selections!$B$2:$B$2610,"ID",Selections!$E$2:$E$2610,$C86)</f>
        <v>0.3991578871002206</v>
      </c>
      <c r="AL86" s="25">
        <f>SUMIFS(Selections!S$2:S$2610,Selections!$B$2:$B$2610,"ID",Selections!$E$2:$E$2610,$C86)</f>
        <v>0.54341926159331377</v>
      </c>
      <c r="AM86" s="25">
        <f>SUMIFS(Selections!T$2:T$2610,Selections!$B$2:$B$2610,"ID",Selections!$E$2:$E$2610,$C86)</f>
        <v>0.71088617759112349</v>
      </c>
      <c r="AN86" s="25">
        <f>SUMIFS(Selections!U$2:U$2610,Selections!$B$2:$B$2610,"ID",Selections!$E$2:$E$2610,$C86)</f>
        <v>0.89571987053951907</v>
      </c>
      <c r="AO86" s="25">
        <f>SUMIFS(Selections!V$2:V$2610,Selections!$B$2:$B$2610,"ID",Selections!$E$2:$E$2610,$C86)</f>
        <v>1.0890249712212605</v>
      </c>
      <c r="AP86" s="25">
        <f>SUMIFS(Selections!W$2:W$2610,Selections!$B$2:$B$2610,"ID",Selections!$E$2:$E$2610,$C86)</f>
        <v>1.2797396013946065</v>
      </c>
      <c r="AQ86" s="25">
        <f>SUMIFS(Selections!X$2:X$2610,Selections!$B$2:$B$2610,"ID",Selections!$E$2:$E$2610,$C86)</f>
        <v>1.4562623532190784</v>
      </c>
      <c r="AR86" s="25">
        <f>SUMIFS(Selections!Y$2:Y$2610,Selections!$B$2:$B$2610,"ID",Selections!$E$2:$E$2610,$C86)</f>
        <v>1.6085244546229571</v>
      </c>
      <c r="AS86" s="25">
        <f>SUMIFS(Selections!Z$2:Z$2610,Selections!$B$2:$B$2610,"ID",Selections!$E$2:$E$2610,$C86)</f>
        <v>1.7320084574792562</v>
      </c>
      <c r="AT86" s="25">
        <f>SUMIFS(Selections!AA$2:AA$2610,Selections!$B$2:$B$2610,"ID",Selections!$E$2:$E$2610,$C86)</f>
        <v>1.8244213245743452</v>
      </c>
      <c r="AU86" s="25">
        <f>SUMIFS(Selections!AB$2:AB$2610,Selections!$B$2:$B$2610,"ID",Selections!$E$2:$E$2610,$C86)</f>
        <v>1.8867915500036161</v>
      </c>
      <c r="AV86" s="25">
        <f>SUMIFS(Selections!AC$2:AC$2610,Selections!$B$2:$B$2610,"ID",Selections!$E$2:$E$2610,$C86)</f>
        <v>1.9253682259858287</v>
      </c>
      <c r="AW86" s="25">
        <f>SUMIFS(Selections!AD$2:AD$2610,Selections!$B$2:$B$2610,"ID",Selections!$E$2:$E$2610,$C86)</f>
        <v>1.949107799568456</v>
      </c>
      <c r="AX86" s="25">
        <f>SUMIFS(Selections!AE$2:AE$2610,Selections!$B$2:$B$2610,"ID",Selections!$E$2:$E$2610,$C86)</f>
        <v>1.9468062693150288</v>
      </c>
      <c r="AY86" s="25">
        <f>SUMIFS(Selections!AF$2:AF$2610,Selections!$B$2:$B$2610,"ID",Selections!$E$2:$E$2610,$C86)</f>
        <v>1.9444271378712055</v>
      </c>
      <c r="AZ86" s="25">
        <f>SUMIFS(Selections!AG$2:AG$2610,Selections!$B$2:$B$2610,"ID",Selections!$E$2:$E$2610,$C86)</f>
        <v>1.9419628651382586</v>
      </c>
    </row>
    <row r="87" spans="2:52" x14ac:dyDescent="0.2">
      <c r="B87" s="24" t="s">
        <v>22</v>
      </c>
      <c r="C87" s="23" t="s">
        <v>82</v>
      </c>
      <c r="D87" s="23"/>
      <c r="E87" s="25">
        <f>SUMIFS(Selections!K$2:K$2610,Selections!$B$2:$B$2610,"WA",Selections!$E$2:$E$2610,$C87)</f>
        <v>0</v>
      </c>
      <c r="F87" s="25">
        <f>SUMIFS(Selections!L$2:L$2610,Selections!$B$2:$B$2610,"WA",Selections!$E$2:$E$2610,$C87)</f>
        <v>0</v>
      </c>
      <c r="G87" s="25">
        <f>SUMIFS(Selections!M$2:M$2610,Selections!$B$2:$B$2610,"WA",Selections!$E$2:$E$2610,$C87)</f>
        <v>0</v>
      </c>
      <c r="H87" s="25">
        <f>SUMIFS(Selections!N$2:N$2610,Selections!$B$2:$B$2610,"WA",Selections!$E$2:$E$2610,$C87)</f>
        <v>0</v>
      </c>
      <c r="I87" s="25">
        <f>SUMIFS(Selections!O$2:O$2610,Selections!$B$2:$B$2610,"WA",Selections!$E$2:$E$2610,$C87)</f>
        <v>0</v>
      </c>
      <c r="J87" s="25">
        <f>SUMIFS(Selections!P$2:P$2610,Selections!$B$2:$B$2610,"WA",Selections!$E$2:$E$2610,$C87)</f>
        <v>0</v>
      </c>
      <c r="K87" s="25">
        <f>SUMIFS(Selections!Q$2:Q$2610,Selections!$B$2:$B$2610,"WA",Selections!$E$2:$E$2610,$C87)</f>
        <v>0</v>
      </c>
      <c r="L87" s="25">
        <f>SUMIFS(Selections!R$2:R$2610,Selections!$B$2:$B$2610,"WA",Selections!$E$2:$E$2610,$C87)</f>
        <v>0</v>
      </c>
      <c r="M87" s="25">
        <f>SUMIFS(Selections!S$2:S$2610,Selections!$B$2:$B$2610,"WA",Selections!$E$2:$E$2610,$C87)</f>
        <v>0</v>
      </c>
      <c r="N87" s="25">
        <f>SUMIFS(Selections!T$2:T$2610,Selections!$B$2:$B$2610,"WA",Selections!$E$2:$E$2610,$C87)</f>
        <v>0</v>
      </c>
      <c r="O87" s="25">
        <f>SUMIFS(Selections!U$2:U$2610,Selections!$B$2:$B$2610,"WA",Selections!$E$2:$E$2610,$C87)</f>
        <v>0</v>
      </c>
      <c r="P87" s="25">
        <f>SUMIFS(Selections!V$2:V$2610,Selections!$B$2:$B$2610,"WA",Selections!$E$2:$E$2610,$C87)</f>
        <v>0</v>
      </c>
      <c r="Q87" s="25">
        <f>SUMIFS(Selections!W$2:W$2610,Selections!$B$2:$B$2610,"WA",Selections!$E$2:$E$2610,$C87)</f>
        <v>0</v>
      </c>
      <c r="R87" s="25">
        <f>SUMIFS(Selections!X$2:X$2610,Selections!$B$2:$B$2610,"WA",Selections!$E$2:$E$2610,$C87)</f>
        <v>0</v>
      </c>
      <c r="S87" s="25">
        <f>SUMIFS(Selections!Y$2:Y$2610,Selections!$B$2:$B$2610,"WA",Selections!$E$2:$E$2610,$C87)</f>
        <v>0</v>
      </c>
      <c r="T87" s="25">
        <f>SUMIFS(Selections!Z$2:Z$2610,Selections!$B$2:$B$2610,"WA",Selections!$E$2:$E$2610,$C87)</f>
        <v>0</v>
      </c>
      <c r="U87" s="25">
        <f>SUMIFS(Selections!AA$2:AA$2610,Selections!$B$2:$B$2610,"WA",Selections!$E$2:$E$2610,$C87)</f>
        <v>0</v>
      </c>
      <c r="V87" s="25">
        <f>SUMIFS(Selections!AB$2:AB$2610,Selections!$B$2:$B$2610,"WA",Selections!$E$2:$E$2610,$C87)</f>
        <v>0</v>
      </c>
      <c r="W87" s="25">
        <f>SUMIFS(Selections!AC$2:AC$2610,Selections!$B$2:$B$2610,"WA",Selections!$E$2:$E$2610,$C87)</f>
        <v>0</v>
      </c>
      <c r="X87" s="25">
        <f>SUMIFS(Selections!AD$2:AD$2610,Selections!$B$2:$B$2610,"WA",Selections!$E$2:$E$2610,$C87)</f>
        <v>0</v>
      </c>
      <c r="Y87" s="25">
        <f>SUMIFS(Selections!AE$2:AE$2610,Selections!$B$2:$B$2610,"WA",Selections!$E$2:$E$2610,$C87)</f>
        <v>0</v>
      </c>
      <c r="Z87" s="25">
        <f>SUMIFS(Selections!AF$2:AF$2610,Selections!$B$2:$B$2610,"WA",Selections!$E$2:$E$2610,$C87)</f>
        <v>0</v>
      </c>
      <c r="AA87" s="25">
        <f>SUMIFS(Selections!AG$2:AG$2610,Selections!$B$2:$B$2610,"WA",Selections!$E$2:$E$2610,$C87)</f>
        <v>0</v>
      </c>
      <c r="AD87" s="25">
        <f>SUMIFS(Selections!K$2:K$2610,Selections!$B$2:$B$2610,"ID",Selections!$E$2:$E$2610,$C87)</f>
        <v>0</v>
      </c>
      <c r="AE87" s="25">
        <f>SUMIFS(Selections!L$2:L$2610,Selections!$B$2:$B$2610,"ID",Selections!$E$2:$E$2610,$C87)</f>
        <v>0</v>
      </c>
      <c r="AF87" s="25">
        <f>SUMIFS(Selections!M$2:M$2610,Selections!$B$2:$B$2610,"ID",Selections!$E$2:$E$2610,$C87)</f>
        <v>0</v>
      </c>
      <c r="AG87" s="25">
        <f>SUMIFS(Selections!N$2:N$2610,Selections!$B$2:$B$2610,"ID",Selections!$E$2:$E$2610,$C87)</f>
        <v>0</v>
      </c>
      <c r="AH87" s="25">
        <f>SUMIFS(Selections!O$2:O$2610,Selections!$B$2:$B$2610,"ID",Selections!$E$2:$E$2610,$C87)</f>
        <v>0</v>
      </c>
      <c r="AI87" s="25">
        <f>SUMIFS(Selections!P$2:P$2610,Selections!$B$2:$B$2610,"ID",Selections!$E$2:$E$2610,$C87)</f>
        <v>0</v>
      </c>
      <c r="AJ87" s="25">
        <f>SUMIFS(Selections!Q$2:Q$2610,Selections!$B$2:$B$2610,"ID",Selections!$E$2:$E$2610,$C87)</f>
        <v>0</v>
      </c>
      <c r="AK87" s="25">
        <f>SUMIFS(Selections!R$2:R$2610,Selections!$B$2:$B$2610,"ID",Selections!$E$2:$E$2610,$C87)</f>
        <v>0</v>
      </c>
      <c r="AL87" s="25">
        <f>SUMIFS(Selections!S$2:S$2610,Selections!$B$2:$B$2610,"ID",Selections!$E$2:$E$2610,$C87)</f>
        <v>0</v>
      </c>
      <c r="AM87" s="25">
        <f>SUMIFS(Selections!T$2:T$2610,Selections!$B$2:$B$2610,"ID",Selections!$E$2:$E$2610,$C87)</f>
        <v>0</v>
      </c>
      <c r="AN87" s="25">
        <f>SUMIFS(Selections!U$2:U$2610,Selections!$B$2:$B$2610,"ID",Selections!$E$2:$E$2610,$C87)</f>
        <v>0</v>
      </c>
      <c r="AO87" s="25">
        <f>SUMIFS(Selections!V$2:V$2610,Selections!$B$2:$B$2610,"ID",Selections!$E$2:$E$2610,$C87)</f>
        <v>0</v>
      </c>
      <c r="AP87" s="25">
        <f>SUMIFS(Selections!W$2:W$2610,Selections!$B$2:$B$2610,"ID",Selections!$E$2:$E$2610,$C87)</f>
        <v>0</v>
      </c>
      <c r="AQ87" s="25">
        <f>SUMIFS(Selections!X$2:X$2610,Selections!$B$2:$B$2610,"ID",Selections!$E$2:$E$2610,$C87)</f>
        <v>0</v>
      </c>
      <c r="AR87" s="25">
        <f>SUMIFS(Selections!Y$2:Y$2610,Selections!$B$2:$B$2610,"ID",Selections!$E$2:$E$2610,$C87)</f>
        <v>0</v>
      </c>
      <c r="AS87" s="25">
        <f>SUMIFS(Selections!Z$2:Z$2610,Selections!$B$2:$B$2610,"ID",Selections!$E$2:$E$2610,$C87)</f>
        <v>0</v>
      </c>
      <c r="AT87" s="25">
        <f>SUMIFS(Selections!AA$2:AA$2610,Selections!$B$2:$B$2610,"ID",Selections!$E$2:$E$2610,$C87)</f>
        <v>0</v>
      </c>
      <c r="AU87" s="25">
        <f>SUMIFS(Selections!AB$2:AB$2610,Selections!$B$2:$B$2610,"ID",Selections!$E$2:$E$2610,$C87)</f>
        <v>0</v>
      </c>
      <c r="AV87" s="25">
        <f>SUMIFS(Selections!AC$2:AC$2610,Selections!$B$2:$B$2610,"ID",Selections!$E$2:$E$2610,$C87)</f>
        <v>0</v>
      </c>
      <c r="AW87" s="25">
        <f>SUMIFS(Selections!AD$2:AD$2610,Selections!$B$2:$B$2610,"ID",Selections!$E$2:$E$2610,$C87)</f>
        <v>0</v>
      </c>
      <c r="AX87" s="25">
        <f>SUMIFS(Selections!AE$2:AE$2610,Selections!$B$2:$B$2610,"ID",Selections!$E$2:$E$2610,$C87)</f>
        <v>0</v>
      </c>
      <c r="AY87" s="25">
        <f>SUMIFS(Selections!AF$2:AF$2610,Selections!$B$2:$B$2610,"ID",Selections!$E$2:$E$2610,$C87)</f>
        <v>0</v>
      </c>
      <c r="AZ87" s="25">
        <f>SUMIFS(Selections!AG$2:AG$2610,Selections!$B$2:$B$2610,"ID",Selections!$E$2:$E$2610,$C87)</f>
        <v>0</v>
      </c>
    </row>
    <row r="88" spans="2:52" x14ac:dyDescent="0.2">
      <c r="B88" s="24" t="s">
        <v>22</v>
      </c>
      <c r="C88" s="23" t="s">
        <v>208</v>
      </c>
      <c r="D88" s="23"/>
      <c r="E88" s="25">
        <f>SUMIFS(Selections!K$2:K$2610,Selections!$B$2:$B$2610,"WA",Selections!$E$2:$E$2610,$C88)</f>
        <v>0</v>
      </c>
      <c r="F88" s="25">
        <f>SUMIFS(Selections!L$2:L$2610,Selections!$B$2:$B$2610,"WA",Selections!$E$2:$E$2610,$C88)</f>
        <v>0</v>
      </c>
      <c r="G88" s="25">
        <f>SUMIFS(Selections!M$2:M$2610,Selections!$B$2:$B$2610,"WA",Selections!$E$2:$E$2610,$C88)</f>
        <v>0</v>
      </c>
      <c r="H88" s="25">
        <f>SUMIFS(Selections!N$2:N$2610,Selections!$B$2:$B$2610,"WA",Selections!$E$2:$E$2610,$C88)</f>
        <v>0</v>
      </c>
      <c r="I88" s="25">
        <f>SUMIFS(Selections!O$2:O$2610,Selections!$B$2:$B$2610,"WA",Selections!$E$2:$E$2610,$C88)</f>
        <v>0</v>
      </c>
      <c r="J88" s="25">
        <f>SUMIFS(Selections!P$2:P$2610,Selections!$B$2:$B$2610,"WA",Selections!$E$2:$E$2610,$C88)</f>
        <v>0</v>
      </c>
      <c r="K88" s="25">
        <f>SUMIFS(Selections!Q$2:Q$2610,Selections!$B$2:$B$2610,"WA",Selections!$E$2:$E$2610,$C88)</f>
        <v>0</v>
      </c>
      <c r="L88" s="25">
        <f>SUMIFS(Selections!R$2:R$2610,Selections!$B$2:$B$2610,"WA",Selections!$E$2:$E$2610,$C88)</f>
        <v>0</v>
      </c>
      <c r="M88" s="25">
        <f>SUMIFS(Selections!S$2:S$2610,Selections!$B$2:$B$2610,"WA",Selections!$E$2:$E$2610,$C88)</f>
        <v>0</v>
      </c>
      <c r="N88" s="25">
        <f>SUMIFS(Selections!T$2:T$2610,Selections!$B$2:$B$2610,"WA",Selections!$E$2:$E$2610,$C88)</f>
        <v>0</v>
      </c>
      <c r="O88" s="25">
        <f>SUMIFS(Selections!U$2:U$2610,Selections!$B$2:$B$2610,"WA",Selections!$E$2:$E$2610,$C88)</f>
        <v>0</v>
      </c>
      <c r="P88" s="25">
        <f>SUMIFS(Selections!V$2:V$2610,Selections!$B$2:$B$2610,"WA",Selections!$E$2:$E$2610,$C88)</f>
        <v>0</v>
      </c>
      <c r="Q88" s="25">
        <f>SUMIFS(Selections!W$2:W$2610,Selections!$B$2:$B$2610,"WA",Selections!$E$2:$E$2610,$C88)</f>
        <v>0</v>
      </c>
      <c r="R88" s="25">
        <f>SUMIFS(Selections!X$2:X$2610,Selections!$B$2:$B$2610,"WA",Selections!$E$2:$E$2610,$C88)</f>
        <v>0</v>
      </c>
      <c r="S88" s="25">
        <f>SUMIFS(Selections!Y$2:Y$2610,Selections!$B$2:$B$2610,"WA",Selections!$E$2:$E$2610,$C88)</f>
        <v>0</v>
      </c>
      <c r="T88" s="25">
        <f>SUMIFS(Selections!Z$2:Z$2610,Selections!$B$2:$B$2610,"WA",Selections!$E$2:$E$2610,$C88)</f>
        <v>0</v>
      </c>
      <c r="U88" s="25">
        <f>SUMIFS(Selections!AA$2:AA$2610,Selections!$B$2:$B$2610,"WA",Selections!$E$2:$E$2610,$C88)</f>
        <v>0</v>
      </c>
      <c r="V88" s="25">
        <f>SUMIFS(Selections!AB$2:AB$2610,Selections!$B$2:$B$2610,"WA",Selections!$E$2:$E$2610,$C88)</f>
        <v>0</v>
      </c>
      <c r="W88" s="25">
        <f>SUMIFS(Selections!AC$2:AC$2610,Selections!$B$2:$B$2610,"WA",Selections!$E$2:$E$2610,$C88)</f>
        <v>0</v>
      </c>
      <c r="X88" s="25">
        <f>SUMIFS(Selections!AD$2:AD$2610,Selections!$B$2:$B$2610,"WA",Selections!$E$2:$E$2610,$C88)</f>
        <v>0</v>
      </c>
      <c r="Y88" s="25">
        <f>SUMIFS(Selections!AE$2:AE$2610,Selections!$B$2:$B$2610,"WA",Selections!$E$2:$E$2610,$C88)</f>
        <v>0</v>
      </c>
      <c r="Z88" s="25">
        <f>SUMIFS(Selections!AF$2:AF$2610,Selections!$B$2:$B$2610,"WA",Selections!$E$2:$E$2610,$C88)</f>
        <v>0</v>
      </c>
      <c r="AA88" s="25">
        <f>SUMIFS(Selections!AG$2:AG$2610,Selections!$B$2:$B$2610,"WA",Selections!$E$2:$E$2610,$C88)</f>
        <v>0</v>
      </c>
      <c r="AD88" s="25">
        <f>SUMIFS(Selections!K$2:K$2610,Selections!$B$2:$B$2610,"ID",Selections!$E$2:$E$2610,$C88)</f>
        <v>0</v>
      </c>
      <c r="AE88" s="25">
        <f>SUMIFS(Selections!L$2:L$2610,Selections!$B$2:$B$2610,"ID",Selections!$E$2:$E$2610,$C88)</f>
        <v>0</v>
      </c>
      <c r="AF88" s="25">
        <f>SUMIFS(Selections!M$2:M$2610,Selections!$B$2:$B$2610,"ID",Selections!$E$2:$E$2610,$C88)</f>
        <v>0</v>
      </c>
      <c r="AG88" s="25">
        <f>SUMIFS(Selections!N$2:N$2610,Selections!$B$2:$B$2610,"ID",Selections!$E$2:$E$2610,$C88)</f>
        <v>0</v>
      </c>
      <c r="AH88" s="25">
        <f>SUMIFS(Selections!O$2:O$2610,Selections!$B$2:$B$2610,"ID",Selections!$E$2:$E$2610,$C88)</f>
        <v>0</v>
      </c>
      <c r="AI88" s="25">
        <f>SUMIFS(Selections!P$2:P$2610,Selections!$B$2:$B$2610,"ID",Selections!$E$2:$E$2610,$C88)</f>
        <v>0</v>
      </c>
      <c r="AJ88" s="25">
        <f>SUMIFS(Selections!Q$2:Q$2610,Selections!$B$2:$B$2610,"ID",Selections!$E$2:$E$2610,$C88)</f>
        <v>0</v>
      </c>
      <c r="AK88" s="25">
        <f>SUMIFS(Selections!R$2:R$2610,Selections!$B$2:$B$2610,"ID",Selections!$E$2:$E$2610,$C88)</f>
        <v>0</v>
      </c>
      <c r="AL88" s="25">
        <f>SUMIFS(Selections!S$2:S$2610,Selections!$B$2:$B$2610,"ID",Selections!$E$2:$E$2610,$C88)</f>
        <v>0</v>
      </c>
      <c r="AM88" s="25">
        <f>SUMIFS(Selections!T$2:T$2610,Selections!$B$2:$B$2610,"ID",Selections!$E$2:$E$2610,$C88)</f>
        <v>0</v>
      </c>
      <c r="AN88" s="25">
        <f>SUMIFS(Selections!U$2:U$2610,Selections!$B$2:$B$2610,"ID",Selections!$E$2:$E$2610,$C88)</f>
        <v>0</v>
      </c>
      <c r="AO88" s="25">
        <f>SUMIFS(Selections!V$2:V$2610,Selections!$B$2:$B$2610,"ID",Selections!$E$2:$E$2610,$C88)</f>
        <v>0</v>
      </c>
      <c r="AP88" s="25">
        <f>SUMIFS(Selections!W$2:W$2610,Selections!$B$2:$B$2610,"ID",Selections!$E$2:$E$2610,$C88)</f>
        <v>0</v>
      </c>
      <c r="AQ88" s="25">
        <f>SUMIFS(Selections!X$2:X$2610,Selections!$B$2:$B$2610,"ID",Selections!$E$2:$E$2610,$C88)</f>
        <v>0</v>
      </c>
      <c r="AR88" s="25">
        <f>SUMIFS(Selections!Y$2:Y$2610,Selections!$B$2:$B$2610,"ID",Selections!$E$2:$E$2610,$C88)</f>
        <v>0</v>
      </c>
      <c r="AS88" s="25">
        <f>SUMIFS(Selections!Z$2:Z$2610,Selections!$B$2:$B$2610,"ID",Selections!$E$2:$E$2610,$C88)</f>
        <v>0</v>
      </c>
      <c r="AT88" s="25">
        <f>SUMIFS(Selections!AA$2:AA$2610,Selections!$B$2:$B$2610,"ID",Selections!$E$2:$E$2610,$C88)</f>
        <v>0</v>
      </c>
      <c r="AU88" s="25">
        <f>SUMIFS(Selections!AB$2:AB$2610,Selections!$B$2:$B$2610,"ID",Selections!$E$2:$E$2610,$C88)</f>
        <v>0</v>
      </c>
      <c r="AV88" s="25">
        <f>SUMIFS(Selections!AC$2:AC$2610,Selections!$B$2:$B$2610,"ID",Selections!$E$2:$E$2610,$C88)</f>
        <v>0</v>
      </c>
      <c r="AW88" s="25">
        <f>SUMIFS(Selections!AD$2:AD$2610,Selections!$B$2:$B$2610,"ID",Selections!$E$2:$E$2610,$C88)</f>
        <v>0</v>
      </c>
      <c r="AX88" s="25">
        <f>SUMIFS(Selections!AE$2:AE$2610,Selections!$B$2:$B$2610,"ID",Selections!$E$2:$E$2610,$C88)</f>
        <v>0</v>
      </c>
      <c r="AY88" s="25">
        <f>SUMIFS(Selections!AF$2:AF$2610,Selections!$B$2:$B$2610,"ID",Selections!$E$2:$E$2610,$C88)</f>
        <v>0</v>
      </c>
      <c r="AZ88" s="25">
        <f>SUMIFS(Selections!AG$2:AG$2610,Selections!$B$2:$B$2610,"ID",Selections!$E$2:$E$2610,$C88)</f>
        <v>0</v>
      </c>
    </row>
    <row r="89" spans="2:52" x14ac:dyDescent="0.2">
      <c r="B89" s="24" t="s">
        <v>21</v>
      </c>
      <c r="C89" s="23" t="s">
        <v>83</v>
      </c>
      <c r="D89" s="23"/>
      <c r="E89" s="25">
        <f>SUMIFS(Selections!K$2:K$2610,Selections!$B$2:$B$2610,"WA",Selections!$E$2:$E$2610,$C89)</f>
        <v>3.9661344912899833E-2</v>
      </c>
      <c r="F89" s="25">
        <f>SUMIFS(Selections!L$2:L$2610,Selections!$B$2:$B$2610,"WA",Selections!$E$2:$E$2610,$C89)</f>
        <v>0.13017889233889754</v>
      </c>
      <c r="G89" s="25">
        <f>SUMIFS(Selections!M$2:M$2610,Selections!$B$2:$B$2610,"WA",Selections!$E$2:$E$2610,$C89)</f>
        <v>0.27896102880559764</v>
      </c>
      <c r="H89" s="25">
        <f>SUMIFS(Selections!N$2:N$2610,Selections!$B$2:$B$2610,"WA",Selections!$E$2:$E$2610,$C89)</f>
        <v>0.49061652711713122</v>
      </c>
      <c r="I89" s="25">
        <f>SUMIFS(Selections!O$2:O$2610,Selections!$B$2:$B$2610,"WA",Selections!$E$2:$E$2610,$C89)</f>
        <v>0.76807376774889224</v>
      </c>
      <c r="J89" s="25">
        <f>SUMIFS(Selections!P$2:P$2610,Selections!$B$2:$B$2610,"WA",Selections!$E$2:$E$2610,$C89)</f>
        <v>1.1071089600216917</v>
      </c>
      <c r="K89" s="25">
        <f>SUMIFS(Selections!Q$2:Q$2610,Selections!$B$2:$B$2610,"WA",Selections!$E$2:$E$2610,$C89)</f>
        <v>1.4606069758312514</v>
      </c>
      <c r="L89" s="25">
        <f>SUMIFS(Selections!R$2:R$2610,Selections!$B$2:$B$2610,"WA",Selections!$E$2:$E$2610,$C89)</f>
        <v>1.8314866206924574</v>
      </c>
      <c r="M89" s="25">
        <f>SUMIFS(Selections!S$2:S$2610,Selections!$B$2:$B$2610,"WA",Selections!$E$2:$E$2610,$C89)</f>
        <v>2.1834005846303945</v>
      </c>
      <c r="N89" s="25">
        <f>SUMIFS(Selections!T$2:T$2610,Selections!$B$2:$B$2610,"WA",Selections!$E$2:$E$2610,$C89)</f>
        <v>2.5076808250135301</v>
      </c>
      <c r="O89" s="25">
        <f>SUMIFS(Selections!U$2:U$2610,Selections!$B$2:$B$2610,"WA",Selections!$E$2:$E$2610,$C89)</f>
        <v>2.7980414836938561</v>
      </c>
      <c r="P89" s="25">
        <f>SUMIFS(Selections!V$2:V$2610,Selections!$B$2:$B$2610,"WA",Selections!$E$2:$E$2610,$C89)</f>
        <v>3.1185818784217374</v>
      </c>
      <c r="Q89" s="25">
        <f>SUMIFS(Selections!W$2:W$2610,Selections!$B$2:$B$2610,"WA",Selections!$E$2:$E$2610,$C89)</f>
        <v>3.3994407685239003</v>
      </c>
      <c r="R89" s="25">
        <f>SUMIFS(Selections!X$2:X$2610,Selections!$B$2:$B$2610,"WA",Selections!$E$2:$E$2610,$C89)</f>
        <v>3.6299866130000722</v>
      </c>
      <c r="S89" s="25">
        <f>SUMIFS(Selections!Y$2:Y$2610,Selections!$B$2:$B$2610,"WA",Selections!$E$2:$E$2610,$C89)</f>
        <v>3.8492688844951433</v>
      </c>
      <c r="T89" s="25">
        <f>SUMIFS(Selections!Z$2:Z$2610,Selections!$B$2:$B$2610,"WA",Selections!$E$2:$E$2610,$C89)</f>
        <v>4.0509963859344928</v>
      </c>
      <c r="U89" s="25">
        <f>SUMIFS(Selections!AA$2:AA$2610,Selections!$B$2:$B$2610,"WA",Selections!$E$2:$E$2610,$C89)</f>
        <v>4.2264477030542942</v>
      </c>
      <c r="V89" s="25">
        <f>SUMIFS(Selections!AB$2:AB$2610,Selections!$B$2:$B$2610,"WA",Selections!$E$2:$E$2610,$C89)</f>
        <v>4.3751038624946066</v>
      </c>
      <c r="W89" s="25">
        <f>SUMIFS(Selections!AC$2:AC$2610,Selections!$B$2:$B$2610,"WA",Selections!$E$2:$E$2610,$C89)</f>
        <v>4.5001010742275351</v>
      </c>
      <c r="X89" s="25">
        <f>SUMIFS(Selections!AD$2:AD$2610,Selections!$B$2:$B$2610,"WA",Selections!$E$2:$E$2610,$C89)</f>
        <v>4.5462565875988066</v>
      </c>
      <c r="Y89" s="25">
        <f>SUMIFS(Selections!AE$2:AE$2610,Selections!$B$2:$B$2610,"WA",Selections!$E$2:$E$2610,$C89)</f>
        <v>4.5970539965174844</v>
      </c>
      <c r="Z89" s="25">
        <f>SUMIFS(Selections!AF$2:AF$2610,Selections!$B$2:$B$2610,"WA",Selections!$E$2:$E$2610,$C89)</f>
        <v>4.649214588800028</v>
      </c>
      <c r="AA89" s="25">
        <f>SUMIFS(Selections!AG$2:AG$2610,Selections!$B$2:$B$2610,"WA",Selections!$E$2:$E$2610,$C89)</f>
        <v>4.7008501897780244</v>
      </c>
      <c r="AD89" s="25">
        <f>SUMIFS(Selections!K$2:K$2610,Selections!$B$2:$B$2610,"ID",Selections!$E$2:$E$2610,$C89)</f>
        <v>2.2062546768061925E-2</v>
      </c>
      <c r="AE89" s="25">
        <f>SUMIFS(Selections!L$2:L$2610,Selections!$B$2:$B$2610,"ID",Selections!$E$2:$E$2610,$C89)</f>
        <v>7.2303101292253716E-2</v>
      </c>
      <c r="AF89" s="25">
        <f>SUMIFS(Selections!M$2:M$2610,Selections!$B$2:$B$2610,"ID",Selections!$E$2:$E$2610,$C89)</f>
        <v>0.1547152183914387</v>
      </c>
      <c r="AG89" s="25">
        <f>SUMIFS(Selections!N$2:N$2610,Selections!$B$2:$B$2610,"ID",Selections!$E$2:$E$2610,$C89)</f>
        <v>0.27176941842114716</v>
      </c>
      <c r="AH89" s="25">
        <f>SUMIFS(Selections!O$2:O$2610,Selections!$B$2:$B$2610,"ID",Selections!$E$2:$E$2610,$C89)</f>
        <v>0.42495591714708153</v>
      </c>
      <c r="AI89" s="25">
        <f>SUMIFS(Selections!P$2:P$2610,Selections!$B$2:$B$2610,"ID",Selections!$E$2:$E$2610,$C89)</f>
        <v>0.61182143234100761</v>
      </c>
      <c r="AJ89" s="25">
        <f>SUMIFS(Selections!Q$2:Q$2610,Selections!$B$2:$B$2610,"ID",Selections!$E$2:$E$2610,$C89)</f>
        <v>0.80665526520639796</v>
      </c>
      <c r="AK89" s="25">
        <f>SUMIFS(Selections!R$2:R$2610,Selections!$B$2:$B$2610,"ID",Selections!$E$2:$E$2610,$C89)</f>
        <v>1.0108450735968213</v>
      </c>
      <c r="AL89" s="25">
        <f>SUMIFS(Selections!S$2:S$2610,Selections!$B$2:$B$2610,"ID",Selections!$E$2:$E$2610,$C89)</f>
        <v>1.2041346816402891</v>
      </c>
      <c r="AM89" s="25">
        <f>SUMIFS(Selections!T$2:T$2610,Selections!$B$2:$B$2610,"ID",Selections!$E$2:$E$2610,$C89)</f>
        <v>1.3817073230862631</v>
      </c>
      <c r="AN89" s="25">
        <f>SUMIFS(Selections!U$2:U$2610,Selections!$B$2:$B$2610,"ID",Selections!$E$2:$E$2610,$C89)</f>
        <v>1.5401209942319203</v>
      </c>
      <c r="AO89" s="25">
        <f>SUMIFS(Selections!V$2:V$2610,Selections!$B$2:$B$2610,"ID",Selections!$E$2:$E$2610,$C89)</f>
        <v>1.714827951817989</v>
      </c>
      <c r="AP89" s="25">
        <f>SUMIFS(Selections!W$2:W$2610,Selections!$B$2:$B$2610,"ID",Selections!$E$2:$E$2610,$C89)</f>
        <v>1.8668195102079423</v>
      </c>
      <c r="AQ89" s="25">
        <f>SUMIFS(Selections!X$2:X$2610,Selections!$B$2:$B$2610,"ID",Selections!$E$2:$E$2610,$C89)</f>
        <v>1.9908705788990104</v>
      </c>
      <c r="AR89" s="25">
        <f>SUMIFS(Selections!Y$2:Y$2610,Selections!$B$2:$B$2610,"ID",Selections!$E$2:$E$2610,$C89)</f>
        <v>2.1083085095822005</v>
      </c>
      <c r="AS89" s="25">
        <f>SUMIFS(Selections!Z$2:Z$2610,Selections!$B$2:$B$2610,"ID",Selections!$E$2:$E$2610,$C89)</f>
        <v>2.2159301758198895</v>
      </c>
      <c r="AT89" s="25">
        <f>SUMIFS(Selections!AA$2:AA$2610,Selections!$B$2:$B$2610,"ID",Selections!$E$2:$E$2610,$C89)</f>
        <v>2.3090285385725116</v>
      </c>
      <c r="AU89" s="25">
        <f>SUMIFS(Selections!AB$2:AB$2610,Selections!$B$2:$B$2610,"ID",Selections!$E$2:$E$2610,$C89)</f>
        <v>2.3873692735214238</v>
      </c>
      <c r="AV89" s="25">
        <f>SUMIFS(Selections!AC$2:AC$2610,Selections!$B$2:$B$2610,"ID",Selections!$E$2:$E$2610,$C89)</f>
        <v>2.4529818597359645</v>
      </c>
      <c r="AW89" s="25">
        <f>SUMIFS(Selections!AD$2:AD$2610,Selections!$B$2:$B$2610,"ID",Selections!$E$2:$E$2610,$C89)</f>
        <v>2.4782084162450735</v>
      </c>
      <c r="AX89" s="25">
        <f>SUMIFS(Selections!AE$2:AE$2610,Selections!$B$2:$B$2610,"ID",Selections!$E$2:$E$2610,$C89)</f>
        <v>2.5061471744211037</v>
      </c>
      <c r="AY89" s="25">
        <f>SUMIFS(Selections!AF$2:AF$2610,Selections!$B$2:$B$2610,"ID",Selections!$E$2:$E$2610,$C89)</f>
        <v>2.5348057001157214</v>
      </c>
      <c r="AZ89" s="25">
        <f>SUMIFS(Selections!AG$2:AG$2610,Selections!$B$2:$B$2610,"ID",Selections!$E$2:$E$2610,$C89)</f>
        <v>2.5631425752352812</v>
      </c>
    </row>
    <row r="90" spans="2:52" x14ac:dyDescent="0.2">
      <c r="B90" s="24" t="s">
        <v>16</v>
      </c>
      <c r="C90" s="23" t="s">
        <v>169</v>
      </c>
      <c r="D90" s="23"/>
      <c r="E90" s="25">
        <f>SUMIFS(Selections!K$2:K$2610,Selections!$B$2:$B$2610,"WA",Selections!$E$2:$E$2610,$C90)</f>
        <v>5.367329749292409E-3</v>
      </c>
      <c r="F90" s="25">
        <f>SUMIFS(Selections!L$2:L$2610,Selections!$B$2:$B$2610,"WA",Selections!$E$2:$E$2610,$C90)</f>
        <v>1.0742198931890956E-2</v>
      </c>
      <c r="G90" s="25">
        <f>SUMIFS(Selections!M$2:M$2610,Selections!$B$2:$B$2610,"WA",Selections!$E$2:$E$2610,$C90)</f>
        <v>1.612916864556389E-2</v>
      </c>
      <c r="H90" s="25">
        <f>SUMIFS(Selections!N$2:N$2610,Selections!$B$2:$B$2610,"WA",Selections!$E$2:$E$2610,$C90)</f>
        <v>2.1529074877230901E-2</v>
      </c>
      <c r="I90" s="25">
        <f>SUMIFS(Selections!O$2:O$2610,Selections!$B$2:$B$2610,"WA",Selections!$E$2:$E$2610,$C90)</f>
        <v>2.6931863688524987E-2</v>
      </c>
      <c r="J90" s="25">
        <f>SUMIFS(Selections!P$2:P$2610,Selections!$B$2:$B$2610,"WA",Selections!$E$2:$E$2610,$C90)</f>
        <v>3.1797310543058947E-2</v>
      </c>
      <c r="K90" s="25">
        <f>SUMIFS(Selections!Q$2:Q$2610,Selections!$B$2:$B$2610,"WA",Selections!$E$2:$E$2610,$C90)</f>
        <v>3.5692288312149704E-2</v>
      </c>
      <c r="L90" s="25">
        <f>SUMIFS(Selections!R$2:R$2610,Selections!$B$2:$B$2610,"WA",Selections!$E$2:$E$2610,$C90)</f>
        <v>3.8810580734611161E-2</v>
      </c>
      <c r="M90" s="25">
        <f>SUMIFS(Selections!S$2:S$2610,Selections!$B$2:$B$2610,"WA",Selections!$E$2:$E$2610,$C90)</f>
        <v>3.896408496660763E-2</v>
      </c>
      <c r="N90" s="25">
        <f>SUMIFS(Selections!T$2:T$2610,Selections!$B$2:$B$2610,"WA",Selections!$E$2:$E$2610,$C90)</f>
        <v>3.8966284575931848E-2</v>
      </c>
      <c r="O90" s="25">
        <f>SUMIFS(Selections!U$2:U$2610,Selections!$B$2:$B$2610,"WA",Selections!$E$2:$E$2610,$C90)</f>
        <v>3.8966284575931827E-2</v>
      </c>
      <c r="P90" s="25">
        <f>SUMIFS(Selections!V$2:V$2610,Selections!$B$2:$B$2610,"WA",Selections!$E$2:$E$2610,$C90)</f>
        <v>3.8966284575931855E-2</v>
      </c>
      <c r="Q90" s="25">
        <f>SUMIFS(Selections!W$2:W$2610,Selections!$B$2:$B$2610,"WA",Selections!$E$2:$E$2610,$C90)</f>
        <v>3.8966284575931827E-2</v>
      </c>
      <c r="R90" s="25">
        <f>SUMIFS(Selections!X$2:X$2610,Selections!$B$2:$B$2610,"WA",Selections!$E$2:$E$2610,$C90)</f>
        <v>3.8966284575931855E-2</v>
      </c>
      <c r="S90" s="25">
        <f>SUMIFS(Selections!Y$2:Y$2610,Selections!$B$2:$B$2610,"WA",Selections!$E$2:$E$2610,$C90)</f>
        <v>3.8966284575931841E-2</v>
      </c>
      <c r="T90" s="25">
        <f>SUMIFS(Selections!Z$2:Z$2610,Selections!$B$2:$B$2610,"WA",Selections!$E$2:$E$2610,$C90)</f>
        <v>3.9354213887762064E-2</v>
      </c>
      <c r="U90" s="25">
        <f>SUMIFS(Selections!AA$2:AA$2610,Selections!$B$2:$B$2610,"WA",Selections!$E$2:$E$2610,$C90)</f>
        <v>3.9354213887762092E-2</v>
      </c>
      <c r="V90" s="25">
        <f>SUMIFS(Selections!AB$2:AB$2610,Selections!$B$2:$B$2610,"WA",Selections!$E$2:$E$2610,$C90)</f>
        <v>3.9354213887762064E-2</v>
      </c>
      <c r="W90" s="25">
        <f>SUMIFS(Selections!AC$2:AC$2610,Selections!$B$2:$B$2610,"WA",Selections!$E$2:$E$2610,$C90)</f>
        <v>3.9354213887762064E-2</v>
      </c>
      <c r="X90" s="25">
        <f>SUMIFS(Selections!AD$2:AD$2610,Selections!$B$2:$B$2610,"WA",Selections!$E$2:$E$2610,$C90)</f>
        <v>3.9354213887762064E-2</v>
      </c>
      <c r="Y90" s="25">
        <f>SUMIFS(Selections!AE$2:AE$2610,Selections!$B$2:$B$2610,"WA",Selections!$E$2:$E$2610,$C90)</f>
        <v>3.9354213887762092E-2</v>
      </c>
      <c r="Z90" s="25">
        <f>SUMIFS(Selections!AF$2:AF$2610,Selections!$B$2:$B$2610,"WA",Selections!$E$2:$E$2610,$C90)</f>
        <v>3.9354213887762085E-2</v>
      </c>
      <c r="AA90" s="25">
        <f>SUMIFS(Selections!AG$2:AG$2610,Selections!$B$2:$B$2610,"WA",Selections!$E$2:$E$2610,$C90)</f>
        <v>3.9354213887762064E-2</v>
      </c>
      <c r="AD90" s="25">
        <f>SUMIFS(Selections!K$2:K$2610,Selections!$B$2:$B$2610,"ID",Selections!$E$2:$E$2610,$C90)</f>
        <v>1.930682660728264E-2</v>
      </c>
      <c r="AE90" s="25">
        <f>SUMIFS(Selections!L$2:L$2610,Selections!$B$2:$B$2610,"ID",Selections!$E$2:$E$2610,$C90)</f>
        <v>3.8369155635211413E-2</v>
      </c>
      <c r="AF90" s="25">
        <f>SUMIFS(Selections!M$2:M$2610,Selections!$B$2:$B$2610,"ID",Selections!$E$2:$E$2610,$C90)</f>
        <v>5.7215038765607303E-2</v>
      </c>
      <c r="AG90" s="25">
        <f>SUMIFS(Selections!N$2:N$2610,Selections!$B$2:$B$2610,"ID",Selections!$E$2:$E$2610,$C90)</f>
        <v>7.5849526894568614E-2</v>
      </c>
      <c r="AH90" s="25">
        <f>SUMIFS(Selections!O$2:O$2610,Selections!$B$2:$B$2610,"ID",Selections!$E$2:$E$2610,$C90)</f>
        <v>9.4191810361755002E-2</v>
      </c>
      <c r="AI90" s="25">
        <f>SUMIFS(Selections!P$2:P$2610,Selections!$B$2:$B$2610,"ID",Selections!$E$2:$E$2610,$C90)</f>
        <v>0.11044070995924071</v>
      </c>
      <c r="AJ90" s="25">
        <f>SUMIFS(Selections!Q$2:Q$2610,Selections!$B$2:$B$2610,"ID",Selections!$E$2:$E$2610,$C90)</f>
        <v>0.12323584805803856</v>
      </c>
      <c r="AK90" s="25">
        <f>SUMIFS(Selections!R$2:R$2610,Selections!$B$2:$B$2610,"ID",Selections!$E$2:$E$2610,$C90)</f>
        <v>0.13331209521573503</v>
      </c>
      <c r="AL90" s="25">
        <f>SUMIFS(Selections!S$2:S$2610,Selections!$B$2:$B$2610,"ID",Selections!$E$2:$E$2610,$C90)</f>
        <v>0.13351933463970497</v>
      </c>
      <c r="AM90" s="25">
        <f>SUMIFS(Selections!T$2:T$2610,Selections!$B$2:$B$2610,"ID",Selections!$E$2:$E$2610,$C90)</f>
        <v>0.13340798087329447</v>
      </c>
      <c r="AN90" s="25">
        <f>SUMIFS(Selections!U$2:U$2610,Selections!$B$2:$B$2610,"ID",Selections!$E$2:$E$2610,$C90)</f>
        <v>0.13330601340879622</v>
      </c>
      <c r="AO90" s="25">
        <f>SUMIFS(Selections!V$2:V$2610,Selections!$B$2:$B$2610,"ID",Selections!$E$2:$E$2610,$C90)</f>
        <v>0.13321090934695023</v>
      </c>
      <c r="AP90" s="25">
        <f>SUMIFS(Selections!W$2:W$2610,Selections!$B$2:$B$2610,"ID",Selections!$E$2:$E$2610,$C90)</f>
        <v>0.13312063197419371</v>
      </c>
      <c r="AQ90" s="25">
        <f>SUMIFS(Selections!X$2:X$2610,Selections!$B$2:$B$2610,"ID",Selections!$E$2:$E$2610,$C90)</f>
        <v>0.13303352686229616</v>
      </c>
      <c r="AR90" s="25">
        <f>SUMIFS(Selections!Y$2:Y$2610,Selections!$B$2:$B$2610,"ID",Selections!$E$2:$E$2610,$C90)</f>
        <v>0.13294824006508971</v>
      </c>
      <c r="AS90" s="25">
        <f>SUMIFS(Selections!Z$2:Z$2610,Selections!$B$2:$B$2610,"ID",Selections!$E$2:$E$2610,$C90)</f>
        <v>0.1340976657276072</v>
      </c>
      <c r="AT90" s="25">
        <f>SUMIFS(Selections!AA$2:AA$2610,Selections!$B$2:$B$2610,"ID",Selections!$E$2:$E$2610,$C90)</f>
        <v>0.13402704429857551</v>
      </c>
      <c r="AU90" s="25">
        <f>SUMIFS(Selections!AB$2:AB$2610,Selections!$B$2:$B$2610,"ID",Selections!$E$2:$E$2610,$C90)</f>
        <v>0.13395292604548736</v>
      </c>
      <c r="AV90" s="25">
        <f>SUMIFS(Selections!AC$2:AC$2610,Selections!$B$2:$B$2610,"ID",Selections!$E$2:$E$2610,$C90)</f>
        <v>0.13387515352956089</v>
      </c>
      <c r="AW90" s="25">
        <f>SUMIFS(Selections!AD$2:AD$2610,Selections!$B$2:$B$2610,"ID",Selections!$E$2:$E$2610,$C90)</f>
        <v>0.13379354657839534</v>
      </c>
      <c r="AX90" s="25">
        <f>SUMIFS(Selections!AE$2:AE$2610,Selections!$B$2:$B$2610,"ID",Selections!$E$2:$E$2610,$C90)</f>
        <v>0.13370790235438432</v>
      </c>
      <c r="AY90" s="25">
        <f>SUMIFS(Selections!AF$2:AF$2610,Selections!$B$2:$B$2610,"ID",Selections!$E$2:$E$2610,$C90)</f>
        <v>0.13361799480377062</v>
      </c>
      <c r="AZ90" s="25">
        <f>SUMIFS(Selections!AG$2:AG$2610,Selections!$B$2:$B$2610,"ID",Selections!$E$2:$E$2610,$C90)</f>
        <v>0.13352357358204034</v>
      </c>
    </row>
    <row r="91" spans="2:52" x14ac:dyDescent="0.2">
      <c r="B91" s="24" t="s">
        <v>12</v>
      </c>
      <c r="C91" s="23" t="s">
        <v>170</v>
      </c>
      <c r="D91" s="23"/>
      <c r="E91" s="25">
        <f>SUMIFS(Selections!K$2:K$2610,Selections!$B$2:$B$2610,"WA",Selections!$E$2:$E$2610,$C91)</f>
        <v>2.4649460825417677E-3</v>
      </c>
      <c r="F91" s="25">
        <f>SUMIFS(Selections!L$2:L$2610,Selections!$B$2:$B$2610,"WA",Selections!$E$2:$E$2610,$C91)</f>
        <v>7.3842869314340656E-3</v>
      </c>
      <c r="G91" s="25">
        <f>SUMIFS(Selections!M$2:M$2610,Selections!$B$2:$B$2610,"WA",Selections!$E$2:$E$2610,$C91)</f>
        <v>1.6048090030963545E-2</v>
      </c>
      <c r="H91" s="25">
        <f>SUMIFS(Selections!N$2:N$2610,Selections!$B$2:$B$2610,"WA",Selections!$E$2:$E$2610,$C91)</f>
        <v>3.0065371207538025E-2</v>
      </c>
      <c r="I91" s="25">
        <f>SUMIFS(Selections!O$2:O$2610,Selections!$B$2:$B$2610,"WA",Selections!$E$2:$E$2610,$C91)</f>
        <v>5.1209991150219111E-2</v>
      </c>
      <c r="J91" s="25">
        <f>SUMIFS(Selections!P$2:P$2610,Selections!$B$2:$B$2610,"WA",Selections!$E$2:$E$2610,$C91)</f>
        <v>8.1291577953681457E-2</v>
      </c>
      <c r="K91" s="25">
        <f>SUMIFS(Selections!Q$2:Q$2610,Selections!$B$2:$B$2610,"WA",Selections!$E$2:$E$2610,$C91)</f>
        <v>0.12191882371875094</v>
      </c>
      <c r="L91" s="25">
        <f>SUMIFS(Selections!R$2:R$2610,Selections!$B$2:$B$2610,"WA",Selections!$E$2:$E$2610,$C91)</f>
        <v>0.17416884785702344</v>
      </c>
      <c r="M91" s="25">
        <f>SUMIFS(Selections!S$2:S$2610,Selections!$B$2:$B$2610,"WA",Selections!$E$2:$E$2610,$C91)</f>
        <v>0.23825086109886934</v>
      </c>
      <c r="N91" s="25">
        <f>SUMIFS(Selections!T$2:T$2610,Selections!$B$2:$B$2610,"WA",Selections!$E$2:$E$2610,$C91)</f>
        <v>0.31313654373668687</v>
      </c>
      <c r="O91" s="25">
        <f>SUMIFS(Selections!U$2:U$2610,Selections!$B$2:$B$2610,"WA",Selections!$E$2:$E$2610,$C91)</f>
        <v>0.39633242924680251</v>
      </c>
      <c r="P91" s="25">
        <f>SUMIFS(Selections!V$2:V$2610,Selections!$B$2:$B$2610,"WA",Selections!$E$2:$E$2610,$C91)</f>
        <v>0.483893338430959</v>
      </c>
      <c r="Q91" s="25">
        <f>SUMIFS(Selections!W$2:W$2610,Selections!$B$2:$B$2610,"WA",Selections!$E$2:$E$2610,$C91)</f>
        <v>0.57077694451726746</v>
      </c>
      <c r="R91" s="25">
        <f>SUMIFS(Selections!X$2:X$2610,Selections!$B$2:$B$2610,"WA",Selections!$E$2:$E$2610,$C91)</f>
        <v>0.65154333188408131</v>
      </c>
      <c r="S91" s="25">
        <f>SUMIFS(Selections!Y$2:Y$2610,Selections!$B$2:$B$2610,"WA",Selections!$E$2:$E$2610,$C91)</f>
        <v>0.72125780224146618</v>
      </c>
      <c r="T91" s="25">
        <f>SUMIFS(Selections!Z$2:Z$2610,Selections!$B$2:$B$2610,"WA",Selections!$E$2:$E$2610,$C91)</f>
        <v>0.77501036147731195</v>
      </c>
      <c r="U91" s="25">
        <f>SUMIFS(Selections!AA$2:AA$2610,Selections!$B$2:$B$2610,"WA",Selections!$E$2:$E$2610,$C91)</f>
        <v>0.8117282823962072</v>
      </c>
      <c r="V91" s="25">
        <f>SUMIFS(Selections!AB$2:AB$2610,Selections!$B$2:$B$2610,"WA",Selections!$E$2:$E$2610,$C91)</f>
        <v>0.83062156217156635</v>
      </c>
      <c r="W91" s="25">
        <f>SUMIFS(Selections!AC$2:AC$2610,Selections!$B$2:$B$2610,"WA",Selections!$E$2:$E$2610,$C91)</f>
        <v>0.83312653336422615</v>
      </c>
      <c r="X91" s="25">
        <f>SUMIFS(Selections!AD$2:AD$2610,Selections!$B$2:$B$2610,"WA",Selections!$E$2:$E$2610,$C91)</f>
        <v>0.83051273917129154</v>
      </c>
      <c r="Y91" s="25">
        <f>SUMIFS(Selections!AE$2:AE$2610,Selections!$B$2:$B$2610,"WA",Selections!$E$2:$E$2610,$C91)</f>
        <v>0.82694624730299859</v>
      </c>
      <c r="Z91" s="25">
        <f>SUMIFS(Selections!AF$2:AF$2610,Selections!$B$2:$B$2610,"WA",Selections!$E$2:$E$2610,$C91)</f>
        <v>0.82382049537177171</v>
      </c>
      <c r="AA91" s="25">
        <f>SUMIFS(Selections!AG$2:AG$2610,Selections!$B$2:$B$2610,"WA",Selections!$E$2:$E$2610,$C91)</f>
        <v>0.8210412681591841</v>
      </c>
      <c r="AD91" s="25">
        <f>SUMIFS(Selections!K$2:K$2610,Selections!$B$2:$B$2610,"ID",Selections!$E$2:$E$2610,$C91)</f>
        <v>1.7816096009863854E-3</v>
      </c>
      <c r="AE91" s="25">
        <f>SUMIFS(Selections!L$2:L$2610,Selections!$B$2:$B$2610,"ID",Selections!$E$2:$E$2610,$C91)</f>
        <v>5.2989039861800003E-3</v>
      </c>
      <c r="AF91" s="25">
        <f>SUMIFS(Selections!M$2:M$2610,Selections!$B$2:$B$2610,"ID",Selections!$E$2:$E$2610,$C91)</f>
        <v>1.1472320358739237E-2</v>
      </c>
      <c r="AG91" s="25">
        <f>SUMIFS(Selections!N$2:N$2610,Selections!$B$2:$B$2610,"ID",Selections!$E$2:$E$2610,$C91)</f>
        <v>2.1396249834691333E-2</v>
      </c>
      <c r="AH91" s="25">
        <f>SUMIFS(Selections!O$2:O$2610,Selections!$B$2:$B$2610,"ID",Selections!$E$2:$E$2610,$C91)</f>
        <v>3.6218501160036477E-2</v>
      </c>
      <c r="AI91" s="25">
        <f>SUMIFS(Selections!P$2:P$2610,Selections!$B$2:$B$2610,"ID",Selections!$E$2:$E$2610,$C91)</f>
        <v>5.7107248208030349E-2</v>
      </c>
      <c r="AJ91" s="25">
        <f>SUMIFS(Selections!Q$2:Q$2610,Selections!$B$2:$B$2610,"ID",Selections!$E$2:$E$2610,$C91)</f>
        <v>8.5071947695829264E-2</v>
      </c>
      <c r="AK91" s="25">
        <f>SUMIFS(Selections!R$2:R$2610,Selections!$B$2:$B$2610,"ID",Selections!$E$2:$E$2610,$C91)</f>
        <v>0.12073365615344339</v>
      </c>
      <c r="AL91" s="25">
        <f>SUMIFS(Selections!S$2:S$2610,Selections!$B$2:$B$2610,"ID",Selections!$E$2:$E$2610,$C91)</f>
        <v>0.16410378952665985</v>
      </c>
      <c r="AM91" s="25">
        <f>SUMIFS(Selections!T$2:T$2610,Selections!$B$2:$B$2610,"ID",Selections!$E$2:$E$2610,$C91)</f>
        <v>0.21435879388960782</v>
      </c>
      <c r="AN91" s="25">
        <f>SUMIFS(Selections!U$2:U$2610,Selections!$B$2:$B$2610,"ID",Selections!$E$2:$E$2610,$C91)</f>
        <v>0.26985337858699676</v>
      </c>
      <c r="AO91" s="25">
        <f>SUMIFS(Selections!V$2:V$2610,Selections!$B$2:$B$2610,"ID",Selections!$E$2:$E$2610,$C91)</f>
        <v>0.32776570366577434</v>
      </c>
      <c r="AP91" s="25">
        <f>SUMIFS(Selections!W$2:W$2610,Selections!$B$2:$B$2610,"ID",Selections!$E$2:$E$2610,$C91)</f>
        <v>0.38469551465655105</v>
      </c>
      <c r="AQ91" s="25">
        <f>SUMIFS(Selections!X$2:X$2610,Selections!$B$2:$B$2610,"ID",Selections!$E$2:$E$2610,$C91)</f>
        <v>0.43707133100056622</v>
      </c>
      <c r="AR91" s="25">
        <f>SUMIFS(Selections!Y$2:Y$2610,Selections!$B$2:$B$2610,"ID",Selections!$E$2:$E$2610,$C91)</f>
        <v>0.48178486427528</v>
      </c>
      <c r="AS91" s="25">
        <f>SUMIFS(Selections!Z$2:Z$2610,Selections!$B$2:$B$2610,"ID",Selections!$E$2:$E$2610,$C91)</f>
        <v>0.5157626023089098</v>
      </c>
      <c r="AT91" s="25">
        <f>SUMIFS(Selections!AA$2:AA$2610,Selections!$B$2:$B$2610,"ID",Selections!$E$2:$E$2610,$C91)</f>
        <v>0.53847607043180579</v>
      </c>
      <c r="AU91" s="25">
        <f>SUMIFS(Selections!AB$2:AB$2610,Selections!$B$2:$B$2610,"ID",Selections!$E$2:$E$2610,$C91)</f>
        <v>0.54936937296386446</v>
      </c>
      <c r="AV91" s="25">
        <f>SUMIFS(Selections!AC$2:AC$2610,Selections!$B$2:$B$2610,"ID",Selections!$E$2:$E$2610,$C91)</f>
        <v>0.54965168672035103</v>
      </c>
      <c r="AW91" s="25">
        <f>SUMIFS(Selections!AD$2:AD$2610,Selections!$B$2:$B$2610,"ID",Selections!$E$2:$E$2610,$C91)</f>
        <v>0.54784757543409346</v>
      </c>
      <c r="AX91" s="25">
        <f>SUMIFS(Selections!AE$2:AE$2610,Selections!$B$2:$B$2610,"ID",Selections!$E$2:$E$2610,$C91)</f>
        <v>0.54484004697497468</v>
      </c>
      <c r="AY91" s="25">
        <f>SUMIFS(Selections!AF$2:AF$2610,Selections!$B$2:$B$2610,"ID",Selections!$E$2:$E$2610,$C91)</f>
        <v>0.54197192890732837</v>
      </c>
      <c r="AZ91" s="25">
        <f>SUMIFS(Selections!AG$2:AG$2610,Selections!$B$2:$B$2610,"ID",Selections!$E$2:$E$2610,$C91)</f>
        <v>0.53923266522846347</v>
      </c>
    </row>
    <row r="92" spans="2:52" x14ac:dyDescent="0.2">
      <c r="B92" s="24" t="s">
        <v>22</v>
      </c>
      <c r="C92" s="23" t="s">
        <v>159</v>
      </c>
      <c r="D92" s="23"/>
      <c r="E92" s="25">
        <f>SUMIFS(Selections!K$2:K$2610,Selections!$B$2:$B$2610,"WA",Selections!$E$2:$E$2610,$C92)</f>
        <v>0</v>
      </c>
      <c r="F92" s="25">
        <f>SUMIFS(Selections!L$2:L$2610,Selections!$B$2:$B$2610,"WA",Selections!$E$2:$E$2610,$C92)</f>
        <v>0</v>
      </c>
      <c r="G92" s="25">
        <f>SUMIFS(Selections!M$2:M$2610,Selections!$B$2:$B$2610,"WA",Selections!$E$2:$E$2610,$C92)</f>
        <v>0</v>
      </c>
      <c r="H92" s="25">
        <f>SUMIFS(Selections!N$2:N$2610,Selections!$B$2:$B$2610,"WA",Selections!$E$2:$E$2610,$C92)</f>
        <v>0</v>
      </c>
      <c r="I92" s="25">
        <f>SUMIFS(Selections!O$2:O$2610,Selections!$B$2:$B$2610,"WA",Selections!$E$2:$E$2610,$C92)</f>
        <v>0</v>
      </c>
      <c r="J92" s="25">
        <f>SUMIFS(Selections!P$2:P$2610,Selections!$B$2:$B$2610,"WA",Selections!$E$2:$E$2610,$C92)</f>
        <v>0</v>
      </c>
      <c r="K92" s="25">
        <f>SUMIFS(Selections!Q$2:Q$2610,Selections!$B$2:$B$2610,"WA",Selections!$E$2:$E$2610,$C92)</f>
        <v>0</v>
      </c>
      <c r="L92" s="25">
        <f>SUMIFS(Selections!R$2:R$2610,Selections!$B$2:$B$2610,"WA",Selections!$E$2:$E$2610,$C92)</f>
        <v>0</v>
      </c>
      <c r="M92" s="25">
        <f>SUMIFS(Selections!S$2:S$2610,Selections!$B$2:$B$2610,"WA",Selections!$E$2:$E$2610,$C92)</f>
        <v>0</v>
      </c>
      <c r="N92" s="25">
        <f>SUMIFS(Selections!T$2:T$2610,Selections!$B$2:$B$2610,"WA",Selections!$E$2:$E$2610,$C92)</f>
        <v>0</v>
      </c>
      <c r="O92" s="25">
        <f>SUMIFS(Selections!U$2:U$2610,Selections!$B$2:$B$2610,"WA",Selections!$E$2:$E$2610,$C92)</f>
        <v>0</v>
      </c>
      <c r="P92" s="25">
        <f>SUMIFS(Selections!V$2:V$2610,Selections!$B$2:$B$2610,"WA",Selections!$E$2:$E$2610,$C92)</f>
        <v>0</v>
      </c>
      <c r="Q92" s="25">
        <f>SUMIFS(Selections!W$2:W$2610,Selections!$B$2:$B$2610,"WA",Selections!$E$2:$E$2610,$C92)</f>
        <v>0</v>
      </c>
      <c r="R92" s="25">
        <f>SUMIFS(Selections!X$2:X$2610,Selections!$B$2:$B$2610,"WA",Selections!$E$2:$E$2610,$C92)</f>
        <v>0</v>
      </c>
      <c r="S92" s="25">
        <f>SUMIFS(Selections!Y$2:Y$2610,Selections!$B$2:$B$2610,"WA",Selections!$E$2:$E$2610,$C92)</f>
        <v>0</v>
      </c>
      <c r="T92" s="25">
        <f>SUMIFS(Selections!Z$2:Z$2610,Selections!$B$2:$B$2610,"WA",Selections!$E$2:$E$2610,$C92)</f>
        <v>0</v>
      </c>
      <c r="U92" s="25">
        <f>SUMIFS(Selections!AA$2:AA$2610,Selections!$B$2:$B$2610,"WA",Selections!$E$2:$E$2610,$C92)</f>
        <v>0</v>
      </c>
      <c r="V92" s="25">
        <f>SUMIFS(Selections!AB$2:AB$2610,Selections!$B$2:$B$2610,"WA",Selections!$E$2:$E$2610,$C92)</f>
        <v>0</v>
      </c>
      <c r="W92" s="25">
        <f>SUMIFS(Selections!AC$2:AC$2610,Selections!$B$2:$B$2610,"WA",Selections!$E$2:$E$2610,$C92)</f>
        <v>0</v>
      </c>
      <c r="X92" s="25">
        <f>SUMIFS(Selections!AD$2:AD$2610,Selections!$B$2:$B$2610,"WA",Selections!$E$2:$E$2610,$C92)</f>
        <v>0</v>
      </c>
      <c r="Y92" s="25">
        <f>SUMIFS(Selections!AE$2:AE$2610,Selections!$B$2:$B$2610,"WA",Selections!$E$2:$E$2610,$C92)</f>
        <v>0</v>
      </c>
      <c r="Z92" s="25">
        <f>SUMIFS(Selections!AF$2:AF$2610,Selections!$B$2:$B$2610,"WA",Selections!$E$2:$E$2610,$C92)</f>
        <v>0</v>
      </c>
      <c r="AA92" s="25">
        <f>SUMIFS(Selections!AG$2:AG$2610,Selections!$B$2:$B$2610,"WA",Selections!$E$2:$E$2610,$C92)</f>
        <v>0</v>
      </c>
      <c r="AD92" s="25">
        <f>SUMIFS(Selections!K$2:K$2610,Selections!$B$2:$B$2610,"ID",Selections!$E$2:$E$2610,$C92)</f>
        <v>0</v>
      </c>
      <c r="AE92" s="25">
        <f>SUMIFS(Selections!L$2:L$2610,Selections!$B$2:$B$2610,"ID",Selections!$E$2:$E$2610,$C92)</f>
        <v>0</v>
      </c>
      <c r="AF92" s="25">
        <f>SUMIFS(Selections!M$2:M$2610,Selections!$B$2:$B$2610,"ID",Selections!$E$2:$E$2610,$C92)</f>
        <v>0</v>
      </c>
      <c r="AG92" s="25">
        <f>SUMIFS(Selections!N$2:N$2610,Selections!$B$2:$B$2610,"ID",Selections!$E$2:$E$2610,$C92)</f>
        <v>0</v>
      </c>
      <c r="AH92" s="25">
        <f>SUMIFS(Selections!O$2:O$2610,Selections!$B$2:$B$2610,"ID",Selections!$E$2:$E$2610,$C92)</f>
        <v>0</v>
      </c>
      <c r="AI92" s="25">
        <f>SUMIFS(Selections!P$2:P$2610,Selections!$B$2:$B$2610,"ID",Selections!$E$2:$E$2610,$C92)</f>
        <v>0</v>
      </c>
      <c r="AJ92" s="25">
        <f>SUMIFS(Selections!Q$2:Q$2610,Selections!$B$2:$B$2610,"ID",Selections!$E$2:$E$2610,$C92)</f>
        <v>0</v>
      </c>
      <c r="AK92" s="25">
        <f>SUMIFS(Selections!R$2:R$2610,Selections!$B$2:$B$2610,"ID",Selections!$E$2:$E$2610,$C92)</f>
        <v>0</v>
      </c>
      <c r="AL92" s="25">
        <f>SUMIFS(Selections!S$2:S$2610,Selections!$B$2:$B$2610,"ID",Selections!$E$2:$E$2610,$C92)</f>
        <v>0</v>
      </c>
      <c r="AM92" s="25">
        <f>SUMIFS(Selections!T$2:T$2610,Selections!$B$2:$B$2610,"ID",Selections!$E$2:$E$2610,$C92)</f>
        <v>0</v>
      </c>
      <c r="AN92" s="25">
        <f>SUMIFS(Selections!U$2:U$2610,Selections!$B$2:$B$2610,"ID",Selections!$E$2:$E$2610,$C92)</f>
        <v>0</v>
      </c>
      <c r="AO92" s="25">
        <f>SUMIFS(Selections!V$2:V$2610,Selections!$B$2:$B$2610,"ID",Selections!$E$2:$E$2610,$C92)</f>
        <v>0</v>
      </c>
      <c r="AP92" s="25">
        <f>SUMIFS(Selections!W$2:W$2610,Selections!$B$2:$B$2610,"ID",Selections!$E$2:$E$2610,$C92)</f>
        <v>0</v>
      </c>
      <c r="AQ92" s="25">
        <f>SUMIFS(Selections!X$2:X$2610,Selections!$B$2:$B$2610,"ID",Selections!$E$2:$E$2610,$C92)</f>
        <v>0</v>
      </c>
      <c r="AR92" s="25">
        <f>SUMIFS(Selections!Y$2:Y$2610,Selections!$B$2:$B$2610,"ID",Selections!$E$2:$E$2610,$C92)</f>
        <v>0</v>
      </c>
      <c r="AS92" s="25">
        <f>SUMIFS(Selections!Z$2:Z$2610,Selections!$B$2:$B$2610,"ID",Selections!$E$2:$E$2610,$C92)</f>
        <v>0</v>
      </c>
      <c r="AT92" s="25">
        <f>SUMIFS(Selections!AA$2:AA$2610,Selections!$B$2:$B$2610,"ID",Selections!$E$2:$E$2610,$C92)</f>
        <v>0</v>
      </c>
      <c r="AU92" s="25">
        <f>SUMIFS(Selections!AB$2:AB$2610,Selections!$B$2:$B$2610,"ID",Selections!$E$2:$E$2610,$C92)</f>
        <v>0</v>
      </c>
      <c r="AV92" s="25">
        <f>SUMIFS(Selections!AC$2:AC$2610,Selections!$B$2:$B$2610,"ID",Selections!$E$2:$E$2610,$C92)</f>
        <v>0</v>
      </c>
      <c r="AW92" s="25">
        <f>SUMIFS(Selections!AD$2:AD$2610,Selections!$B$2:$B$2610,"ID",Selections!$E$2:$E$2610,$C92)</f>
        <v>0</v>
      </c>
      <c r="AX92" s="25">
        <f>SUMIFS(Selections!AE$2:AE$2610,Selections!$B$2:$B$2610,"ID",Selections!$E$2:$E$2610,$C92)</f>
        <v>0</v>
      </c>
      <c r="AY92" s="25">
        <f>SUMIFS(Selections!AF$2:AF$2610,Selections!$B$2:$B$2610,"ID",Selections!$E$2:$E$2610,$C92)</f>
        <v>0</v>
      </c>
      <c r="AZ92" s="25">
        <f>SUMIFS(Selections!AG$2:AG$2610,Selections!$B$2:$B$2610,"ID",Selections!$E$2:$E$2610,$C92)</f>
        <v>0</v>
      </c>
    </row>
    <row r="93" spans="2:52" x14ac:dyDescent="0.2">
      <c r="B93" s="24" t="s">
        <v>22</v>
      </c>
      <c r="C93" s="23" t="s">
        <v>84</v>
      </c>
      <c r="D93" s="23"/>
      <c r="E93" s="25">
        <f>SUMIFS(Selections!K$2:K$2610,Selections!$B$2:$B$2610,"WA",Selections!$E$2:$E$2610,$C93)</f>
        <v>1.9699250816392249E-3</v>
      </c>
      <c r="F93" s="25">
        <f>SUMIFS(Selections!L$2:L$2610,Selections!$B$2:$B$2610,"WA",Selections!$E$2:$E$2610,$C93)</f>
        <v>3.911011495309054E-3</v>
      </c>
      <c r="G93" s="25">
        <f>SUMIFS(Selections!M$2:M$2610,Selections!$B$2:$B$2610,"WA",Selections!$E$2:$E$2610,$C93)</f>
        <v>5.8213788196422381E-3</v>
      </c>
      <c r="H93" s="25">
        <f>SUMIFS(Selections!N$2:N$2610,Selections!$B$2:$B$2610,"WA",Selections!$E$2:$E$2610,$C93)</f>
        <v>7.6913545045096607E-3</v>
      </c>
      <c r="I93" s="25">
        <f>SUMIFS(Selections!O$2:O$2610,Selections!$B$2:$B$2610,"WA",Selections!$E$2:$E$2610,$C93)</f>
        <v>9.515894457006022E-3</v>
      </c>
      <c r="J93" s="25">
        <f>SUMIFS(Selections!P$2:P$2610,Selections!$B$2:$B$2610,"WA",Selections!$E$2:$E$2610,$C93)</f>
        <v>1.129332599891264E-2</v>
      </c>
      <c r="K93" s="25">
        <f>SUMIFS(Selections!Q$2:Q$2610,Selections!$B$2:$B$2610,"WA",Selections!$E$2:$E$2610,$C93)</f>
        <v>1.3019270523364447E-2</v>
      </c>
      <c r="L93" s="25">
        <f>SUMIFS(Selections!R$2:R$2610,Selections!$B$2:$B$2610,"WA",Selections!$E$2:$E$2610,$C93)</f>
        <v>1.4689523649034857E-2</v>
      </c>
      <c r="M93" s="25">
        <f>SUMIFS(Selections!S$2:S$2610,Selections!$B$2:$B$2610,"WA",Selections!$E$2:$E$2610,$C93)</f>
        <v>1.6300540181955953E-2</v>
      </c>
      <c r="N93" s="25">
        <f>SUMIFS(Selections!T$2:T$2610,Selections!$B$2:$B$2610,"WA",Selections!$E$2:$E$2610,$C93)</f>
        <v>1.785263741647649E-2</v>
      </c>
      <c r="O93" s="25">
        <f>SUMIFS(Selections!U$2:U$2610,Selections!$B$2:$B$2610,"WA",Selections!$E$2:$E$2610,$C93)</f>
        <v>1.9348959930851367E-2</v>
      </c>
      <c r="P93" s="25">
        <f>SUMIFS(Selections!V$2:V$2610,Selections!$B$2:$B$2610,"WA",Selections!$E$2:$E$2610,$C93)</f>
        <v>2.0797637537958331E-2</v>
      </c>
      <c r="Q93" s="25">
        <f>SUMIFS(Selections!W$2:W$2610,Selections!$B$2:$B$2610,"WA",Selections!$E$2:$E$2610,$C93)</f>
        <v>2.2208608423873403E-2</v>
      </c>
      <c r="R93" s="25">
        <f>SUMIFS(Selections!X$2:X$2610,Selections!$B$2:$B$2610,"WA",Selections!$E$2:$E$2610,$C93)</f>
        <v>2.3586813228685617E-2</v>
      </c>
      <c r="S93" s="25">
        <f>SUMIFS(Selections!Y$2:Y$2610,Selections!$B$2:$B$2610,"WA",Selections!$E$2:$E$2610,$C93)</f>
        <v>2.4943329926681846E-2</v>
      </c>
      <c r="T93" s="25">
        <f>SUMIFS(Selections!Z$2:Z$2610,Selections!$B$2:$B$2610,"WA",Selections!$E$2:$E$2610,$C93)</f>
        <v>2.629129502236751E-2</v>
      </c>
      <c r="U93" s="25">
        <f>SUMIFS(Selections!AA$2:AA$2610,Selections!$B$2:$B$2610,"WA",Selections!$E$2:$E$2610,$C93)</f>
        <v>2.7641562990699402E-2</v>
      </c>
      <c r="V93" s="25">
        <f>SUMIFS(Selections!AB$2:AB$2610,Selections!$B$2:$B$2610,"WA",Selections!$E$2:$E$2610,$C93)</f>
        <v>2.8999835300665227E-2</v>
      </c>
      <c r="W93" s="25">
        <f>SUMIFS(Selections!AC$2:AC$2610,Selections!$B$2:$B$2610,"WA",Selections!$E$2:$E$2610,$C93)</f>
        <v>3.0367073904139806E-2</v>
      </c>
      <c r="X93" s="25">
        <f>SUMIFS(Selections!AD$2:AD$2610,Selections!$B$2:$B$2610,"WA",Selections!$E$2:$E$2610,$C93)</f>
        <v>3.1735523080523763E-2</v>
      </c>
      <c r="Y93" s="25">
        <f>SUMIFS(Selections!AE$2:AE$2610,Selections!$B$2:$B$2610,"WA",Selections!$E$2:$E$2610,$C93)</f>
        <v>3.1480933168762347E-2</v>
      </c>
      <c r="Z93" s="25">
        <f>SUMIFS(Selections!AF$2:AF$2610,Selections!$B$2:$B$2610,"WA",Selections!$E$2:$E$2610,$C93)</f>
        <v>3.1244062359032859E-2</v>
      </c>
      <c r="AA93" s="25">
        <f>SUMIFS(Selections!AG$2:AG$2610,Selections!$B$2:$B$2610,"WA",Selections!$E$2:$E$2610,$C93)</f>
        <v>3.1025709529524246E-2</v>
      </c>
      <c r="AD93" s="25">
        <f>SUMIFS(Selections!K$2:K$2610,Selections!$B$2:$B$2610,"ID",Selections!$E$2:$E$2610,$C93)</f>
        <v>0</v>
      </c>
      <c r="AE93" s="25">
        <f>SUMIFS(Selections!L$2:L$2610,Selections!$B$2:$B$2610,"ID",Selections!$E$2:$E$2610,$C93)</f>
        <v>0</v>
      </c>
      <c r="AF93" s="25">
        <f>SUMIFS(Selections!M$2:M$2610,Selections!$B$2:$B$2610,"ID",Selections!$E$2:$E$2610,$C93)</f>
        <v>0</v>
      </c>
      <c r="AG93" s="25">
        <f>SUMIFS(Selections!N$2:N$2610,Selections!$B$2:$B$2610,"ID",Selections!$E$2:$E$2610,$C93)</f>
        <v>0</v>
      </c>
      <c r="AH93" s="25">
        <f>SUMIFS(Selections!O$2:O$2610,Selections!$B$2:$B$2610,"ID",Selections!$E$2:$E$2610,$C93)</f>
        <v>0</v>
      </c>
      <c r="AI93" s="25">
        <f>SUMIFS(Selections!P$2:P$2610,Selections!$B$2:$B$2610,"ID",Selections!$E$2:$E$2610,$C93)</f>
        <v>0</v>
      </c>
      <c r="AJ93" s="25">
        <f>SUMIFS(Selections!Q$2:Q$2610,Selections!$B$2:$B$2610,"ID",Selections!$E$2:$E$2610,$C93)</f>
        <v>0</v>
      </c>
      <c r="AK93" s="25">
        <f>SUMIFS(Selections!R$2:R$2610,Selections!$B$2:$B$2610,"ID",Selections!$E$2:$E$2610,$C93)</f>
        <v>0</v>
      </c>
      <c r="AL93" s="25">
        <f>SUMIFS(Selections!S$2:S$2610,Selections!$B$2:$B$2610,"ID",Selections!$E$2:$E$2610,$C93)</f>
        <v>0</v>
      </c>
      <c r="AM93" s="25">
        <f>SUMIFS(Selections!T$2:T$2610,Selections!$B$2:$B$2610,"ID",Selections!$E$2:$E$2610,$C93)</f>
        <v>0</v>
      </c>
      <c r="AN93" s="25">
        <f>SUMIFS(Selections!U$2:U$2610,Selections!$B$2:$B$2610,"ID",Selections!$E$2:$E$2610,$C93)</f>
        <v>0</v>
      </c>
      <c r="AO93" s="25">
        <f>SUMIFS(Selections!V$2:V$2610,Selections!$B$2:$B$2610,"ID",Selections!$E$2:$E$2610,$C93)</f>
        <v>0</v>
      </c>
      <c r="AP93" s="25">
        <f>SUMIFS(Selections!W$2:W$2610,Selections!$B$2:$B$2610,"ID",Selections!$E$2:$E$2610,$C93)</f>
        <v>0</v>
      </c>
      <c r="AQ93" s="25">
        <f>SUMIFS(Selections!X$2:X$2610,Selections!$B$2:$B$2610,"ID",Selections!$E$2:$E$2610,$C93)</f>
        <v>0</v>
      </c>
      <c r="AR93" s="25">
        <f>SUMIFS(Selections!Y$2:Y$2610,Selections!$B$2:$B$2610,"ID",Selections!$E$2:$E$2610,$C93)</f>
        <v>0</v>
      </c>
      <c r="AS93" s="25">
        <f>SUMIFS(Selections!Z$2:Z$2610,Selections!$B$2:$B$2610,"ID",Selections!$E$2:$E$2610,$C93)</f>
        <v>0</v>
      </c>
      <c r="AT93" s="25">
        <f>SUMIFS(Selections!AA$2:AA$2610,Selections!$B$2:$B$2610,"ID",Selections!$E$2:$E$2610,$C93)</f>
        <v>0</v>
      </c>
      <c r="AU93" s="25">
        <f>SUMIFS(Selections!AB$2:AB$2610,Selections!$B$2:$B$2610,"ID",Selections!$E$2:$E$2610,$C93)</f>
        <v>0</v>
      </c>
      <c r="AV93" s="25">
        <f>SUMIFS(Selections!AC$2:AC$2610,Selections!$B$2:$B$2610,"ID",Selections!$E$2:$E$2610,$C93)</f>
        <v>0</v>
      </c>
      <c r="AW93" s="25">
        <f>SUMIFS(Selections!AD$2:AD$2610,Selections!$B$2:$B$2610,"ID",Selections!$E$2:$E$2610,$C93)</f>
        <v>0</v>
      </c>
      <c r="AX93" s="25">
        <f>SUMIFS(Selections!AE$2:AE$2610,Selections!$B$2:$B$2610,"ID",Selections!$E$2:$E$2610,$C93)</f>
        <v>0</v>
      </c>
      <c r="AY93" s="25">
        <f>SUMIFS(Selections!AF$2:AF$2610,Selections!$B$2:$B$2610,"ID",Selections!$E$2:$E$2610,$C93)</f>
        <v>0</v>
      </c>
      <c r="AZ93" s="25">
        <f>SUMIFS(Selections!AG$2:AG$2610,Selections!$B$2:$B$2610,"ID",Selections!$E$2:$E$2610,$C93)</f>
        <v>0</v>
      </c>
    </row>
    <row r="94" spans="2:52" x14ac:dyDescent="0.2">
      <c r="B94" s="24" t="s">
        <v>12</v>
      </c>
      <c r="C94" s="23" t="s">
        <v>209</v>
      </c>
      <c r="D94" s="23"/>
      <c r="E94" s="25">
        <f>SUMIFS(Selections!K$2:K$2610,Selections!$B$2:$B$2610,"WA",Selections!$E$2:$E$2610,$C94)</f>
        <v>0.43400876756443052</v>
      </c>
      <c r="F94" s="25">
        <f>SUMIFS(Selections!L$2:L$2610,Selections!$B$2:$B$2610,"WA",Selections!$E$2:$E$2610,$C94)</f>
        <v>0.95942355193291817</v>
      </c>
      <c r="G94" s="25">
        <f>SUMIFS(Selections!M$2:M$2610,Selections!$B$2:$B$2610,"WA",Selections!$E$2:$E$2610,$C94)</f>
        <v>1.5929982464785746</v>
      </c>
      <c r="H94" s="25">
        <f>SUMIFS(Selections!N$2:N$2610,Selections!$B$2:$B$2610,"WA",Selections!$E$2:$E$2610,$C94)</f>
        <v>2.3168391259011192</v>
      </c>
      <c r="I94" s="25">
        <f>SUMIFS(Selections!O$2:O$2610,Selections!$B$2:$B$2610,"WA",Selections!$E$2:$E$2610,$C94)</f>
        <v>3.1294314806770314</v>
      </c>
      <c r="J94" s="25">
        <f>SUMIFS(Selections!P$2:P$2610,Selections!$B$2:$B$2610,"WA",Selections!$E$2:$E$2610,$C94)</f>
        <v>4.0644821954864696</v>
      </c>
      <c r="K94" s="25">
        <f>SUMIFS(Selections!Q$2:Q$2610,Selections!$B$2:$B$2610,"WA",Selections!$E$2:$E$2610,$C94)</f>
        <v>5.0721247767083444</v>
      </c>
      <c r="L94" s="25">
        <f>SUMIFS(Selections!R$2:R$2610,Selections!$B$2:$B$2610,"WA",Selections!$E$2:$E$2610,$C94)</f>
        <v>6.0814386963222917</v>
      </c>
      <c r="M94" s="25">
        <f>SUMIFS(Selections!S$2:S$2610,Selections!$B$2:$B$2610,"WA",Selections!$E$2:$E$2610,$C94)</f>
        <v>7.0122119458249728</v>
      </c>
      <c r="N94" s="25">
        <f>SUMIFS(Selections!T$2:T$2610,Selections!$B$2:$B$2610,"WA",Selections!$E$2:$E$2610,$C94)</f>
        <v>7.7928609480929758</v>
      </c>
      <c r="O94" s="25">
        <f>SUMIFS(Selections!U$2:U$2610,Selections!$B$2:$B$2610,"WA",Selections!$E$2:$E$2610,$C94)</f>
        <v>8.3787857710316231</v>
      </c>
      <c r="P94" s="25">
        <f>SUMIFS(Selections!V$2:V$2610,Selections!$B$2:$B$2610,"WA",Selections!$E$2:$E$2610,$C94)</f>
        <v>8.7481408737031643</v>
      </c>
      <c r="Q94" s="25">
        <f>SUMIFS(Selections!W$2:W$2610,Selections!$B$2:$B$2610,"WA",Selections!$E$2:$E$2610,$C94)</f>
        <v>8.9440536291700159</v>
      </c>
      <c r="R94" s="25">
        <f>SUMIFS(Selections!X$2:X$2610,Selections!$B$2:$B$2610,"WA",Selections!$E$2:$E$2610,$C94)</f>
        <v>9.0182612815667511</v>
      </c>
      <c r="S94" s="25">
        <f>SUMIFS(Selections!Y$2:Y$2610,Selections!$B$2:$B$2610,"WA",Selections!$E$2:$E$2610,$C94)</f>
        <v>9.0292750182447286</v>
      </c>
      <c r="T94" s="25">
        <f>SUMIFS(Selections!Z$2:Z$2610,Selections!$B$2:$B$2610,"WA",Selections!$E$2:$E$2610,$C94)</f>
        <v>9.0114485007821195</v>
      </c>
      <c r="U94" s="25">
        <f>SUMIFS(Selections!AA$2:AA$2610,Selections!$B$2:$B$2610,"WA",Selections!$E$2:$E$2610,$C94)</f>
        <v>8.9830472568181392</v>
      </c>
      <c r="V94" s="25">
        <f>SUMIFS(Selections!AB$2:AB$2610,Selections!$B$2:$B$2610,"WA",Selections!$E$2:$E$2610,$C94)</f>
        <v>8.9527003362777293</v>
      </c>
      <c r="W94" s="25">
        <f>SUMIFS(Selections!AC$2:AC$2610,Selections!$B$2:$B$2610,"WA",Selections!$E$2:$E$2610,$C94)</f>
        <v>8.9235049641372974</v>
      </c>
      <c r="X94" s="25">
        <f>SUMIFS(Selections!AD$2:AD$2610,Selections!$B$2:$B$2610,"WA",Selections!$E$2:$E$2610,$C94)</f>
        <v>8.8960893877999414</v>
      </c>
      <c r="Y94" s="25">
        <f>SUMIFS(Selections!AE$2:AE$2610,Selections!$B$2:$B$2610,"WA",Selections!$E$2:$E$2610,$C94)</f>
        <v>8.8704536835498846</v>
      </c>
      <c r="Z94" s="25">
        <f>SUMIFS(Selections!AF$2:AF$2610,Selections!$B$2:$B$2610,"WA",Selections!$E$2:$E$2610,$C94)</f>
        <v>8.846540597826305</v>
      </c>
      <c r="AA94" s="25">
        <f>SUMIFS(Selections!AG$2:AG$2610,Selections!$B$2:$B$2610,"WA",Selections!$E$2:$E$2610,$C94)</f>
        <v>8.8242942932700572</v>
      </c>
      <c r="AD94" s="25">
        <f>SUMIFS(Selections!K$2:K$2610,Selections!$B$2:$B$2610,"ID",Selections!$E$2:$E$2610,$C94)</f>
        <v>0</v>
      </c>
      <c r="AE94" s="25">
        <f>SUMIFS(Selections!L$2:L$2610,Selections!$B$2:$B$2610,"ID",Selections!$E$2:$E$2610,$C94)</f>
        <v>0</v>
      </c>
      <c r="AF94" s="25">
        <f>SUMIFS(Selections!M$2:M$2610,Selections!$B$2:$B$2610,"ID",Selections!$E$2:$E$2610,$C94)</f>
        <v>0</v>
      </c>
      <c r="AG94" s="25">
        <f>SUMIFS(Selections!N$2:N$2610,Selections!$B$2:$B$2610,"ID",Selections!$E$2:$E$2610,$C94)</f>
        <v>0</v>
      </c>
      <c r="AH94" s="25">
        <f>SUMIFS(Selections!O$2:O$2610,Selections!$B$2:$B$2610,"ID",Selections!$E$2:$E$2610,$C94)</f>
        <v>0</v>
      </c>
      <c r="AI94" s="25">
        <f>SUMIFS(Selections!P$2:P$2610,Selections!$B$2:$B$2610,"ID",Selections!$E$2:$E$2610,$C94)</f>
        <v>0</v>
      </c>
      <c r="AJ94" s="25">
        <f>SUMIFS(Selections!Q$2:Q$2610,Selections!$B$2:$B$2610,"ID",Selections!$E$2:$E$2610,$C94)</f>
        <v>0</v>
      </c>
      <c r="AK94" s="25">
        <f>SUMIFS(Selections!R$2:R$2610,Selections!$B$2:$B$2610,"ID",Selections!$E$2:$E$2610,$C94)</f>
        <v>0</v>
      </c>
      <c r="AL94" s="25">
        <f>SUMIFS(Selections!S$2:S$2610,Selections!$B$2:$B$2610,"ID",Selections!$E$2:$E$2610,$C94)</f>
        <v>0</v>
      </c>
      <c r="AM94" s="25">
        <f>SUMIFS(Selections!T$2:T$2610,Selections!$B$2:$B$2610,"ID",Selections!$E$2:$E$2610,$C94)</f>
        <v>0</v>
      </c>
      <c r="AN94" s="25">
        <f>SUMIFS(Selections!U$2:U$2610,Selections!$B$2:$B$2610,"ID",Selections!$E$2:$E$2610,$C94)</f>
        <v>0</v>
      </c>
      <c r="AO94" s="25">
        <f>SUMIFS(Selections!V$2:V$2610,Selections!$B$2:$B$2610,"ID",Selections!$E$2:$E$2610,$C94)</f>
        <v>0</v>
      </c>
      <c r="AP94" s="25">
        <f>SUMIFS(Selections!W$2:W$2610,Selections!$B$2:$B$2610,"ID",Selections!$E$2:$E$2610,$C94)</f>
        <v>0</v>
      </c>
      <c r="AQ94" s="25">
        <f>SUMIFS(Selections!X$2:X$2610,Selections!$B$2:$B$2610,"ID",Selections!$E$2:$E$2610,$C94)</f>
        <v>0</v>
      </c>
      <c r="AR94" s="25">
        <f>SUMIFS(Selections!Y$2:Y$2610,Selections!$B$2:$B$2610,"ID",Selections!$E$2:$E$2610,$C94)</f>
        <v>0</v>
      </c>
      <c r="AS94" s="25">
        <f>SUMIFS(Selections!Z$2:Z$2610,Selections!$B$2:$B$2610,"ID",Selections!$E$2:$E$2610,$C94)</f>
        <v>0</v>
      </c>
      <c r="AT94" s="25">
        <f>SUMIFS(Selections!AA$2:AA$2610,Selections!$B$2:$B$2610,"ID",Selections!$E$2:$E$2610,$C94)</f>
        <v>0</v>
      </c>
      <c r="AU94" s="25">
        <f>SUMIFS(Selections!AB$2:AB$2610,Selections!$B$2:$B$2610,"ID",Selections!$E$2:$E$2610,$C94)</f>
        <v>0</v>
      </c>
      <c r="AV94" s="25">
        <f>SUMIFS(Selections!AC$2:AC$2610,Selections!$B$2:$B$2610,"ID",Selections!$E$2:$E$2610,$C94)</f>
        <v>0</v>
      </c>
      <c r="AW94" s="25">
        <f>SUMIFS(Selections!AD$2:AD$2610,Selections!$B$2:$B$2610,"ID",Selections!$E$2:$E$2610,$C94)</f>
        <v>0</v>
      </c>
      <c r="AX94" s="25">
        <f>SUMIFS(Selections!AE$2:AE$2610,Selections!$B$2:$B$2610,"ID",Selections!$E$2:$E$2610,$C94)</f>
        <v>0</v>
      </c>
      <c r="AY94" s="25">
        <f>SUMIFS(Selections!AF$2:AF$2610,Selections!$B$2:$B$2610,"ID",Selections!$E$2:$E$2610,$C94)</f>
        <v>0</v>
      </c>
      <c r="AZ94" s="25">
        <f>SUMIFS(Selections!AG$2:AG$2610,Selections!$B$2:$B$2610,"ID",Selections!$E$2:$E$2610,$C94)</f>
        <v>0</v>
      </c>
    </row>
    <row r="95" spans="2:52" x14ac:dyDescent="0.2">
      <c r="B95" s="24" t="s">
        <v>12</v>
      </c>
      <c r="C95" s="23" t="s">
        <v>210</v>
      </c>
      <c r="D95" s="23"/>
      <c r="E95" s="25">
        <f>SUMIFS(Selections!K$2:K$2610,Selections!$B$2:$B$2610,"WA",Selections!$E$2:$E$2610,$C95)</f>
        <v>0.22014739159907593</v>
      </c>
      <c r="F95" s="25">
        <f>SUMIFS(Selections!L$2:L$2610,Selections!$B$2:$B$2610,"WA",Selections!$E$2:$E$2610,$C95)</f>
        <v>0.47915454089803189</v>
      </c>
      <c r="G95" s="25">
        <f>SUMIFS(Selections!M$2:M$2610,Selections!$B$2:$B$2610,"WA",Selections!$E$2:$E$2610,$C95)</f>
        <v>0.77959889142305083</v>
      </c>
      <c r="H95" s="25">
        <f>SUMIFS(Selections!N$2:N$2610,Selections!$B$2:$B$2610,"WA",Selections!$E$2:$E$2610,$C95)</f>
        <v>1.1060862507555107</v>
      </c>
      <c r="I95" s="25">
        <f>SUMIFS(Selections!O$2:O$2610,Selections!$B$2:$B$2610,"WA",Selections!$E$2:$E$2610,$C95)</f>
        <v>1.451500666325573</v>
      </c>
      <c r="J95" s="25">
        <f>SUMIFS(Selections!P$2:P$2610,Selections!$B$2:$B$2610,"WA",Selections!$E$2:$E$2610,$C95)</f>
        <v>1.8205456176134993</v>
      </c>
      <c r="K95" s="25">
        <f>SUMIFS(Selections!Q$2:Q$2610,Selections!$B$2:$B$2610,"WA",Selections!$E$2:$E$2610,$C95)</f>
        <v>2.184108621142137</v>
      </c>
      <c r="L95" s="25">
        <f>SUMIFS(Selections!R$2:R$2610,Selections!$B$2:$B$2610,"WA",Selections!$E$2:$E$2610,$C95)</f>
        <v>2.5129847094237547</v>
      </c>
      <c r="M95" s="25">
        <f>SUMIFS(Selections!S$2:S$2610,Selections!$B$2:$B$2610,"WA",Selections!$E$2:$E$2610,$C95)</f>
        <v>2.7851815380150029</v>
      </c>
      <c r="N95" s="25">
        <f>SUMIFS(Selections!T$2:T$2610,Selections!$B$2:$B$2610,"WA",Selections!$E$2:$E$2610,$C95)</f>
        <v>2.9903837355425598</v>
      </c>
      <c r="O95" s="25">
        <f>SUMIFS(Selections!U$2:U$2610,Selections!$B$2:$B$2610,"WA",Selections!$E$2:$E$2610,$C95)</f>
        <v>3.1301299098720956</v>
      </c>
      <c r="P95" s="25">
        <f>SUMIFS(Selections!V$2:V$2610,Selections!$B$2:$B$2610,"WA",Selections!$E$2:$E$2610,$C95)</f>
        <v>3.2108010324273866</v>
      </c>
      <c r="Q95" s="25">
        <f>SUMIFS(Selections!W$2:W$2610,Selections!$B$2:$B$2610,"WA",Selections!$E$2:$E$2610,$C95)</f>
        <v>3.2501579683801483</v>
      </c>
      <c r="R95" s="25">
        <f>SUMIFS(Selections!X$2:X$2610,Selections!$B$2:$B$2610,"WA",Selections!$E$2:$E$2610,$C95)</f>
        <v>3.2634557203878138</v>
      </c>
      <c r="S95" s="25">
        <f>SUMIFS(Selections!Y$2:Y$2610,Selections!$B$2:$B$2610,"WA",Selections!$E$2:$E$2610,$C95)</f>
        <v>3.2649931678143047</v>
      </c>
      <c r="T95" s="25">
        <f>SUMIFS(Selections!Z$2:Z$2610,Selections!$B$2:$B$2610,"WA",Selections!$E$2:$E$2610,$C95)</f>
        <v>3.2620884845668296</v>
      </c>
      <c r="U95" s="25">
        <f>SUMIFS(Selections!AA$2:AA$2610,Selections!$B$2:$B$2610,"WA",Selections!$E$2:$E$2610,$C95)</f>
        <v>3.2569079042837785</v>
      </c>
      <c r="V95" s="25">
        <f>SUMIFS(Selections!AB$2:AB$2610,Selections!$B$2:$B$2610,"WA",Selections!$E$2:$E$2610,$C95)</f>
        <v>3.2536870023079016</v>
      </c>
      <c r="W95" s="25">
        <f>SUMIFS(Selections!AC$2:AC$2610,Selections!$B$2:$B$2610,"WA",Selections!$E$2:$E$2610,$C95)</f>
        <v>3.2530479917463602</v>
      </c>
      <c r="X95" s="25">
        <f>SUMIFS(Selections!AD$2:AD$2610,Selections!$B$2:$B$2610,"WA",Selections!$E$2:$E$2610,$C95)</f>
        <v>3.2534426846068083</v>
      </c>
      <c r="Y95" s="25">
        <f>SUMIFS(Selections!AE$2:AE$2610,Selections!$B$2:$B$2610,"WA",Selections!$E$2:$E$2610,$C95)</f>
        <v>3.2536857757456916</v>
      </c>
      <c r="Z95" s="25">
        <f>SUMIFS(Selections!AF$2:AF$2610,Selections!$B$2:$B$2610,"WA",Selections!$E$2:$E$2610,$C95)</f>
        <v>3.2537526373226084</v>
      </c>
      <c r="AA95" s="25">
        <f>SUMIFS(Selections!AG$2:AG$2610,Selections!$B$2:$B$2610,"WA",Selections!$E$2:$E$2610,$C95)</f>
        <v>3.2536449455370526</v>
      </c>
      <c r="AD95" s="25">
        <f>SUMIFS(Selections!K$2:K$2610,Selections!$B$2:$B$2610,"ID",Selections!$E$2:$E$2610,$C95)</f>
        <v>0</v>
      </c>
      <c r="AE95" s="25">
        <f>SUMIFS(Selections!L$2:L$2610,Selections!$B$2:$B$2610,"ID",Selections!$E$2:$E$2610,$C95)</f>
        <v>0</v>
      </c>
      <c r="AF95" s="25">
        <f>SUMIFS(Selections!M$2:M$2610,Selections!$B$2:$B$2610,"ID",Selections!$E$2:$E$2610,$C95)</f>
        <v>0</v>
      </c>
      <c r="AG95" s="25">
        <f>SUMIFS(Selections!N$2:N$2610,Selections!$B$2:$B$2610,"ID",Selections!$E$2:$E$2610,$C95)</f>
        <v>0</v>
      </c>
      <c r="AH95" s="25">
        <f>SUMIFS(Selections!O$2:O$2610,Selections!$B$2:$B$2610,"ID",Selections!$E$2:$E$2610,$C95)</f>
        <v>0</v>
      </c>
      <c r="AI95" s="25">
        <f>SUMIFS(Selections!P$2:P$2610,Selections!$B$2:$B$2610,"ID",Selections!$E$2:$E$2610,$C95)</f>
        <v>0</v>
      </c>
      <c r="AJ95" s="25">
        <f>SUMIFS(Selections!Q$2:Q$2610,Selections!$B$2:$B$2610,"ID",Selections!$E$2:$E$2610,$C95)</f>
        <v>0</v>
      </c>
      <c r="AK95" s="25">
        <f>SUMIFS(Selections!R$2:R$2610,Selections!$B$2:$B$2610,"ID",Selections!$E$2:$E$2610,$C95)</f>
        <v>0</v>
      </c>
      <c r="AL95" s="25">
        <f>SUMIFS(Selections!S$2:S$2610,Selections!$B$2:$B$2610,"ID",Selections!$E$2:$E$2610,$C95)</f>
        <v>0</v>
      </c>
      <c r="AM95" s="25">
        <f>SUMIFS(Selections!T$2:T$2610,Selections!$B$2:$B$2610,"ID",Selections!$E$2:$E$2610,$C95)</f>
        <v>0</v>
      </c>
      <c r="AN95" s="25">
        <f>SUMIFS(Selections!U$2:U$2610,Selections!$B$2:$B$2610,"ID",Selections!$E$2:$E$2610,$C95)</f>
        <v>0</v>
      </c>
      <c r="AO95" s="25">
        <f>SUMIFS(Selections!V$2:V$2610,Selections!$B$2:$B$2610,"ID",Selections!$E$2:$E$2610,$C95)</f>
        <v>0</v>
      </c>
      <c r="AP95" s="25">
        <f>SUMIFS(Selections!W$2:W$2610,Selections!$B$2:$B$2610,"ID",Selections!$E$2:$E$2610,$C95)</f>
        <v>0</v>
      </c>
      <c r="AQ95" s="25">
        <f>SUMIFS(Selections!X$2:X$2610,Selections!$B$2:$B$2610,"ID",Selections!$E$2:$E$2610,$C95)</f>
        <v>0</v>
      </c>
      <c r="AR95" s="25">
        <f>SUMIFS(Selections!Y$2:Y$2610,Selections!$B$2:$B$2610,"ID",Selections!$E$2:$E$2610,$C95)</f>
        <v>0</v>
      </c>
      <c r="AS95" s="25">
        <f>SUMIFS(Selections!Z$2:Z$2610,Selections!$B$2:$B$2610,"ID",Selections!$E$2:$E$2610,$C95)</f>
        <v>0</v>
      </c>
      <c r="AT95" s="25">
        <f>SUMIFS(Selections!AA$2:AA$2610,Selections!$B$2:$B$2610,"ID",Selections!$E$2:$E$2610,$C95)</f>
        <v>0</v>
      </c>
      <c r="AU95" s="25">
        <f>SUMIFS(Selections!AB$2:AB$2610,Selections!$B$2:$B$2610,"ID",Selections!$E$2:$E$2610,$C95)</f>
        <v>0</v>
      </c>
      <c r="AV95" s="25">
        <f>SUMIFS(Selections!AC$2:AC$2610,Selections!$B$2:$B$2610,"ID",Selections!$E$2:$E$2610,$C95)</f>
        <v>0</v>
      </c>
      <c r="AW95" s="25">
        <f>SUMIFS(Selections!AD$2:AD$2610,Selections!$B$2:$B$2610,"ID",Selections!$E$2:$E$2610,$C95)</f>
        <v>0</v>
      </c>
      <c r="AX95" s="25">
        <f>SUMIFS(Selections!AE$2:AE$2610,Selections!$B$2:$B$2610,"ID",Selections!$E$2:$E$2610,$C95)</f>
        <v>0</v>
      </c>
      <c r="AY95" s="25">
        <f>SUMIFS(Selections!AF$2:AF$2610,Selections!$B$2:$B$2610,"ID",Selections!$E$2:$E$2610,$C95)</f>
        <v>0</v>
      </c>
      <c r="AZ95" s="25">
        <f>SUMIFS(Selections!AG$2:AG$2610,Selections!$B$2:$B$2610,"ID",Selections!$E$2:$E$2610,$C95)</f>
        <v>0</v>
      </c>
    </row>
    <row r="96" spans="2:52" x14ac:dyDescent="0.2">
      <c r="B96" s="24" t="s">
        <v>12</v>
      </c>
      <c r="C96" s="23" t="s">
        <v>85</v>
      </c>
      <c r="D96" s="23"/>
      <c r="E96" s="25">
        <f>SUMIFS(Selections!K$2:K$2610,Selections!$B$2:$B$2610,"WA",Selections!$E$2:$E$2610,$C96)</f>
        <v>0.14257132474658016</v>
      </c>
      <c r="F96" s="25">
        <f>SUMIFS(Selections!L$2:L$2610,Selections!$B$2:$B$2610,"WA",Selections!$E$2:$E$2610,$C96)</f>
        <v>0.31367827541619414</v>
      </c>
      <c r="G96" s="25">
        <f>SUMIFS(Selections!M$2:M$2610,Selections!$B$2:$B$2610,"WA",Selections!$E$2:$E$2610,$C96)</f>
        <v>0.51823214194302425</v>
      </c>
      <c r="H96" s="25">
        <f>SUMIFS(Selections!N$2:N$2610,Selections!$B$2:$B$2610,"WA",Selections!$E$2:$E$2610,$C96)</f>
        <v>0.74988561140557697</v>
      </c>
      <c r="I96" s="25">
        <f>SUMIFS(Selections!O$2:O$2610,Selections!$B$2:$B$2610,"WA",Selections!$E$2:$E$2610,$C96)</f>
        <v>1.0075099107044743</v>
      </c>
      <c r="J96" s="25">
        <f>SUMIFS(Selections!P$2:P$2610,Selections!$B$2:$B$2610,"WA",Selections!$E$2:$E$2610,$C96)</f>
        <v>1.3013841126668644</v>
      </c>
      <c r="K96" s="25">
        <f>SUMIFS(Selections!Q$2:Q$2610,Selections!$B$2:$B$2610,"WA",Selections!$E$2:$E$2610,$C96)</f>
        <v>1.6150996285271813</v>
      </c>
      <c r="L96" s="25">
        <f>SUMIFS(Selections!R$2:R$2610,Selections!$B$2:$B$2610,"WA",Selections!$E$2:$E$2610,$C96)</f>
        <v>1.9259670068244583</v>
      </c>
      <c r="M96" s="25">
        <f>SUMIFS(Selections!S$2:S$2610,Selections!$B$2:$B$2610,"WA",Selections!$E$2:$E$2610,$C96)</f>
        <v>2.2088778879237689</v>
      </c>
      <c r="N96" s="25">
        <f>SUMIFS(Selections!T$2:T$2610,Selections!$B$2:$B$2610,"WA",Selections!$E$2:$E$2610,$C96)</f>
        <v>2.4420042039197321</v>
      </c>
      <c r="O96" s="25">
        <f>SUMIFS(Selections!U$2:U$2610,Selections!$B$2:$B$2610,"WA",Selections!$E$2:$E$2610,$C96)</f>
        <v>2.6124522159551229</v>
      </c>
      <c r="P96" s="25">
        <f>SUMIFS(Selections!V$2:V$2610,Selections!$B$2:$B$2610,"WA",Selections!$E$2:$E$2610,$C96)</f>
        <v>2.714769483571807</v>
      </c>
      <c r="Q96" s="25">
        <f>SUMIFS(Selections!W$2:W$2610,Selections!$B$2:$B$2610,"WA",Selections!$E$2:$E$2610,$C96)</f>
        <v>2.7636826047877907</v>
      </c>
      <c r="R96" s="25">
        <f>SUMIFS(Selections!X$2:X$2610,Selections!$B$2:$B$2610,"WA",Selections!$E$2:$E$2610,$C96)</f>
        <v>2.7761305604702904</v>
      </c>
      <c r="S96" s="25">
        <f>SUMIFS(Selections!Y$2:Y$2610,Selections!$B$2:$B$2610,"WA",Selections!$E$2:$E$2610,$C96)</f>
        <v>2.7703256233886111</v>
      </c>
      <c r="T96" s="25">
        <f>SUMIFS(Selections!Z$2:Z$2610,Selections!$B$2:$B$2610,"WA",Selections!$E$2:$E$2610,$C96)</f>
        <v>2.7571173724600109</v>
      </c>
      <c r="U96" s="25">
        <f>SUMIFS(Selections!AA$2:AA$2610,Selections!$B$2:$B$2610,"WA",Selections!$E$2:$E$2610,$C96)</f>
        <v>2.7420361142269152</v>
      </c>
      <c r="V96" s="25">
        <f>SUMIFS(Selections!AB$2:AB$2610,Selections!$B$2:$B$2610,"WA",Selections!$E$2:$E$2610,$C96)</f>
        <v>2.7272869633202603</v>
      </c>
      <c r="W96" s="25">
        <f>SUMIFS(Selections!AC$2:AC$2610,Selections!$B$2:$B$2610,"WA",Selections!$E$2:$E$2610,$C96)</f>
        <v>2.7136931771472694</v>
      </c>
      <c r="X96" s="25">
        <f>SUMIFS(Selections!AD$2:AD$2610,Selections!$B$2:$B$2610,"WA",Selections!$E$2:$E$2610,$C96)</f>
        <v>2.7013342029806404</v>
      </c>
      <c r="Y96" s="25">
        <f>SUMIFS(Selections!AE$2:AE$2610,Selections!$B$2:$B$2610,"WA",Selections!$E$2:$E$2610,$C96)</f>
        <v>2.6900983049639402</v>
      </c>
      <c r="Z96" s="25">
        <f>SUMIFS(Selections!AF$2:AF$2610,Selections!$B$2:$B$2610,"WA",Selections!$E$2:$E$2610,$C96)</f>
        <v>2.6798746804046778</v>
      </c>
      <c r="AA96" s="25">
        <f>SUMIFS(Selections!AG$2:AG$2610,Selections!$B$2:$B$2610,"WA",Selections!$E$2:$E$2610,$C96)</f>
        <v>2.6705917087075153</v>
      </c>
      <c r="AD96" s="25">
        <f>SUMIFS(Selections!K$2:K$2610,Selections!$B$2:$B$2610,"ID",Selections!$E$2:$E$2610,$C96)</f>
        <v>8.9205144687750867E-4</v>
      </c>
      <c r="AE96" s="25">
        <f>SUMIFS(Selections!L$2:L$2610,Selections!$B$2:$B$2610,"ID",Selections!$E$2:$E$2610,$C96)</f>
        <v>2.5080457016882492E-3</v>
      </c>
      <c r="AF96" s="25">
        <f>SUMIFS(Selections!M$2:M$2610,Selections!$B$2:$B$2610,"ID",Selections!$E$2:$E$2610,$C96)</f>
        <v>5.1045181740233736E-3</v>
      </c>
      <c r="AG96" s="25">
        <f>SUMIFS(Selections!N$2:N$2610,Selections!$B$2:$B$2610,"ID",Selections!$E$2:$E$2610,$C96)</f>
        <v>8.9318716547749713E-3</v>
      </c>
      <c r="AH96" s="25">
        <f>SUMIFS(Selections!O$2:O$2610,Selections!$B$2:$B$2610,"ID",Selections!$E$2:$E$2610,$C96)</f>
        <v>1.4135722316913424E-2</v>
      </c>
      <c r="AI96" s="25">
        <f>SUMIFS(Selections!P$2:P$2610,Selections!$B$2:$B$2610,"ID",Selections!$E$2:$E$2610,$C96)</f>
        <v>2.083498604218896E-2</v>
      </c>
      <c r="AJ96" s="25">
        <f>SUMIFS(Selections!Q$2:Q$2610,Selections!$B$2:$B$2610,"ID",Selections!$E$2:$E$2610,$C96)</f>
        <v>2.9146528408269669E-2</v>
      </c>
      <c r="AK96" s="25">
        <f>SUMIFS(Selections!R$2:R$2610,Selections!$B$2:$B$2610,"ID",Selections!$E$2:$E$2610,$C96)</f>
        <v>3.8989967760438393E-2</v>
      </c>
      <c r="AL96" s="25">
        <f>SUMIFS(Selections!S$2:S$2610,Selections!$B$2:$B$2610,"ID",Selections!$E$2:$E$2610,$C96)</f>
        <v>5.015024599008247E-2</v>
      </c>
      <c r="AM96" s="25">
        <f>SUMIFS(Selections!T$2:T$2610,Selections!$B$2:$B$2610,"ID",Selections!$E$2:$E$2610,$C96)</f>
        <v>6.211414114162761E-2</v>
      </c>
      <c r="AN96" s="25">
        <f>SUMIFS(Selections!U$2:U$2610,Selections!$B$2:$B$2610,"ID",Selections!$E$2:$E$2610,$C96)</f>
        <v>7.4228501876698022E-2</v>
      </c>
      <c r="AO96" s="25">
        <f>SUMIFS(Selections!V$2:V$2610,Selections!$B$2:$B$2610,"ID",Selections!$E$2:$E$2610,$C96)</f>
        <v>8.5782777576118546E-2</v>
      </c>
      <c r="AP96" s="25">
        <f>SUMIFS(Selections!W$2:W$2610,Selections!$B$2:$B$2610,"ID",Selections!$E$2:$E$2610,$C96)</f>
        <v>9.6098920320860357E-2</v>
      </c>
      <c r="AQ96" s="25">
        <f>SUMIFS(Selections!X$2:X$2610,Selections!$B$2:$B$2610,"ID",Selections!$E$2:$E$2610,$C96)</f>
        <v>0.10465411965406039</v>
      </c>
      <c r="AR96" s="25">
        <f>SUMIFS(Selections!Y$2:Y$2610,Selections!$B$2:$B$2610,"ID",Selections!$E$2:$E$2610,$C96)</f>
        <v>0.11115983108280776</v>
      </c>
      <c r="AS96" s="25">
        <f>SUMIFS(Selections!Z$2:Z$2610,Selections!$B$2:$B$2610,"ID",Selections!$E$2:$E$2610,$C96)</f>
        <v>0.11654560334119485</v>
      </c>
      <c r="AT96" s="25">
        <f>SUMIFS(Selections!AA$2:AA$2610,Selections!$B$2:$B$2610,"ID",Selections!$E$2:$E$2610,$C96)</f>
        <v>0.12012951736285617</v>
      </c>
      <c r="AU96" s="25">
        <f>SUMIFS(Selections!AB$2:AB$2610,Selections!$B$2:$B$2610,"ID",Selections!$E$2:$E$2610,$C96)</f>
        <v>0.12221758427995796</v>
      </c>
      <c r="AV96" s="25">
        <f>SUMIFS(Selections!AC$2:AC$2610,Selections!$B$2:$B$2610,"ID",Selections!$E$2:$E$2610,$C96)</f>
        <v>0.12332321464443907</v>
      </c>
      <c r="AW96" s="25">
        <f>SUMIFS(Selections!AD$2:AD$2610,Selections!$B$2:$B$2610,"ID",Selections!$E$2:$E$2610,$C96)</f>
        <v>0.12377368073799576</v>
      </c>
      <c r="AX96" s="25">
        <f>SUMIFS(Selections!AE$2:AE$2610,Selections!$B$2:$B$2610,"ID",Selections!$E$2:$E$2610,$C96)</f>
        <v>0.12263368197820627</v>
      </c>
      <c r="AY96" s="25">
        <f>SUMIFS(Selections!AF$2:AF$2610,Selections!$B$2:$B$2610,"ID",Selections!$E$2:$E$2610,$C96)</f>
        <v>0.1215654019301025</v>
      </c>
      <c r="AZ96" s="25">
        <f>SUMIFS(Selections!AG$2:AG$2610,Selections!$B$2:$B$2610,"ID",Selections!$E$2:$E$2610,$C96)</f>
        <v>0.12057039296362786</v>
      </c>
    </row>
    <row r="97" spans="2:52" x14ac:dyDescent="0.2">
      <c r="B97" s="24" t="s">
        <v>12</v>
      </c>
      <c r="C97" s="23" t="s">
        <v>211</v>
      </c>
      <c r="D97" s="23"/>
      <c r="E97" s="25">
        <f>SUMIFS(Selections!K$2:K$2610,Selections!$B$2:$B$2610,"WA",Selections!$E$2:$E$2610,$C97)</f>
        <v>0</v>
      </c>
      <c r="F97" s="25">
        <f>SUMIFS(Selections!L$2:L$2610,Selections!$B$2:$B$2610,"WA",Selections!$E$2:$E$2610,$C97)</f>
        <v>0</v>
      </c>
      <c r="G97" s="25">
        <f>SUMIFS(Selections!M$2:M$2610,Selections!$B$2:$B$2610,"WA",Selections!$E$2:$E$2610,$C97)</f>
        <v>0</v>
      </c>
      <c r="H97" s="25">
        <f>SUMIFS(Selections!N$2:N$2610,Selections!$B$2:$B$2610,"WA",Selections!$E$2:$E$2610,$C97)</f>
        <v>0</v>
      </c>
      <c r="I97" s="25">
        <f>SUMIFS(Selections!O$2:O$2610,Selections!$B$2:$B$2610,"WA",Selections!$E$2:$E$2610,$C97)</f>
        <v>0</v>
      </c>
      <c r="J97" s="25">
        <f>SUMIFS(Selections!P$2:P$2610,Selections!$B$2:$B$2610,"WA",Selections!$E$2:$E$2610,$C97)</f>
        <v>0</v>
      </c>
      <c r="K97" s="25">
        <f>SUMIFS(Selections!Q$2:Q$2610,Selections!$B$2:$B$2610,"WA",Selections!$E$2:$E$2610,$C97)</f>
        <v>0</v>
      </c>
      <c r="L97" s="25">
        <f>SUMIFS(Selections!R$2:R$2610,Selections!$B$2:$B$2610,"WA",Selections!$E$2:$E$2610,$C97)</f>
        <v>0</v>
      </c>
      <c r="M97" s="25">
        <f>SUMIFS(Selections!S$2:S$2610,Selections!$B$2:$B$2610,"WA",Selections!$E$2:$E$2610,$C97)</f>
        <v>0</v>
      </c>
      <c r="N97" s="25">
        <f>SUMIFS(Selections!T$2:T$2610,Selections!$B$2:$B$2610,"WA",Selections!$E$2:$E$2610,$C97)</f>
        <v>0</v>
      </c>
      <c r="O97" s="25">
        <f>SUMIFS(Selections!U$2:U$2610,Selections!$B$2:$B$2610,"WA",Selections!$E$2:$E$2610,$C97)</f>
        <v>0</v>
      </c>
      <c r="P97" s="25">
        <f>SUMIFS(Selections!V$2:V$2610,Selections!$B$2:$B$2610,"WA",Selections!$E$2:$E$2610,$C97)</f>
        <v>0</v>
      </c>
      <c r="Q97" s="25">
        <f>SUMIFS(Selections!W$2:W$2610,Selections!$B$2:$B$2610,"WA",Selections!$E$2:$E$2610,$C97)</f>
        <v>0</v>
      </c>
      <c r="R97" s="25">
        <f>SUMIFS(Selections!X$2:X$2610,Selections!$B$2:$B$2610,"WA",Selections!$E$2:$E$2610,$C97)</f>
        <v>0</v>
      </c>
      <c r="S97" s="25">
        <f>SUMIFS(Selections!Y$2:Y$2610,Selections!$B$2:$B$2610,"WA",Selections!$E$2:$E$2610,$C97)</f>
        <v>0</v>
      </c>
      <c r="T97" s="25">
        <f>SUMIFS(Selections!Z$2:Z$2610,Selections!$B$2:$B$2610,"WA",Selections!$E$2:$E$2610,$C97)</f>
        <v>0</v>
      </c>
      <c r="U97" s="25">
        <f>SUMIFS(Selections!AA$2:AA$2610,Selections!$B$2:$B$2610,"WA",Selections!$E$2:$E$2610,$C97)</f>
        <v>0</v>
      </c>
      <c r="V97" s="25">
        <f>SUMIFS(Selections!AB$2:AB$2610,Selections!$B$2:$B$2610,"WA",Selections!$E$2:$E$2610,$C97)</f>
        <v>0</v>
      </c>
      <c r="W97" s="25">
        <f>SUMIFS(Selections!AC$2:AC$2610,Selections!$B$2:$B$2610,"WA",Selections!$E$2:$E$2610,$C97)</f>
        <v>0</v>
      </c>
      <c r="X97" s="25">
        <f>SUMIFS(Selections!AD$2:AD$2610,Selections!$B$2:$B$2610,"WA",Selections!$E$2:$E$2610,$C97)</f>
        <v>0</v>
      </c>
      <c r="Y97" s="25">
        <f>SUMIFS(Selections!AE$2:AE$2610,Selections!$B$2:$B$2610,"WA",Selections!$E$2:$E$2610,$C97)</f>
        <v>0</v>
      </c>
      <c r="Z97" s="25">
        <f>SUMIFS(Selections!AF$2:AF$2610,Selections!$B$2:$B$2610,"WA",Selections!$E$2:$E$2610,$C97)</f>
        <v>0</v>
      </c>
      <c r="AA97" s="25">
        <f>SUMIFS(Selections!AG$2:AG$2610,Selections!$B$2:$B$2610,"WA",Selections!$E$2:$E$2610,$C97)</f>
        <v>0</v>
      </c>
      <c r="AD97" s="25">
        <f>SUMIFS(Selections!K$2:K$2610,Selections!$B$2:$B$2610,"ID",Selections!$E$2:$E$2610,$C97)</f>
        <v>0</v>
      </c>
      <c r="AE97" s="25">
        <f>SUMIFS(Selections!L$2:L$2610,Selections!$B$2:$B$2610,"ID",Selections!$E$2:$E$2610,$C97)</f>
        <v>0</v>
      </c>
      <c r="AF97" s="25">
        <f>SUMIFS(Selections!M$2:M$2610,Selections!$B$2:$B$2610,"ID",Selections!$E$2:$E$2610,$C97)</f>
        <v>0</v>
      </c>
      <c r="AG97" s="25">
        <f>SUMIFS(Selections!N$2:N$2610,Selections!$B$2:$B$2610,"ID",Selections!$E$2:$E$2610,$C97)</f>
        <v>0</v>
      </c>
      <c r="AH97" s="25">
        <f>SUMIFS(Selections!O$2:O$2610,Selections!$B$2:$B$2610,"ID",Selections!$E$2:$E$2610,$C97)</f>
        <v>0</v>
      </c>
      <c r="AI97" s="25">
        <f>SUMIFS(Selections!P$2:P$2610,Selections!$B$2:$B$2610,"ID",Selections!$E$2:$E$2610,$C97)</f>
        <v>0</v>
      </c>
      <c r="AJ97" s="25">
        <f>SUMIFS(Selections!Q$2:Q$2610,Selections!$B$2:$B$2610,"ID",Selections!$E$2:$E$2610,$C97)</f>
        <v>0</v>
      </c>
      <c r="AK97" s="25">
        <f>SUMIFS(Selections!R$2:R$2610,Selections!$B$2:$B$2610,"ID",Selections!$E$2:$E$2610,$C97)</f>
        <v>0</v>
      </c>
      <c r="AL97" s="25">
        <f>SUMIFS(Selections!S$2:S$2610,Selections!$B$2:$B$2610,"ID",Selections!$E$2:$E$2610,$C97)</f>
        <v>0</v>
      </c>
      <c r="AM97" s="25">
        <f>SUMIFS(Selections!T$2:T$2610,Selections!$B$2:$B$2610,"ID",Selections!$E$2:$E$2610,$C97)</f>
        <v>0</v>
      </c>
      <c r="AN97" s="25">
        <f>SUMIFS(Selections!U$2:U$2610,Selections!$B$2:$B$2610,"ID",Selections!$E$2:$E$2610,$C97)</f>
        <v>0</v>
      </c>
      <c r="AO97" s="25">
        <f>SUMIFS(Selections!V$2:V$2610,Selections!$B$2:$B$2610,"ID",Selections!$E$2:$E$2610,$C97)</f>
        <v>0</v>
      </c>
      <c r="AP97" s="25">
        <f>SUMIFS(Selections!W$2:W$2610,Selections!$B$2:$B$2610,"ID",Selections!$E$2:$E$2610,$C97)</f>
        <v>0</v>
      </c>
      <c r="AQ97" s="25">
        <f>SUMIFS(Selections!X$2:X$2610,Selections!$B$2:$B$2610,"ID",Selections!$E$2:$E$2610,$C97)</f>
        <v>0</v>
      </c>
      <c r="AR97" s="25">
        <f>SUMIFS(Selections!Y$2:Y$2610,Selections!$B$2:$B$2610,"ID",Selections!$E$2:$E$2610,$C97)</f>
        <v>0</v>
      </c>
      <c r="AS97" s="25">
        <f>SUMIFS(Selections!Z$2:Z$2610,Selections!$B$2:$B$2610,"ID",Selections!$E$2:$E$2610,$C97)</f>
        <v>0</v>
      </c>
      <c r="AT97" s="25">
        <f>SUMIFS(Selections!AA$2:AA$2610,Selections!$B$2:$B$2610,"ID",Selections!$E$2:$E$2610,$C97)</f>
        <v>0</v>
      </c>
      <c r="AU97" s="25">
        <f>SUMIFS(Selections!AB$2:AB$2610,Selections!$B$2:$B$2610,"ID",Selections!$E$2:$E$2610,$C97)</f>
        <v>0</v>
      </c>
      <c r="AV97" s="25">
        <f>SUMIFS(Selections!AC$2:AC$2610,Selections!$B$2:$B$2610,"ID",Selections!$E$2:$E$2610,$C97)</f>
        <v>0</v>
      </c>
      <c r="AW97" s="25">
        <f>SUMIFS(Selections!AD$2:AD$2610,Selections!$B$2:$B$2610,"ID",Selections!$E$2:$E$2610,$C97)</f>
        <v>0</v>
      </c>
      <c r="AX97" s="25">
        <f>SUMIFS(Selections!AE$2:AE$2610,Selections!$B$2:$B$2610,"ID",Selections!$E$2:$E$2610,$C97)</f>
        <v>0</v>
      </c>
      <c r="AY97" s="25">
        <f>SUMIFS(Selections!AF$2:AF$2610,Selections!$B$2:$B$2610,"ID",Selections!$E$2:$E$2610,$C97)</f>
        <v>0</v>
      </c>
      <c r="AZ97" s="25">
        <f>SUMIFS(Selections!AG$2:AG$2610,Selections!$B$2:$B$2610,"ID",Selections!$E$2:$E$2610,$C97)</f>
        <v>0</v>
      </c>
    </row>
    <row r="98" spans="2:52" x14ac:dyDescent="0.2">
      <c r="B98" s="24" t="s">
        <v>12</v>
      </c>
      <c r="C98" s="23" t="s">
        <v>212</v>
      </c>
      <c r="D98" s="23"/>
      <c r="E98" s="25">
        <f>SUMIFS(Selections!K$2:K$2610,Selections!$B$2:$B$2610,"WA",Selections!$E$2:$E$2610,$C98)</f>
        <v>0.16670818532606374</v>
      </c>
      <c r="F98" s="25">
        <f>SUMIFS(Selections!L$2:L$2610,Selections!$B$2:$B$2610,"WA",Selections!$E$2:$E$2610,$C98)</f>
        <v>0.36406524528792361</v>
      </c>
      <c r="G98" s="25">
        <f>SUMIFS(Selections!M$2:M$2610,Selections!$B$2:$B$2610,"WA",Selections!$E$2:$E$2610,$C98)</f>
        <v>0.59571002581972854</v>
      </c>
      <c r="H98" s="25">
        <f>SUMIFS(Selections!N$2:N$2610,Selections!$B$2:$B$2610,"WA",Selections!$E$2:$E$2610,$C98)</f>
        <v>0.85191002827313578</v>
      </c>
      <c r="I98" s="25">
        <f>SUMIFS(Selections!O$2:O$2610,Selections!$B$2:$B$2610,"WA",Selections!$E$2:$E$2610,$C98)</f>
        <v>1.1285172944651636</v>
      </c>
      <c r="J98" s="25">
        <f>SUMIFS(Selections!P$2:P$2610,Selections!$B$2:$B$2610,"WA",Selections!$E$2:$E$2610,$C98)</f>
        <v>1.4323894579917524</v>
      </c>
      <c r="K98" s="25">
        <f>SUMIFS(Selections!Q$2:Q$2610,Selections!$B$2:$B$2610,"WA",Selections!$E$2:$E$2610,$C98)</f>
        <v>1.7420954364585586</v>
      </c>
      <c r="L98" s="25">
        <f>SUMIFS(Selections!R$2:R$2610,Selections!$B$2:$B$2610,"WA",Selections!$E$2:$E$2610,$C98)</f>
        <v>2.03292099552251</v>
      </c>
      <c r="M98" s="25">
        <f>SUMIFS(Selections!S$2:S$2610,Selections!$B$2:$B$2610,"WA",Selections!$E$2:$E$2610,$C98)</f>
        <v>2.282381529155288</v>
      </c>
      <c r="N98" s="25">
        <f>SUMIFS(Selections!T$2:T$2610,Selections!$B$2:$B$2610,"WA",Selections!$E$2:$E$2610,$C98)</f>
        <v>2.4753871347584417</v>
      </c>
      <c r="O98" s="25">
        <f>SUMIFS(Selections!U$2:U$2610,Selections!$B$2:$B$2610,"WA",Selections!$E$2:$E$2610,$C98)</f>
        <v>2.6070263819044626</v>
      </c>
      <c r="P98" s="25">
        <f>SUMIFS(Selections!V$2:V$2610,Selections!$B$2:$B$2610,"WA",Selections!$E$2:$E$2610,$C98)</f>
        <v>2.6785920079519996</v>
      </c>
      <c r="Q98" s="25">
        <f>SUMIFS(Selections!W$2:W$2610,Selections!$B$2:$B$2610,"WA",Selections!$E$2:$E$2610,$C98)</f>
        <v>2.7055198236801075</v>
      </c>
      <c r="R98" s="25">
        <f>SUMIFS(Selections!X$2:X$2610,Selections!$B$2:$B$2610,"WA",Selections!$E$2:$E$2610,$C98)</f>
        <v>2.7027896774412326</v>
      </c>
      <c r="S98" s="25">
        <f>SUMIFS(Selections!Y$2:Y$2610,Selections!$B$2:$B$2610,"WA",Selections!$E$2:$E$2610,$C98)</f>
        <v>2.6853143330593086</v>
      </c>
      <c r="T98" s="25">
        <f>SUMIFS(Selections!Z$2:Z$2610,Selections!$B$2:$B$2610,"WA",Selections!$E$2:$E$2610,$C98)</f>
        <v>2.663004285502609</v>
      </c>
      <c r="U98" s="25">
        <f>SUMIFS(Selections!AA$2:AA$2610,Selections!$B$2:$B$2610,"WA",Selections!$E$2:$E$2610,$C98)</f>
        <v>2.6382751955154515</v>
      </c>
      <c r="V98" s="25">
        <f>SUMIFS(Selections!AB$2:AB$2610,Selections!$B$2:$B$2610,"WA",Selections!$E$2:$E$2610,$C98)</f>
        <v>2.6134866266538133</v>
      </c>
      <c r="W98" s="25">
        <f>SUMIFS(Selections!AC$2:AC$2610,Selections!$B$2:$B$2610,"WA",Selections!$E$2:$E$2610,$C98)</f>
        <v>2.589523064912588</v>
      </c>
      <c r="X98" s="25">
        <f>SUMIFS(Selections!AD$2:AD$2610,Selections!$B$2:$B$2610,"WA",Selections!$E$2:$E$2610,$C98)</f>
        <v>2.5662081085030843</v>
      </c>
      <c r="Y98" s="25">
        <f>SUMIFS(Selections!AE$2:AE$2610,Selections!$B$2:$B$2610,"WA",Selections!$E$2:$E$2610,$C98)</f>
        <v>2.5432424793416821</v>
      </c>
      <c r="Z98" s="25">
        <f>SUMIFS(Selections!AF$2:AF$2610,Selections!$B$2:$B$2610,"WA",Selections!$E$2:$E$2610,$C98)</f>
        <v>2.5206514183405972</v>
      </c>
      <c r="AA98" s="25">
        <f>SUMIFS(Selections!AG$2:AG$2610,Selections!$B$2:$B$2610,"WA",Selections!$E$2:$E$2610,$C98)</f>
        <v>2.498417868879018</v>
      </c>
      <c r="AD98" s="25">
        <f>SUMIFS(Selections!K$2:K$2610,Selections!$B$2:$B$2610,"ID",Selections!$E$2:$E$2610,$C98)</f>
        <v>0</v>
      </c>
      <c r="AE98" s="25">
        <f>SUMIFS(Selections!L$2:L$2610,Selections!$B$2:$B$2610,"ID",Selections!$E$2:$E$2610,$C98)</f>
        <v>0</v>
      </c>
      <c r="AF98" s="25">
        <f>SUMIFS(Selections!M$2:M$2610,Selections!$B$2:$B$2610,"ID",Selections!$E$2:$E$2610,$C98)</f>
        <v>0</v>
      </c>
      <c r="AG98" s="25">
        <f>SUMIFS(Selections!N$2:N$2610,Selections!$B$2:$B$2610,"ID",Selections!$E$2:$E$2610,$C98)</f>
        <v>0</v>
      </c>
      <c r="AH98" s="25">
        <f>SUMIFS(Selections!O$2:O$2610,Selections!$B$2:$B$2610,"ID",Selections!$E$2:$E$2610,$C98)</f>
        <v>0</v>
      </c>
      <c r="AI98" s="25">
        <f>SUMIFS(Selections!P$2:P$2610,Selections!$B$2:$B$2610,"ID",Selections!$E$2:$E$2610,$C98)</f>
        <v>0</v>
      </c>
      <c r="AJ98" s="25">
        <f>SUMIFS(Selections!Q$2:Q$2610,Selections!$B$2:$B$2610,"ID",Selections!$E$2:$E$2610,$C98)</f>
        <v>0</v>
      </c>
      <c r="AK98" s="25">
        <f>SUMIFS(Selections!R$2:R$2610,Selections!$B$2:$B$2610,"ID",Selections!$E$2:$E$2610,$C98)</f>
        <v>0</v>
      </c>
      <c r="AL98" s="25">
        <f>SUMIFS(Selections!S$2:S$2610,Selections!$B$2:$B$2610,"ID",Selections!$E$2:$E$2610,$C98)</f>
        <v>0</v>
      </c>
      <c r="AM98" s="25">
        <f>SUMIFS(Selections!T$2:T$2610,Selections!$B$2:$B$2610,"ID",Selections!$E$2:$E$2610,$C98)</f>
        <v>0</v>
      </c>
      <c r="AN98" s="25">
        <f>SUMIFS(Selections!U$2:U$2610,Selections!$B$2:$B$2610,"ID",Selections!$E$2:$E$2610,$C98)</f>
        <v>0</v>
      </c>
      <c r="AO98" s="25">
        <f>SUMIFS(Selections!V$2:V$2610,Selections!$B$2:$B$2610,"ID",Selections!$E$2:$E$2610,$C98)</f>
        <v>0</v>
      </c>
      <c r="AP98" s="25">
        <f>SUMIFS(Selections!W$2:W$2610,Selections!$B$2:$B$2610,"ID",Selections!$E$2:$E$2610,$C98)</f>
        <v>0</v>
      </c>
      <c r="AQ98" s="25">
        <f>SUMIFS(Selections!X$2:X$2610,Selections!$B$2:$B$2610,"ID",Selections!$E$2:$E$2610,$C98)</f>
        <v>0</v>
      </c>
      <c r="AR98" s="25">
        <f>SUMIFS(Selections!Y$2:Y$2610,Selections!$B$2:$B$2610,"ID",Selections!$E$2:$E$2610,$C98)</f>
        <v>0</v>
      </c>
      <c r="AS98" s="25">
        <f>SUMIFS(Selections!Z$2:Z$2610,Selections!$B$2:$B$2610,"ID",Selections!$E$2:$E$2610,$C98)</f>
        <v>0</v>
      </c>
      <c r="AT98" s="25">
        <f>SUMIFS(Selections!AA$2:AA$2610,Selections!$B$2:$B$2610,"ID",Selections!$E$2:$E$2610,$C98)</f>
        <v>0</v>
      </c>
      <c r="AU98" s="25">
        <f>SUMIFS(Selections!AB$2:AB$2610,Selections!$B$2:$B$2610,"ID",Selections!$E$2:$E$2610,$C98)</f>
        <v>0</v>
      </c>
      <c r="AV98" s="25">
        <f>SUMIFS(Selections!AC$2:AC$2610,Selections!$B$2:$B$2610,"ID",Selections!$E$2:$E$2610,$C98)</f>
        <v>0</v>
      </c>
      <c r="AW98" s="25">
        <f>SUMIFS(Selections!AD$2:AD$2610,Selections!$B$2:$B$2610,"ID",Selections!$E$2:$E$2610,$C98)</f>
        <v>0</v>
      </c>
      <c r="AX98" s="25">
        <f>SUMIFS(Selections!AE$2:AE$2610,Selections!$B$2:$B$2610,"ID",Selections!$E$2:$E$2610,$C98)</f>
        <v>0</v>
      </c>
      <c r="AY98" s="25">
        <f>SUMIFS(Selections!AF$2:AF$2610,Selections!$B$2:$B$2610,"ID",Selections!$E$2:$E$2610,$C98)</f>
        <v>0</v>
      </c>
      <c r="AZ98" s="25">
        <f>SUMIFS(Selections!AG$2:AG$2610,Selections!$B$2:$B$2610,"ID",Selections!$E$2:$E$2610,$C98)</f>
        <v>0</v>
      </c>
    </row>
    <row r="99" spans="2:52" x14ac:dyDescent="0.2">
      <c r="B99" s="24" t="s">
        <v>12</v>
      </c>
      <c r="C99" s="23" t="s">
        <v>213</v>
      </c>
      <c r="D99" s="23"/>
      <c r="E99" s="25">
        <f>SUMIFS(Selections!K$2:K$2610,Selections!$B$2:$B$2610,"WA",Selections!$E$2:$E$2610,$C99)</f>
        <v>0</v>
      </c>
      <c r="F99" s="25">
        <f>SUMIFS(Selections!L$2:L$2610,Selections!$B$2:$B$2610,"WA",Selections!$E$2:$E$2610,$C99)</f>
        <v>0</v>
      </c>
      <c r="G99" s="25">
        <f>SUMIFS(Selections!M$2:M$2610,Selections!$B$2:$B$2610,"WA",Selections!$E$2:$E$2610,$C99)</f>
        <v>0</v>
      </c>
      <c r="H99" s="25">
        <f>SUMIFS(Selections!N$2:N$2610,Selections!$B$2:$B$2610,"WA",Selections!$E$2:$E$2610,$C99)</f>
        <v>0</v>
      </c>
      <c r="I99" s="25">
        <f>SUMIFS(Selections!O$2:O$2610,Selections!$B$2:$B$2610,"WA",Selections!$E$2:$E$2610,$C99)</f>
        <v>0</v>
      </c>
      <c r="J99" s="25">
        <f>SUMIFS(Selections!P$2:P$2610,Selections!$B$2:$B$2610,"WA",Selections!$E$2:$E$2610,$C99)</f>
        <v>0</v>
      </c>
      <c r="K99" s="25">
        <f>SUMIFS(Selections!Q$2:Q$2610,Selections!$B$2:$B$2610,"WA",Selections!$E$2:$E$2610,$C99)</f>
        <v>0</v>
      </c>
      <c r="L99" s="25">
        <f>SUMIFS(Selections!R$2:R$2610,Selections!$B$2:$B$2610,"WA",Selections!$E$2:$E$2610,$C99)</f>
        <v>0</v>
      </c>
      <c r="M99" s="25">
        <f>SUMIFS(Selections!S$2:S$2610,Selections!$B$2:$B$2610,"WA",Selections!$E$2:$E$2610,$C99)</f>
        <v>0</v>
      </c>
      <c r="N99" s="25">
        <f>SUMIFS(Selections!T$2:T$2610,Selections!$B$2:$B$2610,"WA",Selections!$E$2:$E$2610,$C99)</f>
        <v>0</v>
      </c>
      <c r="O99" s="25">
        <f>SUMIFS(Selections!U$2:U$2610,Selections!$B$2:$B$2610,"WA",Selections!$E$2:$E$2610,$C99)</f>
        <v>0</v>
      </c>
      <c r="P99" s="25">
        <f>SUMIFS(Selections!V$2:V$2610,Selections!$B$2:$B$2610,"WA",Selections!$E$2:$E$2610,$C99)</f>
        <v>0</v>
      </c>
      <c r="Q99" s="25">
        <f>SUMIFS(Selections!W$2:W$2610,Selections!$B$2:$B$2610,"WA",Selections!$E$2:$E$2610,$C99)</f>
        <v>0</v>
      </c>
      <c r="R99" s="25">
        <f>SUMIFS(Selections!X$2:X$2610,Selections!$B$2:$B$2610,"WA",Selections!$E$2:$E$2610,$C99)</f>
        <v>0</v>
      </c>
      <c r="S99" s="25">
        <f>SUMIFS(Selections!Y$2:Y$2610,Selections!$B$2:$B$2610,"WA",Selections!$E$2:$E$2610,$C99)</f>
        <v>0</v>
      </c>
      <c r="T99" s="25">
        <f>SUMIFS(Selections!Z$2:Z$2610,Selections!$B$2:$B$2610,"WA",Selections!$E$2:$E$2610,$C99)</f>
        <v>0</v>
      </c>
      <c r="U99" s="25">
        <f>SUMIFS(Selections!AA$2:AA$2610,Selections!$B$2:$B$2610,"WA",Selections!$E$2:$E$2610,$C99)</f>
        <v>0</v>
      </c>
      <c r="V99" s="25">
        <f>SUMIFS(Selections!AB$2:AB$2610,Selections!$B$2:$B$2610,"WA",Selections!$E$2:$E$2610,$C99)</f>
        <v>0</v>
      </c>
      <c r="W99" s="25">
        <f>SUMIFS(Selections!AC$2:AC$2610,Selections!$B$2:$B$2610,"WA",Selections!$E$2:$E$2610,$C99)</f>
        <v>0</v>
      </c>
      <c r="X99" s="25">
        <f>SUMIFS(Selections!AD$2:AD$2610,Selections!$B$2:$B$2610,"WA",Selections!$E$2:$E$2610,$C99)</f>
        <v>0</v>
      </c>
      <c r="Y99" s="25">
        <f>SUMIFS(Selections!AE$2:AE$2610,Selections!$B$2:$B$2610,"WA",Selections!$E$2:$E$2610,$C99)</f>
        <v>0</v>
      </c>
      <c r="Z99" s="25">
        <f>SUMIFS(Selections!AF$2:AF$2610,Selections!$B$2:$B$2610,"WA",Selections!$E$2:$E$2610,$C99)</f>
        <v>0</v>
      </c>
      <c r="AA99" s="25">
        <f>SUMIFS(Selections!AG$2:AG$2610,Selections!$B$2:$B$2610,"WA",Selections!$E$2:$E$2610,$C99)</f>
        <v>0</v>
      </c>
      <c r="AD99" s="25">
        <f>SUMIFS(Selections!K$2:K$2610,Selections!$B$2:$B$2610,"ID",Selections!$E$2:$E$2610,$C99)</f>
        <v>0</v>
      </c>
      <c r="AE99" s="25">
        <f>SUMIFS(Selections!L$2:L$2610,Selections!$B$2:$B$2610,"ID",Selections!$E$2:$E$2610,$C99)</f>
        <v>0</v>
      </c>
      <c r="AF99" s="25">
        <f>SUMIFS(Selections!M$2:M$2610,Selections!$B$2:$B$2610,"ID",Selections!$E$2:$E$2610,$C99)</f>
        <v>0</v>
      </c>
      <c r="AG99" s="25">
        <f>SUMIFS(Selections!N$2:N$2610,Selections!$B$2:$B$2610,"ID",Selections!$E$2:$E$2610,$C99)</f>
        <v>0</v>
      </c>
      <c r="AH99" s="25">
        <f>SUMIFS(Selections!O$2:O$2610,Selections!$B$2:$B$2610,"ID",Selections!$E$2:$E$2610,$C99)</f>
        <v>0</v>
      </c>
      <c r="AI99" s="25">
        <f>SUMIFS(Selections!P$2:P$2610,Selections!$B$2:$B$2610,"ID",Selections!$E$2:$E$2610,$C99)</f>
        <v>0</v>
      </c>
      <c r="AJ99" s="25">
        <f>SUMIFS(Selections!Q$2:Q$2610,Selections!$B$2:$B$2610,"ID",Selections!$E$2:$E$2610,$C99)</f>
        <v>0</v>
      </c>
      <c r="AK99" s="25">
        <f>SUMIFS(Selections!R$2:R$2610,Selections!$B$2:$B$2610,"ID",Selections!$E$2:$E$2610,$C99)</f>
        <v>0</v>
      </c>
      <c r="AL99" s="25">
        <f>SUMIFS(Selections!S$2:S$2610,Selections!$B$2:$B$2610,"ID",Selections!$E$2:$E$2610,$C99)</f>
        <v>0</v>
      </c>
      <c r="AM99" s="25">
        <f>SUMIFS(Selections!T$2:T$2610,Selections!$B$2:$B$2610,"ID",Selections!$E$2:$E$2610,$C99)</f>
        <v>0</v>
      </c>
      <c r="AN99" s="25">
        <f>SUMIFS(Selections!U$2:U$2610,Selections!$B$2:$B$2610,"ID",Selections!$E$2:$E$2610,$C99)</f>
        <v>0</v>
      </c>
      <c r="AO99" s="25">
        <f>SUMIFS(Selections!V$2:V$2610,Selections!$B$2:$B$2610,"ID",Selections!$E$2:$E$2610,$C99)</f>
        <v>0</v>
      </c>
      <c r="AP99" s="25">
        <f>SUMIFS(Selections!W$2:W$2610,Selections!$B$2:$B$2610,"ID",Selections!$E$2:$E$2610,$C99)</f>
        <v>0</v>
      </c>
      <c r="AQ99" s="25">
        <f>SUMIFS(Selections!X$2:X$2610,Selections!$B$2:$B$2610,"ID",Selections!$E$2:$E$2610,$C99)</f>
        <v>0</v>
      </c>
      <c r="AR99" s="25">
        <f>SUMIFS(Selections!Y$2:Y$2610,Selections!$B$2:$B$2610,"ID",Selections!$E$2:$E$2610,$C99)</f>
        <v>0</v>
      </c>
      <c r="AS99" s="25">
        <f>SUMIFS(Selections!Z$2:Z$2610,Selections!$B$2:$B$2610,"ID",Selections!$E$2:$E$2610,$C99)</f>
        <v>0</v>
      </c>
      <c r="AT99" s="25">
        <f>SUMIFS(Selections!AA$2:AA$2610,Selections!$B$2:$B$2610,"ID",Selections!$E$2:$E$2610,$C99)</f>
        <v>0</v>
      </c>
      <c r="AU99" s="25">
        <f>SUMIFS(Selections!AB$2:AB$2610,Selections!$B$2:$B$2610,"ID",Selections!$E$2:$E$2610,$C99)</f>
        <v>0</v>
      </c>
      <c r="AV99" s="25">
        <f>SUMIFS(Selections!AC$2:AC$2610,Selections!$B$2:$B$2610,"ID",Selections!$E$2:$E$2610,$C99)</f>
        <v>0</v>
      </c>
      <c r="AW99" s="25">
        <f>SUMIFS(Selections!AD$2:AD$2610,Selections!$B$2:$B$2610,"ID",Selections!$E$2:$E$2610,$C99)</f>
        <v>0</v>
      </c>
      <c r="AX99" s="25">
        <f>SUMIFS(Selections!AE$2:AE$2610,Selections!$B$2:$B$2610,"ID",Selections!$E$2:$E$2610,$C99)</f>
        <v>0</v>
      </c>
      <c r="AY99" s="25">
        <f>SUMIFS(Selections!AF$2:AF$2610,Selections!$B$2:$B$2610,"ID",Selections!$E$2:$E$2610,$C99)</f>
        <v>0</v>
      </c>
      <c r="AZ99" s="25">
        <f>SUMIFS(Selections!AG$2:AG$2610,Selections!$B$2:$B$2610,"ID",Selections!$E$2:$E$2610,$C99)</f>
        <v>0</v>
      </c>
    </row>
    <row r="100" spans="2:52" x14ac:dyDescent="0.2">
      <c r="B100" s="24" t="s">
        <v>12</v>
      </c>
      <c r="C100" s="23" t="s">
        <v>214</v>
      </c>
      <c r="D100" s="23"/>
      <c r="E100" s="25">
        <f>SUMIFS(Selections!K$2:K$2610,Selections!$B$2:$B$2610,"WA",Selections!$E$2:$E$2610,$C100)</f>
        <v>0.16322994395071566</v>
      </c>
      <c r="F100" s="25">
        <f>SUMIFS(Selections!L$2:L$2610,Selections!$B$2:$B$2610,"WA",Selections!$E$2:$E$2610,$C100)</f>
        <v>0.368882765533037</v>
      </c>
      <c r="G100" s="25">
        <f>SUMIFS(Selections!M$2:M$2610,Selections!$B$2:$B$2610,"WA",Selections!$E$2:$E$2610,$C100)</f>
        <v>0.62599665416349115</v>
      </c>
      <c r="H100" s="25">
        <f>SUMIFS(Selections!N$2:N$2610,Selections!$B$2:$B$2610,"WA",Selections!$E$2:$E$2610,$C100)</f>
        <v>0.93000993693297063</v>
      </c>
      <c r="I100" s="25">
        <f>SUMIFS(Selections!O$2:O$2610,Selections!$B$2:$B$2610,"WA",Selections!$E$2:$E$2610,$C100)</f>
        <v>1.2848035038519767</v>
      </c>
      <c r="J100" s="25">
        <f>SUMIFS(Selections!P$2:P$2610,Selections!$B$2:$B$2610,"WA",Selections!$E$2:$E$2610,$C100)</f>
        <v>1.7078875135885672</v>
      </c>
      <c r="K100" s="25">
        <f>SUMIFS(Selections!Q$2:Q$2610,Selections!$B$2:$B$2610,"WA",Selections!$E$2:$E$2610,$C100)</f>
        <v>2.1812476807391494</v>
      </c>
      <c r="L100" s="25">
        <f>SUMIFS(Selections!R$2:R$2610,Selections!$B$2:$B$2610,"WA",Selections!$E$2:$E$2610,$C100)</f>
        <v>2.6749794618469993</v>
      </c>
      <c r="M100" s="25">
        <f>SUMIFS(Selections!S$2:S$2610,Selections!$B$2:$B$2610,"WA",Selections!$E$2:$E$2610,$C100)</f>
        <v>3.1510992336480488</v>
      </c>
      <c r="N100" s="25">
        <f>SUMIFS(Selections!T$2:T$2610,Selections!$B$2:$B$2610,"WA",Selections!$E$2:$E$2610,$C100)</f>
        <v>3.5716956043553738</v>
      </c>
      <c r="O100" s="25">
        <f>SUMIFS(Selections!U$2:U$2610,Selections!$B$2:$B$2610,"WA",Selections!$E$2:$E$2610,$C100)</f>
        <v>3.908898744695871</v>
      </c>
      <c r="P100" s="25">
        <f>SUMIFS(Selections!V$2:V$2610,Selections!$B$2:$B$2610,"WA",Selections!$E$2:$E$2610,$C100)</f>
        <v>4.1446893853250648</v>
      </c>
      <c r="Q100" s="25">
        <f>SUMIFS(Selections!W$2:W$2610,Selections!$B$2:$B$2610,"WA",Selections!$E$2:$E$2610,$C100)</f>
        <v>4.2949288413282787</v>
      </c>
      <c r="R100" s="25">
        <f>SUMIFS(Selections!X$2:X$2610,Selections!$B$2:$B$2610,"WA",Selections!$E$2:$E$2610,$C100)</f>
        <v>4.3814736549899909</v>
      </c>
      <c r="S100" s="25">
        <f>SUMIFS(Selections!Y$2:Y$2610,Selections!$B$2:$B$2610,"WA",Selections!$E$2:$E$2610,$C100)</f>
        <v>4.4338238381619774</v>
      </c>
      <c r="T100" s="25">
        <f>SUMIFS(Selections!Z$2:Z$2610,Selections!$B$2:$B$2610,"WA",Selections!$E$2:$E$2610,$C100)</f>
        <v>4.4601761212776845</v>
      </c>
      <c r="U100" s="25">
        <f>SUMIFS(Selections!AA$2:AA$2610,Selections!$B$2:$B$2610,"WA",Selections!$E$2:$E$2610,$C100)</f>
        <v>4.4870245878642692</v>
      </c>
      <c r="V100" s="25">
        <f>SUMIFS(Selections!AB$2:AB$2610,Selections!$B$2:$B$2610,"WA",Selections!$E$2:$E$2610,$C100)</f>
        <v>4.5142622893457247</v>
      </c>
      <c r="W100" s="25">
        <f>SUMIFS(Selections!AC$2:AC$2610,Selections!$B$2:$B$2610,"WA",Selections!$E$2:$E$2610,$C100)</f>
        <v>4.5417997685622735</v>
      </c>
      <c r="X100" s="25">
        <f>SUMIFS(Selections!AD$2:AD$2610,Selections!$B$2:$B$2610,"WA",Selections!$E$2:$E$2610,$C100)</f>
        <v>4.5695622849458246</v>
      </c>
      <c r="Y100" s="25">
        <f>SUMIFS(Selections!AE$2:AE$2610,Selections!$B$2:$B$2610,"WA",Selections!$E$2:$E$2610,$C100)</f>
        <v>4.5975013358726997</v>
      </c>
      <c r="Z100" s="25">
        <f>SUMIFS(Selections!AF$2:AF$2610,Selections!$B$2:$B$2610,"WA",Selections!$E$2:$E$2610,$C100)</f>
        <v>4.6256067496610402</v>
      </c>
      <c r="AA100" s="25">
        <f>SUMIFS(Selections!AG$2:AG$2610,Selections!$B$2:$B$2610,"WA",Selections!$E$2:$E$2610,$C100)</f>
        <v>4.6538852349792181</v>
      </c>
      <c r="AD100" s="25">
        <f>SUMIFS(Selections!K$2:K$2610,Selections!$B$2:$B$2610,"ID",Selections!$E$2:$E$2610,$C100)</f>
        <v>0</v>
      </c>
      <c r="AE100" s="25">
        <f>SUMIFS(Selections!L$2:L$2610,Selections!$B$2:$B$2610,"ID",Selections!$E$2:$E$2610,$C100)</f>
        <v>0</v>
      </c>
      <c r="AF100" s="25">
        <f>SUMIFS(Selections!M$2:M$2610,Selections!$B$2:$B$2610,"ID",Selections!$E$2:$E$2610,$C100)</f>
        <v>0</v>
      </c>
      <c r="AG100" s="25">
        <f>SUMIFS(Selections!N$2:N$2610,Selections!$B$2:$B$2610,"ID",Selections!$E$2:$E$2610,$C100)</f>
        <v>0</v>
      </c>
      <c r="AH100" s="25">
        <f>SUMIFS(Selections!O$2:O$2610,Selections!$B$2:$B$2610,"ID",Selections!$E$2:$E$2610,$C100)</f>
        <v>0</v>
      </c>
      <c r="AI100" s="25">
        <f>SUMIFS(Selections!P$2:P$2610,Selections!$B$2:$B$2610,"ID",Selections!$E$2:$E$2610,$C100)</f>
        <v>0</v>
      </c>
      <c r="AJ100" s="25">
        <f>SUMIFS(Selections!Q$2:Q$2610,Selections!$B$2:$B$2610,"ID",Selections!$E$2:$E$2610,$C100)</f>
        <v>0</v>
      </c>
      <c r="AK100" s="25">
        <f>SUMIFS(Selections!R$2:R$2610,Selections!$B$2:$B$2610,"ID",Selections!$E$2:$E$2610,$C100)</f>
        <v>0</v>
      </c>
      <c r="AL100" s="25">
        <f>SUMIFS(Selections!S$2:S$2610,Selections!$B$2:$B$2610,"ID",Selections!$E$2:$E$2610,$C100)</f>
        <v>0</v>
      </c>
      <c r="AM100" s="25">
        <f>SUMIFS(Selections!T$2:T$2610,Selections!$B$2:$B$2610,"ID",Selections!$E$2:$E$2610,$C100)</f>
        <v>0</v>
      </c>
      <c r="AN100" s="25">
        <f>SUMIFS(Selections!U$2:U$2610,Selections!$B$2:$B$2610,"ID",Selections!$E$2:$E$2610,$C100)</f>
        <v>0</v>
      </c>
      <c r="AO100" s="25">
        <f>SUMIFS(Selections!V$2:V$2610,Selections!$B$2:$B$2610,"ID",Selections!$E$2:$E$2610,$C100)</f>
        <v>0</v>
      </c>
      <c r="AP100" s="25">
        <f>SUMIFS(Selections!W$2:W$2610,Selections!$B$2:$B$2610,"ID",Selections!$E$2:$E$2610,$C100)</f>
        <v>0</v>
      </c>
      <c r="AQ100" s="25">
        <f>SUMIFS(Selections!X$2:X$2610,Selections!$B$2:$B$2610,"ID",Selections!$E$2:$E$2610,$C100)</f>
        <v>0</v>
      </c>
      <c r="AR100" s="25">
        <f>SUMIFS(Selections!Y$2:Y$2610,Selections!$B$2:$B$2610,"ID",Selections!$E$2:$E$2610,$C100)</f>
        <v>0</v>
      </c>
      <c r="AS100" s="25">
        <f>SUMIFS(Selections!Z$2:Z$2610,Selections!$B$2:$B$2610,"ID",Selections!$E$2:$E$2610,$C100)</f>
        <v>0</v>
      </c>
      <c r="AT100" s="25">
        <f>SUMIFS(Selections!AA$2:AA$2610,Selections!$B$2:$B$2610,"ID",Selections!$E$2:$E$2610,$C100)</f>
        <v>0</v>
      </c>
      <c r="AU100" s="25">
        <f>SUMIFS(Selections!AB$2:AB$2610,Selections!$B$2:$B$2610,"ID",Selections!$E$2:$E$2610,$C100)</f>
        <v>0</v>
      </c>
      <c r="AV100" s="25">
        <f>SUMIFS(Selections!AC$2:AC$2610,Selections!$B$2:$B$2610,"ID",Selections!$E$2:$E$2610,$C100)</f>
        <v>0</v>
      </c>
      <c r="AW100" s="25">
        <f>SUMIFS(Selections!AD$2:AD$2610,Selections!$B$2:$B$2610,"ID",Selections!$E$2:$E$2610,$C100)</f>
        <v>0</v>
      </c>
      <c r="AX100" s="25">
        <f>SUMIFS(Selections!AE$2:AE$2610,Selections!$B$2:$B$2610,"ID",Selections!$E$2:$E$2610,$C100)</f>
        <v>0</v>
      </c>
      <c r="AY100" s="25">
        <f>SUMIFS(Selections!AF$2:AF$2610,Selections!$B$2:$B$2610,"ID",Selections!$E$2:$E$2610,$C100)</f>
        <v>0</v>
      </c>
      <c r="AZ100" s="25">
        <f>SUMIFS(Selections!AG$2:AG$2610,Selections!$B$2:$B$2610,"ID",Selections!$E$2:$E$2610,$C100)</f>
        <v>0</v>
      </c>
    </row>
    <row r="101" spans="2:52" x14ac:dyDescent="0.2">
      <c r="B101" s="24" t="s">
        <v>22</v>
      </c>
      <c r="C101" s="23" t="s">
        <v>86</v>
      </c>
      <c r="D101" s="23"/>
      <c r="E101" s="25">
        <f>SUMIFS(Selections!K$2:K$2610,Selections!$B$2:$B$2610,"WA",Selections!$E$2:$E$2610,$C101)</f>
        <v>8.1369246035026099E-2</v>
      </c>
      <c r="F101" s="25">
        <f>SUMIFS(Selections!L$2:L$2610,Selections!$B$2:$B$2610,"WA",Selections!$E$2:$E$2610,$C101)</f>
        <v>0.24018940134252573</v>
      </c>
      <c r="G101" s="25">
        <f>SUMIFS(Selections!M$2:M$2610,Selections!$B$2:$B$2610,"WA",Selections!$E$2:$E$2610,$C101)</f>
        <v>0.51556640340276116</v>
      </c>
      <c r="H101" s="25">
        <f>SUMIFS(Selections!N$2:N$2610,Selections!$B$2:$B$2610,"WA",Selections!$E$2:$E$2610,$C101)</f>
        <v>0.95216255377736791</v>
      </c>
      <c r="I101" s="25">
        <f>SUMIFS(Selections!O$2:O$2610,Selections!$B$2:$B$2610,"WA",Selections!$E$2:$E$2610,$C101)</f>
        <v>1.598509739951155</v>
      </c>
      <c r="J101" s="25">
        <f>SUMIFS(Selections!P$2:P$2610,Selections!$B$2:$B$2610,"WA",Selections!$E$2:$E$2610,$C101)</f>
        <v>2.5006685737019163</v>
      </c>
      <c r="K101" s="25">
        <f>SUMIFS(Selections!Q$2:Q$2610,Selections!$B$2:$B$2610,"WA",Selections!$E$2:$E$2610,$C101)</f>
        <v>3.6954576791863856</v>
      </c>
      <c r="L101" s="25">
        <f>SUMIFS(Selections!R$2:R$2610,Selections!$B$2:$B$2610,"WA",Selections!$E$2:$E$2610,$C101)</f>
        <v>5.2016026123480668</v>
      </c>
      <c r="M101" s="25">
        <f>SUMIFS(Selections!S$2:S$2610,Selections!$B$2:$B$2610,"WA",Selections!$E$2:$E$2610,$C101)</f>
        <v>7.0103200486295929</v>
      </c>
      <c r="N101" s="25">
        <f>SUMIFS(Selections!T$2:T$2610,Selections!$B$2:$B$2610,"WA",Selections!$E$2:$E$2610,$C101)</f>
        <v>9.0776059154199231</v>
      </c>
      <c r="O101" s="25">
        <f>SUMIFS(Selections!U$2:U$2610,Selections!$B$2:$B$2610,"WA",Selections!$E$2:$E$2610,$C101)</f>
        <v>11.322518406379277</v>
      </c>
      <c r="P101" s="25">
        <f>SUMIFS(Selections!V$2:V$2610,Selections!$B$2:$B$2610,"WA",Selections!$E$2:$E$2610,$C101)</f>
        <v>13.628371988700222</v>
      </c>
      <c r="Q101" s="25">
        <f>SUMIFS(Selections!W$2:W$2610,Selections!$B$2:$B$2610,"WA",Selections!$E$2:$E$2610,$C101)</f>
        <v>15.858093949686063</v>
      </c>
      <c r="R101" s="25">
        <f>SUMIFS(Selections!X$2:X$2610,Selections!$B$2:$B$2610,"WA",Selections!$E$2:$E$2610,$C101)</f>
        <v>17.874729280399073</v>
      </c>
      <c r="S101" s="25">
        <f>SUMIFS(Selections!Y$2:Y$2610,Selections!$B$2:$B$2610,"WA",Selections!$E$2:$E$2610,$C101)</f>
        <v>19.565763727487447</v>
      </c>
      <c r="T101" s="25">
        <f>SUMIFS(Selections!Z$2:Z$2610,Selections!$B$2:$B$2610,"WA",Selections!$E$2:$E$2610,$C101)</f>
        <v>20.911204100944044</v>
      </c>
      <c r="U101" s="25">
        <f>SUMIFS(Selections!AA$2:AA$2610,Selections!$B$2:$B$2610,"WA",Selections!$E$2:$E$2610,$C101)</f>
        <v>21.875574701004528</v>
      </c>
      <c r="V101" s="25">
        <f>SUMIFS(Selections!AB$2:AB$2610,Selections!$B$2:$B$2610,"WA",Selections!$E$2:$E$2610,$C101)</f>
        <v>22.475885637831858</v>
      </c>
      <c r="W101" s="25">
        <f>SUMIFS(Selections!AC$2:AC$2610,Selections!$B$2:$B$2610,"WA",Selections!$E$2:$E$2610,$C101)</f>
        <v>22.795437761798006</v>
      </c>
      <c r="X101" s="25">
        <f>SUMIFS(Selections!AD$2:AD$2610,Selections!$B$2:$B$2610,"WA",Selections!$E$2:$E$2610,$C101)</f>
        <v>22.94917728696684</v>
      </c>
      <c r="Y101" s="25">
        <f>SUMIFS(Selections!AE$2:AE$2610,Selections!$B$2:$B$2610,"WA",Selections!$E$2:$E$2610,$C101)</f>
        <v>22.791770107792949</v>
      </c>
      <c r="Z101" s="25">
        <f>SUMIFS(Selections!AF$2:AF$2610,Selections!$B$2:$B$2610,"WA",Selections!$E$2:$E$2610,$C101)</f>
        <v>22.645904099556827</v>
      </c>
      <c r="AA101" s="25">
        <f>SUMIFS(Selections!AG$2:AG$2610,Selections!$B$2:$B$2610,"WA",Selections!$E$2:$E$2610,$C101)</f>
        <v>22.511978888747045</v>
      </c>
      <c r="AD101" s="25">
        <f>SUMIFS(Selections!K$2:K$2610,Selections!$B$2:$B$2610,"ID",Selections!$E$2:$E$2610,$C101)</f>
        <v>3.5628304340841355E-2</v>
      </c>
      <c r="AE101" s="25">
        <f>SUMIFS(Selections!L$2:L$2610,Selections!$B$2:$B$2610,"ID",Selections!$E$2:$E$2610,$C101)</f>
        <v>0.10695925678436605</v>
      </c>
      <c r="AF101" s="25">
        <f>SUMIFS(Selections!M$2:M$2610,Selections!$B$2:$B$2610,"ID",Selections!$E$2:$E$2610,$C101)</f>
        <v>0.23392266004694748</v>
      </c>
      <c r="AG101" s="25">
        <f>SUMIFS(Selections!N$2:N$2610,Selections!$B$2:$B$2610,"ID",Selections!$E$2:$E$2610,$C101)</f>
        <v>0.44040519491697072</v>
      </c>
      <c r="AH101" s="25">
        <f>SUMIFS(Selections!O$2:O$2610,Selections!$B$2:$B$2610,"ID",Selections!$E$2:$E$2610,$C101)</f>
        <v>0.75409765361520453</v>
      </c>
      <c r="AI101" s="25">
        <f>SUMIFS(Selections!P$2:P$2610,Selections!$B$2:$B$2610,"ID",Selections!$E$2:$E$2610,$C101)</f>
        <v>1.2035503979772846</v>
      </c>
      <c r="AJ101" s="25">
        <f>SUMIFS(Selections!Q$2:Q$2610,Selections!$B$2:$B$2610,"ID",Selections!$E$2:$E$2610,$C101)</f>
        <v>1.8148023801684587</v>
      </c>
      <c r="AK101" s="25">
        <f>SUMIFS(Selections!R$2:R$2610,Selections!$B$2:$B$2610,"ID",Selections!$E$2:$E$2610,$C101)</f>
        <v>2.606255694872825</v>
      </c>
      <c r="AL101" s="25">
        <f>SUMIFS(Selections!S$2:S$2610,Selections!$B$2:$B$2610,"ID",Selections!$E$2:$E$2610,$C101)</f>
        <v>3.5831686716231612</v>
      </c>
      <c r="AM101" s="25">
        <f>SUMIFS(Selections!T$2:T$2610,Selections!$B$2:$B$2610,"ID",Selections!$E$2:$E$2610,$C101)</f>
        <v>4.7314790997266014</v>
      </c>
      <c r="AN101" s="25">
        <f>SUMIFS(Selections!U$2:U$2610,Selections!$B$2:$B$2610,"ID",Selections!$E$2:$E$2610,$C101)</f>
        <v>6.0147699409708606</v>
      </c>
      <c r="AO101" s="25">
        <f>SUMIFS(Selections!V$2:V$2610,Selections!$B$2:$B$2610,"ID",Selections!$E$2:$E$2610,$C101)</f>
        <v>7.3769844850123389</v>
      </c>
      <c r="AP101" s="25">
        <f>SUMIFS(Selections!W$2:W$2610,Selections!$B$2:$B$2610,"ID",Selections!$E$2:$E$2610,$C101)</f>
        <v>8.7364676427886785</v>
      </c>
      <c r="AQ101" s="25">
        <f>SUMIFS(Selections!X$2:X$2610,Selections!$B$2:$B$2610,"ID",Selections!$E$2:$E$2610,$C101)</f>
        <v>10.007053231061432</v>
      </c>
      <c r="AR101" s="25">
        <f>SUMIFS(Selections!Y$2:Y$2610,Selections!$B$2:$B$2610,"ID",Selections!$E$2:$E$2610,$C101)</f>
        <v>11.110639784837449</v>
      </c>
      <c r="AS101" s="25">
        <f>SUMIFS(Selections!Z$2:Z$2610,Selections!$B$2:$B$2610,"ID",Selections!$E$2:$E$2610,$C101)</f>
        <v>12.019419735913491</v>
      </c>
      <c r="AT101" s="25">
        <f>SUMIFS(Selections!AA$2:AA$2610,Selections!$B$2:$B$2610,"ID",Selections!$E$2:$E$2610,$C101)</f>
        <v>12.69844399624308</v>
      </c>
      <c r="AU101" s="25">
        <f>SUMIFS(Selections!AB$2:AB$2610,Selections!$B$2:$B$2610,"ID",Selections!$E$2:$E$2610,$C101)</f>
        <v>13.144915035790889</v>
      </c>
      <c r="AV101" s="25">
        <f>SUMIFS(Selections!AC$2:AC$2610,Selections!$B$2:$B$2610,"ID",Selections!$E$2:$E$2610,$C101)</f>
        <v>13.404897979752116</v>
      </c>
      <c r="AW101" s="25">
        <f>SUMIFS(Selections!AD$2:AD$2610,Selections!$B$2:$B$2610,"ID",Selections!$E$2:$E$2610,$C101)</f>
        <v>13.551667760422268</v>
      </c>
      <c r="AX101" s="25">
        <f>SUMIFS(Selections!AE$2:AE$2610,Selections!$B$2:$B$2610,"ID",Selections!$E$2:$E$2610,$C101)</f>
        <v>13.478154751275676</v>
      </c>
      <c r="AY101" s="25">
        <f>SUMIFS(Selections!AF$2:AF$2610,Selections!$B$2:$B$2610,"ID",Selections!$E$2:$E$2610,$C101)</f>
        <v>13.409794332180562</v>
      </c>
      <c r="AZ101" s="25">
        <f>SUMIFS(Selections!AG$2:AG$2610,Selections!$B$2:$B$2610,"ID",Selections!$E$2:$E$2610,$C101)</f>
        <v>13.34686308190596</v>
      </c>
    </row>
    <row r="102" spans="2:52" x14ac:dyDescent="0.2">
      <c r="B102" s="24" t="s">
        <v>12</v>
      </c>
      <c r="C102" s="23" t="s">
        <v>250</v>
      </c>
      <c r="D102" s="23"/>
      <c r="E102" s="25">
        <f>SUMIFS(Selections!K$2:K$2610,Selections!$B$2:$B$2610,"WA",Selections!$E$2:$E$2610,$C102)</f>
        <v>8.5419896941813941E-2</v>
      </c>
      <c r="F102" s="25">
        <f>SUMIFS(Selections!L$2:L$2610,Selections!$B$2:$B$2610,"WA",Selections!$E$2:$E$2610,$C102)</f>
        <v>0.18861305640653486</v>
      </c>
      <c r="G102" s="25">
        <f>SUMIFS(Selections!M$2:M$2610,Selections!$B$2:$B$2610,"WA",Selections!$E$2:$E$2610,$C102)</f>
        <v>0.31185864698499233</v>
      </c>
      <c r="H102" s="25">
        <f>SUMIFS(Selections!N$2:N$2610,Selections!$B$2:$B$2610,"WA",Selections!$E$2:$E$2610,$C102)</f>
        <v>0.45027633175946097</v>
      </c>
      <c r="I102" s="25">
        <f>SUMIFS(Selections!O$2:O$2610,Selections!$B$2:$B$2610,"WA",Selections!$E$2:$E$2610,$C102)</f>
        <v>0.60264414328677696</v>
      </c>
      <c r="J102" s="25">
        <f>SUMIFS(Selections!P$2:P$2610,Selections!$B$2:$B$2610,"WA",Selections!$E$2:$E$2610,$C102)</f>
        <v>0.77287143663964486</v>
      </c>
      <c r="K102" s="25">
        <f>SUMIFS(Selections!Q$2:Q$2610,Selections!$B$2:$B$2610,"WA",Selections!$E$2:$E$2610,$C102)</f>
        <v>0.94963842359074402</v>
      </c>
      <c r="L102" s="25">
        <f>SUMIFS(Selections!R$2:R$2610,Selections!$B$2:$B$2610,"WA",Selections!$E$2:$E$2610,$C102)</f>
        <v>1.1197367755856145</v>
      </c>
      <c r="M102" s="25">
        <f>SUMIFS(Selections!S$2:S$2610,Selections!$B$2:$B$2610,"WA",Selections!$E$2:$E$2610,$C102)</f>
        <v>1.2712972372817628</v>
      </c>
      <c r="N102" s="25">
        <f>SUMIFS(Selections!T$2:T$2610,Selections!$B$2:$B$2610,"WA",Selections!$E$2:$E$2610,$C102)</f>
        <v>1.3965907254954817</v>
      </c>
      <c r="O102" s="25">
        <f>SUMIFS(Selections!U$2:U$2610,Selections!$B$2:$B$2610,"WA",Selections!$E$2:$E$2610,$C102)</f>
        <v>1.4931313306778704</v>
      </c>
      <c r="P102" s="25">
        <f>SUMIFS(Selections!V$2:V$2610,Selections!$B$2:$B$2610,"WA",Selections!$E$2:$E$2610,$C102)</f>
        <v>1.5609650923916409</v>
      </c>
      <c r="Q102" s="25">
        <f>SUMIFS(Selections!W$2:W$2610,Selections!$B$2:$B$2610,"WA",Selections!$E$2:$E$2610,$C102)</f>
        <v>1.60685741001184</v>
      </c>
      <c r="R102" s="25">
        <f>SUMIFS(Selections!X$2:X$2610,Selections!$B$2:$B$2610,"WA",Selections!$E$2:$E$2610,$C102)</f>
        <v>1.6371813524680157</v>
      </c>
      <c r="S102" s="25">
        <f>SUMIFS(Selections!Y$2:Y$2610,Selections!$B$2:$B$2610,"WA",Selections!$E$2:$E$2610,$C102)</f>
        <v>1.6589809411210512</v>
      </c>
      <c r="T102" s="25">
        <f>SUMIFS(Selections!Z$2:Z$2610,Selections!$B$2:$B$2610,"WA",Selections!$E$2:$E$2610,$C102)</f>
        <v>1.6751370440633266</v>
      </c>
      <c r="U102" s="25">
        <f>SUMIFS(Selections!AA$2:AA$2610,Selections!$B$2:$B$2610,"WA",Selections!$E$2:$E$2610,$C102)</f>
        <v>1.6876426609078812</v>
      </c>
      <c r="V102" s="25">
        <f>SUMIFS(Selections!AB$2:AB$2610,Selections!$B$2:$B$2610,"WA",Selections!$E$2:$E$2610,$C102)</f>
        <v>1.6992284554913981</v>
      </c>
      <c r="W102" s="25">
        <f>SUMIFS(Selections!AC$2:AC$2610,Selections!$B$2:$B$2610,"WA",Selections!$E$2:$E$2610,$C102)</f>
        <v>1.7103818758276583</v>
      </c>
      <c r="X102" s="25">
        <f>SUMIFS(Selections!AD$2:AD$2610,Selections!$B$2:$B$2610,"WA",Selections!$E$2:$E$2610,$C102)</f>
        <v>1.7212371976737604</v>
      </c>
      <c r="Y102" s="25">
        <f>SUMIFS(Selections!AE$2:AE$2610,Selections!$B$2:$B$2610,"WA",Selections!$E$2:$E$2610,$C102)</f>
        <v>1.7318260707666777</v>
      </c>
      <c r="Z102" s="25">
        <f>SUMIFS(Selections!AF$2:AF$2610,Selections!$B$2:$B$2610,"WA",Selections!$E$2:$E$2610,$C102)</f>
        <v>1.7421592093430567</v>
      </c>
      <c r="AA102" s="25">
        <f>SUMIFS(Selections!AG$2:AG$2610,Selections!$B$2:$B$2610,"WA",Selections!$E$2:$E$2610,$C102)</f>
        <v>1.7522431545151567</v>
      </c>
      <c r="AD102" s="25">
        <f>SUMIFS(Selections!K$2:K$2610,Selections!$B$2:$B$2610,"ID",Selections!$E$2:$E$2610,$C102)</f>
        <v>0</v>
      </c>
      <c r="AE102" s="25">
        <f>SUMIFS(Selections!L$2:L$2610,Selections!$B$2:$B$2610,"ID",Selections!$E$2:$E$2610,$C102)</f>
        <v>0</v>
      </c>
      <c r="AF102" s="25">
        <f>SUMIFS(Selections!M$2:M$2610,Selections!$B$2:$B$2610,"ID",Selections!$E$2:$E$2610,$C102)</f>
        <v>0</v>
      </c>
      <c r="AG102" s="25">
        <f>SUMIFS(Selections!N$2:N$2610,Selections!$B$2:$B$2610,"ID",Selections!$E$2:$E$2610,$C102)</f>
        <v>0</v>
      </c>
      <c r="AH102" s="25">
        <f>SUMIFS(Selections!O$2:O$2610,Selections!$B$2:$B$2610,"ID",Selections!$E$2:$E$2610,$C102)</f>
        <v>0</v>
      </c>
      <c r="AI102" s="25">
        <f>SUMIFS(Selections!P$2:P$2610,Selections!$B$2:$B$2610,"ID",Selections!$E$2:$E$2610,$C102)</f>
        <v>0</v>
      </c>
      <c r="AJ102" s="25">
        <f>SUMIFS(Selections!Q$2:Q$2610,Selections!$B$2:$B$2610,"ID",Selections!$E$2:$E$2610,$C102)</f>
        <v>0</v>
      </c>
      <c r="AK102" s="25">
        <f>SUMIFS(Selections!R$2:R$2610,Selections!$B$2:$B$2610,"ID",Selections!$E$2:$E$2610,$C102)</f>
        <v>0</v>
      </c>
      <c r="AL102" s="25">
        <f>SUMIFS(Selections!S$2:S$2610,Selections!$B$2:$B$2610,"ID",Selections!$E$2:$E$2610,$C102)</f>
        <v>0</v>
      </c>
      <c r="AM102" s="25">
        <f>SUMIFS(Selections!T$2:T$2610,Selections!$B$2:$B$2610,"ID",Selections!$E$2:$E$2610,$C102)</f>
        <v>0</v>
      </c>
      <c r="AN102" s="25">
        <f>SUMIFS(Selections!U$2:U$2610,Selections!$B$2:$B$2610,"ID",Selections!$E$2:$E$2610,$C102)</f>
        <v>0</v>
      </c>
      <c r="AO102" s="25">
        <f>SUMIFS(Selections!V$2:V$2610,Selections!$B$2:$B$2610,"ID",Selections!$E$2:$E$2610,$C102)</f>
        <v>0</v>
      </c>
      <c r="AP102" s="25">
        <f>SUMIFS(Selections!W$2:W$2610,Selections!$B$2:$B$2610,"ID",Selections!$E$2:$E$2610,$C102)</f>
        <v>0</v>
      </c>
      <c r="AQ102" s="25">
        <f>SUMIFS(Selections!X$2:X$2610,Selections!$B$2:$B$2610,"ID",Selections!$E$2:$E$2610,$C102)</f>
        <v>0</v>
      </c>
      <c r="AR102" s="25">
        <f>SUMIFS(Selections!Y$2:Y$2610,Selections!$B$2:$B$2610,"ID",Selections!$E$2:$E$2610,$C102)</f>
        <v>0</v>
      </c>
      <c r="AS102" s="25">
        <f>SUMIFS(Selections!Z$2:Z$2610,Selections!$B$2:$B$2610,"ID",Selections!$E$2:$E$2610,$C102)</f>
        <v>0</v>
      </c>
      <c r="AT102" s="25">
        <f>SUMIFS(Selections!AA$2:AA$2610,Selections!$B$2:$B$2610,"ID",Selections!$E$2:$E$2610,$C102)</f>
        <v>0</v>
      </c>
      <c r="AU102" s="25">
        <f>SUMIFS(Selections!AB$2:AB$2610,Selections!$B$2:$B$2610,"ID",Selections!$E$2:$E$2610,$C102)</f>
        <v>0</v>
      </c>
      <c r="AV102" s="25">
        <f>SUMIFS(Selections!AC$2:AC$2610,Selections!$B$2:$B$2610,"ID",Selections!$E$2:$E$2610,$C102)</f>
        <v>0</v>
      </c>
      <c r="AW102" s="25">
        <f>SUMIFS(Selections!AD$2:AD$2610,Selections!$B$2:$B$2610,"ID",Selections!$E$2:$E$2610,$C102)</f>
        <v>0</v>
      </c>
      <c r="AX102" s="25">
        <f>SUMIFS(Selections!AE$2:AE$2610,Selections!$B$2:$B$2610,"ID",Selections!$E$2:$E$2610,$C102)</f>
        <v>0</v>
      </c>
      <c r="AY102" s="25">
        <f>SUMIFS(Selections!AF$2:AF$2610,Selections!$B$2:$B$2610,"ID",Selections!$E$2:$E$2610,$C102)</f>
        <v>0</v>
      </c>
      <c r="AZ102" s="25">
        <f>SUMIFS(Selections!AG$2:AG$2610,Selections!$B$2:$B$2610,"ID",Selections!$E$2:$E$2610,$C102)</f>
        <v>0</v>
      </c>
    </row>
    <row r="103" spans="2:52" x14ac:dyDescent="0.2">
      <c r="B103" s="24" t="s">
        <v>22</v>
      </c>
      <c r="C103" s="23" t="s">
        <v>254</v>
      </c>
      <c r="D103" s="23"/>
      <c r="E103" s="25">
        <f>SUMIFS(Selections!K$2:K$2610,Selections!$B$2:$B$2610,"WA",Selections!$E$2:$E$2610,$C103)</f>
        <v>0</v>
      </c>
      <c r="F103" s="25">
        <f>SUMIFS(Selections!L$2:L$2610,Selections!$B$2:$B$2610,"WA",Selections!$E$2:$E$2610,$C103)</f>
        <v>0</v>
      </c>
      <c r="G103" s="25">
        <f>SUMIFS(Selections!M$2:M$2610,Selections!$B$2:$B$2610,"WA",Selections!$E$2:$E$2610,$C103)</f>
        <v>0</v>
      </c>
      <c r="H103" s="25">
        <f>SUMIFS(Selections!N$2:N$2610,Selections!$B$2:$B$2610,"WA",Selections!$E$2:$E$2610,$C103)</f>
        <v>0</v>
      </c>
      <c r="I103" s="25">
        <f>SUMIFS(Selections!O$2:O$2610,Selections!$B$2:$B$2610,"WA",Selections!$E$2:$E$2610,$C103)</f>
        <v>0</v>
      </c>
      <c r="J103" s="25">
        <f>SUMIFS(Selections!P$2:P$2610,Selections!$B$2:$B$2610,"WA",Selections!$E$2:$E$2610,$C103)</f>
        <v>0</v>
      </c>
      <c r="K103" s="25">
        <f>SUMIFS(Selections!Q$2:Q$2610,Selections!$B$2:$B$2610,"WA",Selections!$E$2:$E$2610,$C103)</f>
        <v>0</v>
      </c>
      <c r="L103" s="25">
        <f>SUMIFS(Selections!R$2:R$2610,Selections!$B$2:$B$2610,"WA",Selections!$E$2:$E$2610,$C103)</f>
        <v>0</v>
      </c>
      <c r="M103" s="25">
        <f>SUMIFS(Selections!S$2:S$2610,Selections!$B$2:$B$2610,"WA",Selections!$E$2:$E$2610,$C103)</f>
        <v>0</v>
      </c>
      <c r="N103" s="25">
        <f>SUMIFS(Selections!T$2:T$2610,Selections!$B$2:$B$2610,"WA",Selections!$E$2:$E$2610,$C103)</f>
        <v>0</v>
      </c>
      <c r="O103" s="25">
        <f>SUMIFS(Selections!U$2:U$2610,Selections!$B$2:$B$2610,"WA",Selections!$E$2:$E$2610,$C103)</f>
        <v>0</v>
      </c>
      <c r="P103" s="25">
        <f>SUMIFS(Selections!V$2:V$2610,Selections!$B$2:$B$2610,"WA",Selections!$E$2:$E$2610,$C103)</f>
        <v>0</v>
      </c>
      <c r="Q103" s="25">
        <f>SUMIFS(Selections!W$2:W$2610,Selections!$B$2:$B$2610,"WA",Selections!$E$2:$E$2610,$C103)</f>
        <v>0</v>
      </c>
      <c r="R103" s="25">
        <f>SUMIFS(Selections!X$2:X$2610,Selections!$B$2:$B$2610,"WA",Selections!$E$2:$E$2610,$C103)</f>
        <v>0</v>
      </c>
      <c r="S103" s="25">
        <f>SUMIFS(Selections!Y$2:Y$2610,Selections!$B$2:$B$2610,"WA",Selections!$E$2:$E$2610,$C103)</f>
        <v>0</v>
      </c>
      <c r="T103" s="25">
        <f>SUMIFS(Selections!Z$2:Z$2610,Selections!$B$2:$B$2610,"WA",Selections!$E$2:$E$2610,$C103)</f>
        <v>0</v>
      </c>
      <c r="U103" s="25">
        <f>SUMIFS(Selections!AA$2:AA$2610,Selections!$B$2:$B$2610,"WA",Selections!$E$2:$E$2610,$C103)</f>
        <v>0</v>
      </c>
      <c r="V103" s="25">
        <f>SUMIFS(Selections!AB$2:AB$2610,Selections!$B$2:$B$2610,"WA",Selections!$E$2:$E$2610,$C103)</f>
        <v>0</v>
      </c>
      <c r="W103" s="25">
        <f>SUMIFS(Selections!AC$2:AC$2610,Selections!$B$2:$B$2610,"WA",Selections!$E$2:$E$2610,$C103)</f>
        <v>0</v>
      </c>
      <c r="X103" s="25">
        <f>SUMIFS(Selections!AD$2:AD$2610,Selections!$B$2:$B$2610,"WA",Selections!$E$2:$E$2610,$C103)</f>
        <v>0</v>
      </c>
      <c r="Y103" s="25">
        <f>SUMIFS(Selections!AE$2:AE$2610,Selections!$B$2:$B$2610,"WA",Selections!$E$2:$E$2610,$C103)</f>
        <v>0</v>
      </c>
      <c r="Z103" s="25">
        <f>SUMIFS(Selections!AF$2:AF$2610,Selections!$B$2:$B$2610,"WA",Selections!$E$2:$E$2610,$C103)</f>
        <v>0</v>
      </c>
      <c r="AA103" s="25">
        <f>SUMIFS(Selections!AG$2:AG$2610,Selections!$B$2:$B$2610,"WA",Selections!$E$2:$E$2610,$C103)</f>
        <v>0</v>
      </c>
      <c r="AD103" s="25">
        <f>SUMIFS(Selections!K$2:K$2610,Selections!$B$2:$B$2610,"ID",Selections!$E$2:$E$2610,$C103)</f>
        <v>0</v>
      </c>
      <c r="AE103" s="25">
        <f>SUMIFS(Selections!L$2:L$2610,Selections!$B$2:$B$2610,"ID",Selections!$E$2:$E$2610,$C103)</f>
        <v>0</v>
      </c>
      <c r="AF103" s="25">
        <f>SUMIFS(Selections!M$2:M$2610,Selections!$B$2:$B$2610,"ID",Selections!$E$2:$E$2610,$C103)</f>
        <v>0</v>
      </c>
      <c r="AG103" s="25">
        <f>SUMIFS(Selections!N$2:N$2610,Selections!$B$2:$B$2610,"ID",Selections!$E$2:$E$2610,$C103)</f>
        <v>0</v>
      </c>
      <c r="AH103" s="25">
        <f>SUMIFS(Selections!O$2:O$2610,Selections!$B$2:$B$2610,"ID",Selections!$E$2:$E$2610,$C103)</f>
        <v>0</v>
      </c>
      <c r="AI103" s="25">
        <f>SUMIFS(Selections!P$2:P$2610,Selections!$B$2:$B$2610,"ID",Selections!$E$2:$E$2610,$C103)</f>
        <v>0</v>
      </c>
      <c r="AJ103" s="25">
        <f>SUMIFS(Selections!Q$2:Q$2610,Selections!$B$2:$B$2610,"ID",Selections!$E$2:$E$2610,$C103)</f>
        <v>0</v>
      </c>
      <c r="AK103" s="25">
        <f>SUMIFS(Selections!R$2:R$2610,Selections!$B$2:$B$2610,"ID",Selections!$E$2:$E$2610,$C103)</f>
        <v>0</v>
      </c>
      <c r="AL103" s="25">
        <f>SUMIFS(Selections!S$2:S$2610,Selections!$B$2:$B$2610,"ID",Selections!$E$2:$E$2610,$C103)</f>
        <v>0</v>
      </c>
      <c r="AM103" s="25">
        <f>SUMIFS(Selections!T$2:T$2610,Selections!$B$2:$B$2610,"ID",Selections!$E$2:$E$2610,$C103)</f>
        <v>0</v>
      </c>
      <c r="AN103" s="25">
        <f>SUMIFS(Selections!U$2:U$2610,Selections!$B$2:$B$2610,"ID",Selections!$E$2:$E$2610,$C103)</f>
        <v>0</v>
      </c>
      <c r="AO103" s="25">
        <f>SUMIFS(Selections!V$2:V$2610,Selections!$B$2:$B$2610,"ID",Selections!$E$2:$E$2610,$C103)</f>
        <v>0</v>
      </c>
      <c r="AP103" s="25">
        <f>SUMIFS(Selections!W$2:W$2610,Selections!$B$2:$B$2610,"ID",Selections!$E$2:$E$2610,$C103)</f>
        <v>0</v>
      </c>
      <c r="AQ103" s="25">
        <f>SUMIFS(Selections!X$2:X$2610,Selections!$B$2:$B$2610,"ID",Selections!$E$2:$E$2610,$C103)</f>
        <v>0</v>
      </c>
      <c r="AR103" s="25">
        <f>SUMIFS(Selections!Y$2:Y$2610,Selections!$B$2:$B$2610,"ID",Selections!$E$2:$E$2610,$C103)</f>
        <v>0</v>
      </c>
      <c r="AS103" s="25">
        <f>SUMIFS(Selections!Z$2:Z$2610,Selections!$B$2:$B$2610,"ID",Selections!$E$2:$E$2610,$C103)</f>
        <v>0</v>
      </c>
      <c r="AT103" s="25">
        <f>SUMIFS(Selections!AA$2:AA$2610,Selections!$B$2:$B$2610,"ID",Selections!$E$2:$E$2610,$C103)</f>
        <v>0</v>
      </c>
      <c r="AU103" s="25">
        <f>SUMIFS(Selections!AB$2:AB$2610,Selections!$B$2:$B$2610,"ID",Selections!$E$2:$E$2610,$C103)</f>
        <v>0</v>
      </c>
      <c r="AV103" s="25">
        <f>SUMIFS(Selections!AC$2:AC$2610,Selections!$B$2:$B$2610,"ID",Selections!$E$2:$E$2610,$C103)</f>
        <v>0</v>
      </c>
      <c r="AW103" s="25">
        <f>SUMIFS(Selections!AD$2:AD$2610,Selections!$B$2:$B$2610,"ID",Selections!$E$2:$E$2610,$C103)</f>
        <v>0</v>
      </c>
      <c r="AX103" s="25">
        <f>SUMIFS(Selections!AE$2:AE$2610,Selections!$B$2:$B$2610,"ID",Selections!$E$2:$E$2610,$C103)</f>
        <v>0</v>
      </c>
      <c r="AY103" s="25">
        <f>SUMIFS(Selections!AF$2:AF$2610,Selections!$B$2:$B$2610,"ID",Selections!$E$2:$E$2610,$C103)</f>
        <v>0</v>
      </c>
      <c r="AZ103" s="25">
        <f>SUMIFS(Selections!AG$2:AG$2610,Selections!$B$2:$B$2610,"ID",Selections!$E$2:$E$2610,$C103)</f>
        <v>0</v>
      </c>
    </row>
    <row r="104" spans="2:52" x14ac:dyDescent="0.2">
      <c r="B104" s="24" t="s">
        <v>12</v>
      </c>
      <c r="C104" s="23" t="s">
        <v>215</v>
      </c>
      <c r="D104" s="23"/>
      <c r="E104" s="25">
        <f>SUMIFS(Selections!K$2:K$2610,Selections!$B$2:$B$2610,"WA",Selections!$E$2:$E$2610,$C104)</f>
        <v>0.1321642241555262</v>
      </c>
      <c r="F104" s="25">
        <f>SUMIFS(Selections!L$2:L$2610,Selections!$B$2:$B$2610,"WA",Selections!$E$2:$E$2610,$C104)</f>
        <v>0.29108166063942142</v>
      </c>
      <c r="G104" s="25">
        <f>SUMIFS(Selections!M$2:M$2610,Selections!$B$2:$B$2610,"WA",Selections!$E$2:$E$2610,$C104)</f>
        <v>0.48104635649495731</v>
      </c>
      <c r="H104" s="25">
        <f>SUMIFS(Selections!N$2:N$2610,Selections!$B$2:$B$2610,"WA",Selections!$E$2:$E$2610,$C104)</f>
        <v>0.69556510683349293</v>
      </c>
      <c r="I104" s="25">
        <f>SUMIFS(Selections!O$2:O$2610,Selections!$B$2:$B$2610,"WA",Selections!$E$2:$E$2610,$C104)</f>
        <v>0.9331581151591275</v>
      </c>
      <c r="J104" s="25">
        <f>SUMIFS(Selections!P$2:P$2610,Selections!$B$2:$B$2610,"WA",Selections!$E$2:$E$2610,$C104)</f>
        <v>1.2020260672928915</v>
      </c>
      <c r="K104" s="25">
        <f>SUMIFS(Selections!Q$2:Q$2610,Selections!$B$2:$B$2610,"WA",Selections!$E$2:$E$2610,$C104)</f>
        <v>1.4859500901120746</v>
      </c>
      <c r="L104" s="25">
        <f>SUMIFS(Selections!R$2:R$2610,Selections!$B$2:$B$2610,"WA",Selections!$E$2:$E$2610,$C104)</f>
        <v>1.7641658480686757</v>
      </c>
      <c r="M104" s="25">
        <f>SUMIFS(Selections!S$2:S$2610,Selections!$B$2:$B$2610,"WA",Selections!$E$2:$E$2610,$C104)</f>
        <v>2.0155056430408509</v>
      </c>
      <c r="N104" s="25">
        <f>SUMIFS(Selections!T$2:T$2610,Selections!$B$2:$B$2610,"WA",Selections!$E$2:$E$2610,$C104)</f>
        <v>2.2231692117205197</v>
      </c>
      <c r="O104" s="25">
        <f>SUMIFS(Selections!U$2:U$2610,Selections!$B$2:$B$2610,"WA",Selections!$E$2:$E$2610,$C104)</f>
        <v>2.3784008830470595</v>
      </c>
      <c r="P104" s="25">
        <f>SUMIFS(Selections!V$2:V$2610,Selections!$B$2:$B$2610,"WA",Selections!$E$2:$E$2610,$C104)</f>
        <v>2.477922533932758</v>
      </c>
      <c r="Q104" s="25">
        <f>SUMIFS(Selections!W$2:W$2610,Selections!$B$2:$B$2610,"WA",Selections!$E$2:$E$2610,$C104)</f>
        <v>2.5338426448820348</v>
      </c>
      <c r="R104" s="25">
        <f>SUMIFS(Selections!X$2:X$2610,Selections!$B$2:$B$2610,"WA",Selections!$E$2:$E$2610,$C104)</f>
        <v>2.5592904933781915</v>
      </c>
      <c r="S104" s="25">
        <f>SUMIFS(Selections!Y$2:Y$2610,Selections!$B$2:$B$2610,"WA",Selections!$E$2:$E$2610,$C104)</f>
        <v>2.568823666987504</v>
      </c>
      <c r="T104" s="25">
        <f>SUMIFS(Selections!Z$2:Z$2610,Selections!$B$2:$B$2610,"WA",Selections!$E$2:$E$2610,$C104)</f>
        <v>2.5704176567934391</v>
      </c>
      <c r="U104" s="25">
        <f>SUMIFS(Selections!AA$2:AA$2610,Selections!$B$2:$B$2610,"WA",Selections!$E$2:$E$2610,$C104)</f>
        <v>2.5683789215783732</v>
      </c>
      <c r="V104" s="25">
        <f>SUMIFS(Selections!AB$2:AB$2610,Selections!$B$2:$B$2610,"WA",Selections!$E$2:$E$2610,$C104)</f>
        <v>2.5656909709370765</v>
      </c>
      <c r="W104" s="25">
        <f>SUMIFS(Selections!AC$2:AC$2610,Selections!$B$2:$B$2610,"WA",Selections!$E$2:$E$2610,$C104)</f>
        <v>2.5631755033678716</v>
      </c>
      <c r="X104" s="25">
        <f>SUMIFS(Selections!AD$2:AD$2610,Selections!$B$2:$B$2610,"WA",Selections!$E$2:$E$2610,$C104)</f>
        <v>2.5609938550481015</v>
      </c>
      <c r="Y104" s="25">
        <f>SUMIFS(Selections!AE$2:AE$2610,Selections!$B$2:$B$2610,"WA",Selections!$E$2:$E$2610,$C104)</f>
        <v>2.5591389301362955</v>
      </c>
      <c r="Z104" s="25">
        <f>SUMIFS(Selections!AF$2:AF$2610,Selections!$B$2:$B$2610,"WA",Selections!$E$2:$E$2610,$C104)</f>
        <v>2.5575821008291952</v>
      </c>
      <c r="AA104" s="25">
        <f>SUMIFS(Selections!AG$2:AG$2610,Selections!$B$2:$B$2610,"WA",Selections!$E$2:$E$2610,$C104)</f>
        <v>2.5563091753456737</v>
      </c>
      <c r="AD104" s="25">
        <f>SUMIFS(Selections!K$2:K$2610,Selections!$B$2:$B$2610,"ID",Selections!$E$2:$E$2610,$C104)</f>
        <v>0</v>
      </c>
      <c r="AE104" s="25">
        <f>SUMIFS(Selections!L$2:L$2610,Selections!$B$2:$B$2610,"ID",Selections!$E$2:$E$2610,$C104)</f>
        <v>0</v>
      </c>
      <c r="AF104" s="25">
        <f>SUMIFS(Selections!M$2:M$2610,Selections!$B$2:$B$2610,"ID",Selections!$E$2:$E$2610,$C104)</f>
        <v>0</v>
      </c>
      <c r="AG104" s="25">
        <f>SUMIFS(Selections!N$2:N$2610,Selections!$B$2:$B$2610,"ID",Selections!$E$2:$E$2610,$C104)</f>
        <v>0</v>
      </c>
      <c r="AH104" s="25">
        <f>SUMIFS(Selections!O$2:O$2610,Selections!$B$2:$B$2610,"ID",Selections!$E$2:$E$2610,$C104)</f>
        <v>0</v>
      </c>
      <c r="AI104" s="25">
        <f>SUMIFS(Selections!P$2:P$2610,Selections!$B$2:$B$2610,"ID",Selections!$E$2:$E$2610,$C104)</f>
        <v>0</v>
      </c>
      <c r="AJ104" s="25">
        <f>SUMIFS(Selections!Q$2:Q$2610,Selections!$B$2:$B$2610,"ID",Selections!$E$2:$E$2610,$C104)</f>
        <v>0</v>
      </c>
      <c r="AK104" s="25">
        <f>SUMIFS(Selections!R$2:R$2610,Selections!$B$2:$B$2610,"ID",Selections!$E$2:$E$2610,$C104)</f>
        <v>0</v>
      </c>
      <c r="AL104" s="25">
        <f>SUMIFS(Selections!S$2:S$2610,Selections!$B$2:$B$2610,"ID",Selections!$E$2:$E$2610,$C104)</f>
        <v>0</v>
      </c>
      <c r="AM104" s="25">
        <f>SUMIFS(Selections!T$2:T$2610,Selections!$B$2:$B$2610,"ID",Selections!$E$2:$E$2610,$C104)</f>
        <v>0</v>
      </c>
      <c r="AN104" s="25">
        <f>SUMIFS(Selections!U$2:U$2610,Selections!$B$2:$B$2610,"ID",Selections!$E$2:$E$2610,$C104)</f>
        <v>0</v>
      </c>
      <c r="AO104" s="25">
        <f>SUMIFS(Selections!V$2:V$2610,Selections!$B$2:$B$2610,"ID",Selections!$E$2:$E$2610,$C104)</f>
        <v>0</v>
      </c>
      <c r="AP104" s="25">
        <f>SUMIFS(Selections!W$2:W$2610,Selections!$B$2:$B$2610,"ID",Selections!$E$2:$E$2610,$C104)</f>
        <v>0</v>
      </c>
      <c r="AQ104" s="25">
        <f>SUMIFS(Selections!X$2:X$2610,Selections!$B$2:$B$2610,"ID",Selections!$E$2:$E$2610,$C104)</f>
        <v>0</v>
      </c>
      <c r="AR104" s="25">
        <f>SUMIFS(Selections!Y$2:Y$2610,Selections!$B$2:$B$2610,"ID",Selections!$E$2:$E$2610,$C104)</f>
        <v>0</v>
      </c>
      <c r="AS104" s="25">
        <f>SUMIFS(Selections!Z$2:Z$2610,Selections!$B$2:$B$2610,"ID",Selections!$E$2:$E$2610,$C104)</f>
        <v>0</v>
      </c>
      <c r="AT104" s="25">
        <f>SUMIFS(Selections!AA$2:AA$2610,Selections!$B$2:$B$2610,"ID",Selections!$E$2:$E$2610,$C104)</f>
        <v>0</v>
      </c>
      <c r="AU104" s="25">
        <f>SUMIFS(Selections!AB$2:AB$2610,Selections!$B$2:$B$2610,"ID",Selections!$E$2:$E$2610,$C104)</f>
        <v>0</v>
      </c>
      <c r="AV104" s="25">
        <f>SUMIFS(Selections!AC$2:AC$2610,Selections!$B$2:$B$2610,"ID",Selections!$E$2:$E$2610,$C104)</f>
        <v>0</v>
      </c>
      <c r="AW104" s="25">
        <f>SUMIFS(Selections!AD$2:AD$2610,Selections!$B$2:$B$2610,"ID",Selections!$E$2:$E$2610,$C104)</f>
        <v>0</v>
      </c>
      <c r="AX104" s="25">
        <f>SUMIFS(Selections!AE$2:AE$2610,Selections!$B$2:$B$2610,"ID",Selections!$E$2:$E$2610,$C104)</f>
        <v>0</v>
      </c>
      <c r="AY104" s="25">
        <f>SUMIFS(Selections!AF$2:AF$2610,Selections!$B$2:$B$2610,"ID",Selections!$E$2:$E$2610,$C104)</f>
        <v>0</v>
      </c>
      <c r="AZ104" s="25">
        <f>SUMIFS(Selections!AG$2:AG$2610,Selections!$B$2:$B$2610,"ID",Selections!$E$2:$E$2610,$C104)</f>
        <v>0</v>
      </c>
    </row>
    <row r="105" spans="2:52" x14ac:dyDescent="0.2">
      <c r="B105" s="24" t="s">
        <v>16</v>
      </c>
      <c r="C105" s="23" t="s">
        <v>216</v>
      </c>
      <c r="D105" s="23"/>
      <c r="E105" s="25">
        <f>SUMIFS(Selections!K$2:K$2610,Selections!$B$2:$B$2610,"WA",Selections!$E$2:$E$2610,$C105)</f>
        <v>4.6854882905015244E-2</v>
      </c>
      <c r="F105" s="25">
        <f>SUMIFS(Selections!L$2:L$2610,Selections!$B$2:$B$2610,"WA",Selections!$E$2:$E$2610,$C105)</f>
        <v>9.3615430463814625E-2</v>
      </c>
      <c r="G105" s="25">
        <f>SUMIFS(Selections!M$2:M$2610,Selections!$B$2:$B$2610,"WA",Selections!$E$2:$E$2610,$C105)</f>
        <v>0.13989407897850317</v>
      </c>
      <c r="H105" s="25">
        <f>SUMIFS(Selections!N$2:N$2610,Selections!$B$2:$B$2610,"WA",Selections!$E$2:$E$2610,$C105)</f>
        <v>0.18594602297676871</v>
      </c>
      <c r="I105" s="25">
        <f>SUMIFS(Selections!O$2:O$2610,Selections!$B$2:$B$2610,"WA",Selections!$E$2:$E$2610,$C105)</f>
        <v>0.23184908793908518</v>
      </c>
      <c r="J105" s="25">
        <f>SUMIFS(Selections!P$2:P$2610,Selections!$B$2:$B$2610,"WA",Selections!$E$2:$E$2610,$C105)</f>
        <v>0.27274291121547012</v>
      </c>
      <c r="K105" s="25">
        <f>SUMIFS(Selections!Q$2:Q$2610,Selections!$B$2:$B$2610,"WA",Selections!$E$2:$E$2610,$C105)</f>
        <v>0.30487892644732506</v>
      </c>
      <c r="L105" s="25">
        <f>SUMIFS(Selections!R$2:R$2610,Selections!$B$2:$B$2610,"WA",Selections!$E$2:$E$2610,$C105)</f>
        <v>0.32962451022561012</v>
      </c>
      <c r="M105" s="25">
        <f>SUMIFS(Selections!S$2:S$2610,Selections!$B$2:$B$2610,"WA",Selections!$E$2:$E$2610,$C105)</f>
        <v>0.34861888112745693</v>
      </c>
      <c r="N105" s="25">
        <f>SUMIFS(Selections!T$2:T$2610,Selections!$B$2:$B$2610,"WA",Selections!$E$2:$E$2610,$C105)</f>
        <v>0.36299551880820713</v>
      </c>
      <c r="O105" s="25">
        <f>SUMIFS(Selections!U$2:U$2610,Selections!$B$2:$B$2610,"WA",Selections!$E$2:$E$2610,$C105)</f>
        <v>0.3736288340542987</v>
      </c>
      <c r="P105" s="25">
        <f>SUMIFS(Selections!V$2:V$2610,Selections!$B$2:$B$2610,"WA",Selections!$E$2:$E$2610,$C105)</f>
        <v>0.38129673385463059</v>
      </c>
      <c r="Q105" s="25">
        <f>SUMIFS(Selections!W$2:W$2610,Selections!$B$2:$B$2610,"WA",Selections!$E$2:$E$2610,$C105)</f>
        <v>0.38636951355627364</v>
      </c>
      <c r="R105" s="25">
        <f>SUMIFS(Selections!X$2:X$2610,Selections!$B$2:$B$2610,"WA",Selections!$E$2:$E$2610,$C105)</f>
        <v>0.38950612762259462</v>
      </c>
      <c r="S105" s="25">
        <f>SUMIFS(Selections!Y$2:Y$2610,Selections!$B$2:$B$2610,"WA",Selections!$E$2:$E$2610,$C105)</f>
        <v>0.39133564979106639</v>
      </c>
      <c r="T105" s="25">
        <f>SUMIFS(Selections!Z$2:Z$2610,Selections!$B$2:$B$2610,"WA",Selections!$E$2:$E$2610,$C105)</f>
        <v>0.39205462976845518</v>
      </c>
      <c r="U105" s="25">
        <f>SUMIFS(Selections!AA$2:AA$2610,Selections!$B$2:$B$2610,"WA",Selections!$E$2:$E$2610,$C105)</f>
        <v>0.38865650473769309</v>
      </c>
      <c r="V105" s="25">
        <f>SUMIFS(Selections!AB$2:AB$2610,Selections!$B$2:$B$2610,"WA",Selections!$E$2:$E$2610,$C105)</f>
        <v>0.38505485876930312</v>
      </c>
      <c r="W105" s="25">
        <f>SUMIFS(Selections!AC$2:AC$2610,Selections!$B$2:$B$2610,"WA",Selections!$E$2:$E$2610,$C105)</f>
        <v>0.38173664625058557</v>
      </c>
      <c r="X105" s="25">
        <f>SUMIFS(Selections!AD$2:AD$2610,Selections!$B$2:$B$2610,"WA",Selections!$E$2:$E$2610,$C105)</f>
        <v>0.37855926931037243</v>
      </c>
      <c r="Y105" s="25">
        <f>SUMIFS(Selections!AE$2:AE$2610,Selections!$B$2:$B$2610,"WA",Selections!$E$2:$E$2610,$C105)</f>
        <v>0.37619093336991993</v>
      </c>
      <c r="Z105" s="25">
        <f>SUMIFS(Selections!AF$2:AF$2610,Selections!$B$2:$B$2610,"WA",Selections!$E$2:$E$2610,$C105)</f>
        <v>0.37425024603036661</v>
      </c>
      <c r="AA105" s="25">
        <f>SUMIFS(Selections!AG$2:AG$2610,Selections!$B$2:$B$2610,"WA",Selections!$E$2:$E$2610,$C105)</f>
        <v>0.37307508871065176</v>
      </c>
      <c r="AD105" s="25">
        <f>SUMIFS(Selections!K$2:K$2610,Selections!$B$2:$B$2610,"ID",Selections!$E$2:$E$2610,$C105)</f>
        <v>0</v>
      </c>
      <c r="AE105" s="25">
        <f>SUMIFS(Selections!L$2:L$2610,Selections!$B$2:$B$2610,"ID",Selections!$E$2:$E$2610,$C105)</f>
        <v>0</v>
      </c>
      <c r="AF105" s="25">
        <f>SUMIFS(Selections!M$2:M$2610,Selections!$B$2:$B$2610,"ID",Selections!$E$2:$E$2610,$C105)</f>
        <v>0</v>
      </c>
      <c r="AG105" s="25">
        <f>SUMIFS(Selections!N$2:N$2610,Selections!$B$2:$B$2610,"ID",Selections!$E$2:$E$2610,$C105)</f>
        <v>0</v>
      </c>
      <c r="AH105" s="25">
        <f>SUMIFS(Selections!O$2:O$2610,Selections!$B$2:$B$2610,"ID",Selections!$E$2:$E$2610,$C105)</f>
        <v>0</v>
      </c>
      <c r="AI105" s="25">
        <f>SUMIFS(Selections!P$2:P$2610,Selections!$B$2:$B$2610,"ID",Selections!$E$2:$E$2610,$C105)</f>
        <v>0</v>
      </c>
      <c r="AJ105" s="25">
        <f>SUMIFS(Selections!Q$2:Q$2610,Selections!$B$2:$B$2610,"ID",Selections!$E$2:$E$2610,$C105)</f>
        <v>0</v>
      </c>
      <c r="AK105" s="25">
        <f>SUMIFS(Selections!R$2:R$2610,Selections!$B$2:$B$2610,"ID",Selections!$E$2:$E$2610,$C105)</f>
        <v>0</v>
      </c>
      <c r="AL105" s="25">
        <f>SUMIFS(Selections!S$2:S$2610,Selections!$B$2:$B$2610,"ID",Selections!$E$2:$E$2610,$C105)</f>
        <v>0</v>
      </c>
      <c r="AM105" s="25">
        <f>SUMIFS(Selections!T$2:T$2610,Selections!$B$2:$B$2610,"ID",Selections!$E$2:$E$2610,$C105)</f>
        <v>0</v>
      </c>
      <c r="AN105" s="25">
        <f>SUMIFS(Selections!U$2:U$2610,Selections!$B$2:$B$2610,"ID",Selections!$E$2:$E$2610,$C105)</f>
        <v>0</v>
      </c>
      <c r="AO105" s="25">
        <f>SUMIFS(Selections!V$2:V$2610,Selections!$B$2:$B$2610,"ID",Selections!$E$2:$E$2610,$C105)</f>
        <v>0</v>
      </c>
      <c r="AP105" s="25">
        <f>SUMIFS(Selections!W$2:W$2610,Selections!$B$2:$B$2610,"ID",Selections!$E$2:$E$2610,$C105)</f>
        <v>0</v>
      </c>
      <c r="AQ105" s="25">
        <f>SUMIFS(Selections!X$2:X$2610,Selections!$B$2:$B$2610,"ID",Selections!$E$2:$E$2610,$C105)</f>
        <v>0</v>
      </c>
      <c r="AR105" s="25">
        <f>SUMIFS(Selections!Y$2:Y$2610,Selections!$B$2:$B$2610,"ID",Selections!$E$2:$E$2610,$C105)</f>
        <v>0</v>
      </c>
      <c r="AS105" s="25">
        <f>SUMIFS(Selections!Z$2:Z$2610,Selections!$B$2:$B$2610,"ID",Selections!$E$2:$E$2610,$C105)</f>
        <v>0</v>
      </c>
      <c r="AT105" s="25">
        <f>SUMIFS(Selections!AA$2:AA$2610,Selections!$B$2:$B$2610,"ID",Selections!$E$2:$E$2610,$C105)</f>
        <v>0</v>
      </c>
      <c r="AU105" s="25">
        <f>SUMIFS(Selections!AB$2:AB$2610,Selections!$B$2:$B$2610,"ID",Selections!$E$2:$E$2610,$C105)</f>
        <v>0</v>
      </c>
      <c r="AV105" s="25">
        <f>SUMIFS(Selections!AC$2:AC$2610,Selections!$B$2:$B$2610,"ID",Selections!$E$2:$E$2610,$C105)</f>
        <v>0</v>
      </c>
      <c r="AW105" s="25">
        <f>SUMIFS(Selections!AD$2:AD$2610,Selections!$B$2:$B$2610,"ID",Selections!$E$2:$E$2610,$C105)</f>
        <v>0</v>
      </c>
      <c r="AX105" s="25">
        <f>SUMIFS(Selections!AE$2:AE$2610,Selections!$B$2:$B$2610,"ID",Selections!$E$2:$E$2610,$C105)</f>
        <v>0</v>
      </c>
      <c r="AY105" s="25">
        <f>SUMIFS(Selections!AF$2:AF$2610,Selections!$B$2:$B$2610,"ID",Selections!$E$2:$E$2610,$C105)</f>
        <v>0</v>
      </c>
      <c r="AZ105" s="25">
        <f>SUMIFS(Selections!AG$2:AG$2610,Selections!$B$2:$B$2610,"ID",Selections!$E$2:$E$2610,$C105)</f>
        <v>0</v>
      </c>
    </row>
    <row r="106" spans="2:52" x14ac:dyDescent="0.2">
      <c r="B106" s="24" t="s">
        <v>16</v>
      </c>
      <c r="C106" s="23" t="s">
        <v>87</v>
      </c>
      <c r="D106" s="23"/>
      <c r="E106" s="25">
        <f>SUMIFS(Selections!K$2:K$2610,Selections!$B$2:$B$2610,"WA",Selections!$E$2:$E$2610,$C106)</f>
        <v>0</v>
      </c>
      <c r="F106" s="25">
        <f>SUMIFS(Selections!L$2:L$2610,Selections!$B$2:$B$2610,"WA",Selections!$E$2:$E$2610,$C106)</f>
        <v>0</v>
      </c>
      <c r="G106" s="25">
        <f>SUMIFS(Selections!M$2:M$2610,Selections!$B$2:$B$2610,"WA",Selections!$E$2:$E$2610,$C106)</f>
        <v>0</v>
      </c>
      <c r="H106" s="25">
        <f>SUMIFS(Selections!N$2:N$2610,Selections!$B$2:$B$2610,"WA",Selections!$E$2:$E$2610,$C106)</f>
        <v>0</v>
      </c>
      <c r="I106" s="25">
        <f>SUMIFS(Selections!O$2:O$2610,Selections!$B$2:$B$2610,"WA",Selections!$E$2:$E$2610,$C106)</f>
        <v>0</v>
      </c>
      <c r="J106" s="25">
        <f>SUMIFS(Selections!P$2:P$2610,Selections!$B$2:$B$2610,"WA",Selections!$E$2:$E$2610,$C106)</f>
        <v>0</v>
      </c>
      <c r="K106" s="25">
        <f>SUMIFS(Selections!Q$2:Q$2610,Selections!$B$2:$B$2610,"WA",Selections!$E$2:$E$2610,$C106)</f>
        <v>0</v>
      </c>
      <c r="L106" s="25">
        <f>SUMIFS(Selections!R$2:R$2610,Selections!$B$2:$B$2610,"WA",Selections!$E$2:$E$2610,$C106)</f>
        <v>0</v>
      </c>
      <c r="M106" s="25">
        <f>SUMIFS(Selections!S$2:S$2610,Selections!$B$2:$B$2610,"WA",Selections!$E$2:$E$2610,$C106)</f>
        <v>0</v>
      </c>
      <c r="N106" s="25">
        <f>SUMIFS(Selections!T$2:T$2610,Selections!$B$2:$B$2610,"WA",Selections!$E$2:$E$2610,$C106)</f>
        <v>0</v>
      </c>
      <c r="O106" s="25">
        <f>SUMIFS(Selections!U$2:U$2610,Selections!$B$2:$B$2610,"WA",Selections!$E$2:$E$2610,$C106)</f>
        <v>0</v>
      </c>
      <c r="P106" s="25">
        <f>SUMIFS(Selections!V$2:V$2610,Selections!$B$2:$B$2610,"WA",Selections!$E$2:$E$2610,$C106)</f>
        <v>0</v>
      </c>
      <c r="Q106" s="25">
        <f>SUMIFS(Selections!W$2:W$2610,Selections!$B$2:$B$2610,"WA",Selections!$E$2:$E$2610,$C106)</f>
        <v>0</v>
      </c>
      <c r="R106" s="25">
        <f>SUMIFS(Selections!X$2:X$2610,Selections!$B$2:$B$2610,"WA",Selections!$E$2:$E$2610,$C106)</f>
        <v>0</v>
      </c>
      <c r="S106" s="25">
        <f>SUMIFS(Selections!Y$2:Y$2610,Selections!$B$2:$B$2610,"WA",Selections!$E$2:$E$2610,$C106)</f>
        <v>0</v>
      </c>
      <c r="T106" s="25">
        <f>SUMIFS(Selections!Z$2:Z$2610,Selections!$B$2:$B$2610,"WA",Selections!$E$2:$E$2610,$C106)</f>
        <v>0</v>
      </c>
      <c r="U106" s="25">
        <f>SUMIFS(Selections!AA$2:AA$2610,Selections!$B$2:$B$2610,"WA",Selections!$E$2:$E$2610,$C106)</f>
        <v>0</v>
      </c>
      <c r="V106" s="25">
        <f>SUMIFS(Selections!AB$2:AB$2610,Selections!$B$2:$B$2610,"WA",Selections!$E$2:$E$2610,$C106)</f>
        <v>0</v>
      </c>
      <c r="W106" s="25">
        <f>SUMIFS(Selections!AC$2:AC$2610,Selections!$B$2:$B$2610,"WA",Selections!$E$2:$E$2610,$C106)</f>
        <v>0</v>
      </c>
      <c r="X106" s="25">
        <f>SUMIFS(Selections!AD$2:AD$2610,Selections!$B$2:$B$2610,"WA",Selections!$E$2:$E$2610,$C106)</f>
        <v>0</v>
      </c>
      <c r="Y106" s="25">
        <f>SUMIFS(Selections!AE$2:AE$2610,Selections!$B$2:$B$2610,"WA",Selections!$E$2:$E$2610,$C106)</f>
        <v>0</v>
      </c>
      <c r="Z106" s="25">
        <f>SUMIFS(Selections!AF$2:AF$2610,Selections!$B$2:$B$2610,"WA",Selections!$E$2:$E$2610,$C106)</f>
        <v>0</v>
      </c>
      <c r="AA106" s="25">
        <f>SUMIFS(Selections!AG$2:AG$2610,Selections!$B$2:$B$2610,"WA",Selections!$E$2:$E$2610,$C106)</f>
        <v>0</v>
      </c>
      <c r="AD106" s="25">
        <f>SUMIFS(Selections!K$2:K$2610,Selections!$B$2:$B$2610,"ID",Selections!$E$2:$E$2610,$C106)</f>
        <v>0</v>
      </c>
      <c r="AE106" s="25">
        <f>SUMIFS(Selections!L$2:L$2610,Selections!$B$2:$B$2610,"ID",Selections!$E$2:$E$2610,$C106)</f>
        <v>0</v>
      </c>
      <c r="AF106" s="25">
        <f>SUMIFS(Selections!M$2:M$2610,Selections!$B$2:$B$2610,"ID",Selections!$E$2:$E$2610,$C106)</f>
        <v>0</v>
      </c>
      <c r="AG106" s="25">
        <f>SUMIFS(Selections!N$2:N$2610,Selections!$B$2:$B$2610,"ID",Selections!$E$2:$E$2610,$C106)</f>
        <v>0</v>
      </c>
      <c r="AH106" s="25">
        <f>SUMIFS(Selections!O$2:O$2610,Selections!$B$2:$B$2610,"ID",Selections!$E$2:$E$2610,$C106)</f>
        <v>0</v>
      </c>
      <c r="AI106" s="25">
        <f>SUMIFS(Selections!P$2:P$2610,Selections!$B$2:$B$2610,"ID",Selections!$E$2:$E$2610,$C106)</f>
        <v>0</v>
      </c>
      <c r="AJ106" s="25">
        <f>SUMIFS(Selections!Q$2:Q$2610,Selections!$B$2:$B$2610,"ID",Selections!$E$2:$E$2610,$C106)</f>
        <v>0</v>
      </c>
      <c r="AK106" s="25">
        <f>SUMIFS(Selections!R$2:R$2610,Selections!$B$2:$B$2610,"ID",Selections!$E$2:$E$2610,$C106)</f>
        <v>0</v>
      </c>
      <c r="AL106" s="25">
        <f>SUMIFS(Selections!S$2:S$2610,Selections!$B$2:$B$2610,"ID",Selections!$E$2:$E$2610,$C106)</f>
        <v>0</v>
      </c>
      <c r="AM106" s="25">
        <f>SUMIFS(Selections!T$2:T$2610,Selections!$B$2:$B$2610,"ID",Selections!$E$2:$E$2610,$C106)</f>
        <v>0</v>
      </c>
      <c r="AN106" s="25">
        <f>SUMIFS(Selections!U$2:U$2610,Selections!$B$2:$B$2610,"ID",Selections!$E$2:$E$2610,$C106)</f>
        <v>0</v>
      </c>
      <c r="AO106" s="25">
        <f>SUMIFS(Selections!V$2:V$2610,Selections!$B$2:$B$2610,"ID",Selections!$E$2:$E$2610,$C106)</f>
        <v>0</v>
      </c>
      <c r="AP106" s="25">
        <f>SUMIFS(Selections!W$2:W$2610,Selections!$B$2:$B$2610,"ID",Selections!$E$2:$E$2610,$C106)</f>
        <v>0</v>
      </c>
      <c r="AQ106" s="25">
        <f>SUMIFS(Selections!X$2:X$2610,Selections!$B$2:$B$2610,"ID",Selections!$E$2:$E$2610,$C106)</f>
        <v>0</v>
      </c>
      <c r="AR106" s="25">
        <f>SUMIFS(Selections!Y$2:Y$2610,Selections!$B$2:$B$2610,"ID",Selections!$E$2:$E$2610,$C106)</f>
        <v>0</v>
      </c>
      <c r="AS106" s="25">
        <f>SUMIFS(Selections!Z$2:Z$2610,Selections!$B$2:$B$2610,"ID",Selections!$E$2:$E$2610,$C106)</f>
        <v>0</v>
      </c>
      <c r="AT106" s="25">
        <f>SUMIFS(Selections!AA$2:AA$2610,Selections!$B$2:$B$2610,"ID",Selections!$E$2:$E$2610,$C106)</f>
        <v>0</v>
      </c>
      <c r="AU106" s="25">
        <f>SUMIFS(Selections!AB$2:AB$2610,Selections!$B$2:$B$2610,"ID",Selections!$E$2:$E$2610,$C106)</f>
        <v>0</v>
      </c>
      <c r="AV106" s="25">
        <f>SUMIFS(Selections!AC$2:AC$2610,Selections!$B$2:$B$2610,"ID",Selections!$E$2:$E$2610,$C106)</f>
        <v>0</v>
      </c>
      <c r="AW106" s="25">
        <f>SUMIFS(Selections!AD$2:AD$2610,Selections!$B$2:$B$2610,"ID",Selections!$E$2:$E$2610,$C106)</f>
        <v>0</v>
      </c>
      <c r="AX106" s="25">
        <f>SUMIFS(Selections!AE$2:AE$2610,Selections!$B$2:$B$2610,"ID",Selections!$E$2:$E$2610,$C106)</f>
        <v>0</v>
      </c>
      <c r="AY106" s="25">
        <f>SUMIFS(Selections!AF$2:AF$2610,Selections!$B$2:$B$2610,"ID",Selections!$E$2:$E$2610,$C106)</f>
        <v>0</v>
      </c>
      <c r="AZ106" s="25">
        <f>SUMIFS(Selections!AG$2:AG$2610,Selections!$B$2:$B$2610,"ID",Selections!$E$2:$E$2610,$C106)</f>
        <v>0</v>
      </c>
    </row>
    <row r="107" spans="2:52" x14ac:dyDescent="0.2">
      <c r="B107" s="24" t="s">
        <v>16</v>
      </c>
      <c r="C107" s="23" t="s">
        <v>217</v>
      </c>
      <c r="D107" s="23"/>
      <c r="E107" s="25">
        <f>SUMIFS(Selections!K$2:K$2610,Selections!$B$2:$B$2610,"WA",Selections!$E$2:$E$2610,$C107)</f>
        <v>0</v>
      </c>
      <c r="F107" s="25">
        <f>SUMIFS(Selections!L$2:L$2610,Selections!$B$2:$B$2610,"WA",Selections!$E$2:$E$2610,$C107)</f>
        <v>0</v>
      </c>
      <c r="G107" s="25">
        <f>SUMIFS(Selections!M$2:M$2610,Selections!$B$2:$B$2610,"WA",Selections!$E$2:$E$2610,$C107)</f>
        <v>0</v>
      </c>
      <c r="H107" s="25">
        <f>SUMIFS(Selections!N$2:N$2610,Selections!$B$2:$B$2610,"WA",Selections!$E$2:$E$2610,$C107)</f>
        <v>0</v>
      </c>
      <c r="I107" s="25">
        <f>SUMIFS(Selections!O$2:O$2610,Selections!$B$2:$B$2610,"WA",Selections!$E$2:$E$2610,$C107)</f>
        <v>0</v>
      </c>
      <c r="J107" s="25">
        <f>SUMIFS(Selections!P$2:P$2610,Selections!$B$2:$B$2610,"WA",Selections!$E$2:$E$2610,$C107)</f>
        <v>0</v>
      </c>
      <c r="K107" s="25">
        <f>SUMIFS(Selections!Q$2:Q$2610,Selections!$B$2:$B$2610,"WA",Selections!$E$2:$E$2610,$C107)</f>
        <v>0</v>
      </c>
      <c r="L107" s="25">
        <f>SUMIFS(Selections!R$2:R$2610,Selections!$B$2:$B$2610,"WA",Selections!$E$2:$E$2610,$C107)</f>
        <v>0</v>
      </c>
      <c r="M107" s="25">
        <f>SUMIFS(Selections!S$2:S$2610,Selections!$B$2:$B$2610,"WA",Selections!$E$2:$E$2610,$C107)</f>
        <v>0</v>
      </c>
      <c r="N107" s="25">
        <f>SUMIFS(Selections!T$2:T$2610,Selections!$B$2:$B$2610,"WA",Selections!$E$2:$E$2610,$C107)</f>
        <v>0</v>
      </c>
      <c r="O107" s="25">
        <f>SUMIFS(Selections!U$2:U$2610,Selections!$B$2:$B$2610,"WA",Selections!$E$2:$E$2610,$C107)</f>
        <v>0</v>
      </c>
      <c r="P107" s="25">
        <f>SUMIFS(Selections!V$2:V$2610,Selections!$B$2:$B$2610,"WA",Selections!$E$2:$E$2610,$C107)</f>
        <v>0</v>
      </c>
      <c r="Q107" s="25">
        <f>SUMIFS(Selections!W$2:W$2610,Selections!$B$2:$B$2610,"WA",Selections!$E$2:$E$2610,$C107)</f>
        <v>0</v>
      </c>
      <c r="R107" s="25">
        <f>SUMIFS(Selections!X$2:X$2610,Selections!$B$2:$B$2610,"WA",Selections!$E$2:$E$2610,$C107)</f>
        <v>0</v>
      </c>
      <c r="S107" s="25">
        <f>SUMIFS(Selections!Y$2:Y$2610,Selections!$B$2:$B$2610,"WA",Selections!$E$2:$E$2610,$C107)</f>
        <v>0</v>
      </c>
      <c r="T107" s="25">
        <f>SUMIFS(Selections!Z$2:Z$2610,Selections!$B$2:$B$2610,"WA",Selections!$E$2:$E$2610,$C107)</f>
        <v>0</v>
      </c>
      <c r="U107" s="25">
        <f>SUMIFS(Selections!AA$2:AA$2610,Selections!$B$2:$B$2610,"WA",Selections!$E$2:$E$2610,$C107)</f>
        <v>0</v>
      </c>
      <c r="V107" s="25">
        <f>SUMIFS(Selections!AB$2:AB$2610,Selections!$B$2:$B$2610,"WA",Selections!$E$2:$E$2610,$C107)</f>
        <v>0</v>
      </c>
      <c r="W107" s="25">
        <f>SUMIFS(Selections!AC$2:AC$2610,Selections!$B$2:$B$2610,"WA",Selections!$E$2:$E$2610,$C107)</f>
        <v>0</v>
      </c>
      <c r="X107" s="25">
        <f>SUMIFS(Selections!AD$2:AD$2610,Selections!$B$2:$B$2610,"WA",Selections!$E$2:$E$2610,$C107)</f>
        <v>0</v>
      </c>
      <c r="Y107" s="25">
        <f>SUMIFS(Selections!AE$2:AE$2610,Selections!$B$2:$B$2610,"WA",Selections!$E$2:$E$2610,$C107)</f>
        <v>0</v>
      </c>
      <c r="Z107" s="25">
        <f>SUMIFS(Selections!AF$2:AF$2610,Selections!$B$2:$B$2610,"WA",Selections!$E$2:$E$2610,$C107)</f>
        <v>0</v>
      </c>
      <c r="AA107" s="25">
        <f>SUMIFS(Selections!AG$2:AG$2610,Selections!$B$2:$B$2610,"WA",Selections!$E$2:$E$2610,$C107)</f>
        <v>0</v>
      </c>
      <c r="AD107" s="25">
        <f>SUMIFS(Selections!K$2:K$2610,Selections!$B$2:$B$2610,"ID",Selections!$E$2:$E$2610,$C107)</f>
        <v>0</v>
      </c>
      <c r="AE107" s="25">
        <f>SUMIFS(Selections!L$2:L$2610,Selections!$B$2:$B$2610,"ID",Selections!$E$2:$E$2610,$C107)</f>
        <v>0</v>
      </c>
      <c r="AF107" s="25">
        <f>SUMIFS(Selections!M$2:M$2610,Selections!$B$2:$B$2610,"ID",Selections!$E$2:$E$2610,$C107)</f>
        <v>0</v>
      </c>
      <c r="AG107" s="25">
        <f>SUMIFS(Selections!N$2:N$2610,Selections!$B$2:$B$2610,"ID",Selections!$E$2:$E$2610,$C107)</f>
        <v>0</v>
      </c>
      <c r="AH107" s="25">
        <f>SUMIFS(Selections!O$2:O$2610,Selections!$B$2:$B$2610,"ID",Selections!$E$2:$E$2610,$C107)</f>
        <v>0</v>
      </c>
      <c r="AI107" s="25">
        <f>SUMIFS(Selections!P$2:P$2610,Selections!$B$2:$B$2610,"ID",Selections!$E$2:$E$2610,$C107)</f>
        <v>0</v>
      </c>
      <c r="AJ107" s="25">
        <f>SUMIFS(Selections!Q$2:Q$2610,Selections!$B$2:$B$2610,"ID",Selections!$E$2:$E$2610,$C107)</f>
        <v>0</v>
      </c>
      <c r="AK107" s="25">
        <f>SUMIFS(Selections!R$2:R$2610,Selections!$B$2:$B$2610,"ID",Selections!$E$2:$E$2610,$C107)</f>
        <v>0</v>
      </c>
      <c r="AL107" s="25">
        <f>SUMIFS(Selections!S$2:S$2610,Selections!$B$2:$B$2610,"ID",Selections!$E$2:$E$2610,$C107)</f>
        <v>0</v>
      </c>
      <c r="AM107" s="25">
        <f>SUMIFS(Selections!T$2:T$2610,Selections!$B$2:$B$2610,"ID",Selections!$E$2:$E$2610,$C107)</f>
        <v>0</v>
      </c>
      <c r="AN107" s="25">
        <f>SUMIFS(Selections!U$2:U$2610,Selections!$B$2:$B$2610,"ID",Selections!$E$2:$E$2610,$C107)</f>
        <v>0</v>
      </c>
      <c r="AO107" s="25">
        <f>SUMIFS(Selections!V$2:V$2610,Selections!$B$2:$B$2610,"ID",Selections!$E$2:$E$2610,$C107)</f>
        <v>0</v>
      </c>
      <c r="AP107" s="25">
        <f>SUMIFS(Selections!W$2:W$2610,Selections!$B$2:$B$2610,"ID",Selections!$E$2:$E$2610,$C107)</f>
        <v>0</v>
      </c>
      <c r="AQ107" s="25">
        <f>SUMIFS(Selections!X$2:X$2610,Selections!$B$2:$B$2610,"ID",Selections!$E$2:$E$2610,$C107)</f>
        <v>0</v>
      </c>
      <c r="AR107" s="25">
        <f>SUMIFS(Selections!Y$2:Y$2610,Selections!$B$2:$B$2610,"ID",Selections!$E$2:$E$2610,$C107)</f>
        <v>0</v>
      </c>
      <c r="AS107" s="25">
        <f>SUMIFS(Selections!Z$2:Z$2610,Selections!$B$2:$B$2610,"ID",Selections!$E$2:$E$2610,$C107)</f>
        <v>0</v>
      </c>
      <c r="AT107" s="25">
        <f>SUMIFS(Selections!AA$2:AA$2610,Selections!$B$2:$B$2610,"ID",Selections!$E$2:$E$2610,$C107)</f>
        <v>0</v>
      </c>
      <c r="AU107" s="25">
        <f>SUMIFS(Selections!AB$2:AB$2610,Selections!$B$2:$B$2610,"ID",Selections!$E$2:$E$2610,$C107)</f>
        <v>0</v>
      </c>
      <c r="AV107" s="25">
        <f>SUMIFS(Selections!AC$2:AC$2610,Selections!$B$2:$B$2610,"ID",Selections!$E$2:$E$2610,$C107)</f>
        <v>0</v>
      </c>
      <c r="AW107" s="25">
        <f>SUMIFS(Selections!AD$2:AD$2610,Selections!$B$2:$B$2610,"ID",Selections!$E$2:$E$2610,$C107)</f>
        <v>0</v>
      </c>
      <c r="AX107" s="25">
        <f>SUMIFS(Selections!AE$2:AE$2610,Selections!$B$2:$B$2610,"ID",Selections!$E$2:$E$2610,$C107)</f>
        <v>0</v>
      </c>
      <c r="AY107" s="25">
        <f>SUMIFS(Selections!AF$2:AF$2610,Selections!$B$2:$B$2610,"ID",Selections!$E$2:$E$2610,$C107)</f>
        <v>0</v>
      </c>
      <c r="AZ107" s="25">
        <f>SUMIFS(Selections!AG$2:AG$2610,Selections!$B$2:$B$2610,"ID",Selections!$E$2:$E$2610,$C107)</f>
        <v>0</v>
      </c>
    </row>
    <row r="108" spans="2:52" x14ac:dyDescent="0.2">
      <c r="B108" s="24" t="s">
        <v>16</v>
      </c>
      <c r="C108" s="23" t="s">
        <v>88</v>
      </c>
      <c r="D108" s="23"/>
      <c r="E108" s="25">
        <f>SUMIFS(Selections!K$2:K$2610,Selections!$B$2:$B$2610,"WA",Selections!$E$2:$E$2610,$C108)</f>
        <v>1.881180979648958E-4</v>
      </c>
      <c r="F108" s="25">
        <f>SUMIFS(Selections!L$2:L$2610,Selections!$B$2:$B$2610,"WA",Selections!$E$2:$E$2610,$C108)</f>
        <v>3.6316658596611124E-4</v>
      </c>
      <c r="G108" s="25">
        <f>SUMIFS(Selections!M$2:M$2610,Selections!$B$2:$B$2610,"WA",Selections!$E$2:$E$2610,$C108)</f>
        <v>5.2352063810601006E-4</v>
      </c>
      <c r="H108" s="25">
        <f>SUMIFS(Selections!N$2:N$2610,Selections!$B$2:$B$2610,"WA",Selections!$E$2:$E$2610,$C108)</f>
        <v>6.7038920690442965E-4</v>
      </c>
      <c r="I108" s="25">
        <f>SUMIFS(Selections!O$2:O$2610,Selections!$B$2:$B$2610,"WA",Selections!$E$2:$E$2610,$C108)</f>
        <v>8.0408171430086846E-4</v>
      </c>
      <c r="J108" s="25">
        <f>SUMIFS(Selections!P$2:P$2610,Selections!$B$2:$B$2610,"WA",Selections!$E$2:$E$2610,$C108)</f>
        <v>9.0980558731584317E-4</v>
      </c>
      <c r="K108" s="25">
        <f>SUMIFS(Selections!Q$2:Q$2610,Selections!$B$2:$B$2610,"WA",Selections!$E$2:$E$2610,$C108)</f>
        <v>9.7854328485664339E-4</v>
      </c>
      <c r="L108" s="25">
        <f>SUMIFS(Selections!R$2:R$2610,Selections!$B$2:$B$2610,"WA",Selections!$E$2:$E$2610,$C108)</f>
        <v>1.0196237645932818E-3</v>
      </c>
      <c r="M108" s="25">
        <f>SUMIFS(Selections!S$2:S$2610,Selections!$B$2:$B$2610,"WA",Selections!$E$2:$E$2610,$C108)</f>
        <v>1.0366152609302866E-3</v>
      </c>
      <c r="N108" s="25">
        <f>SUMIFS(Selections!T$2:T$2610,Selections!$B$2:$B$2610,"WA",Selections!$E$2:$E$2610,$C108)</f>
        <v>1.0367155512082237E-3</v>
      </c>
      <c r="O108" s="25">
        <f>SUMIFS(Selections!U$2:U$2610,Selections!$B$2:$B$2610,"WA",Selections!$E$2:$E$2610,$C108)</f>
        <v>1.0234904799935002E-3</v>
      </c>
      <c r="P108" s="25">
        <f>SUMIFS(Selections!V$2:V$2610,Selections!$B$2:$B$2610,"WA",Selections!$E$2:$E$2610,$C108)</f>
        <v>1.0019184746006995E-3</v>
      </c>
      <c r="Q108" s="25">
        <f>SUMIFS(Selections!W$2:W$2610,Selections!$B$2:$B$2610,"WA",Selections!$E$2:$E$2610,$C108)</f>
        <v>9.7371067177058266E-4</v>
      </c>
      <c r="R108" s="25">
        <f>SUMIFS(Selections!X$2:X$2610,Selections!$B$2:$B$2610,"WA",Selections!$E$2:$E$2610,$C108)</f>
        <v>9.4080139602585502E-4</v>
      </c>
      <c r="S108" s="25">
        <f>SUMIFS(Selections!Y$2:Y$2610,Selections!$B$2:$B$2610,"WA",Selections!$E$2:$E$2610,$C108)</f>
        <v>9.0495509437692125E-4</v>
      </c>
      <c r="T108" s="25">
        <f>SUMIFS(Selections!Z$2:Z$2610,Selections!$B$2:$B$2610,"WA",Selections!$E$2:$E$2610,$C108)</f>
        <v>8.7035736580641965E-4</v>
      </c>
      <c r="U108" s="25">
        <f>SUMIFS(Selections!AA$2:AA$2610,Selections!$B$2:$B$2610,"WA",Selections!$E$2:$E$2610,$C108)</f>
        <v>8.385587480884563E-4</v>
      </c>
      <c r="V108" s="25">
        <f>SUMIFS(Selections!AB$2:AB$2610,Selections!$B$2:$B$2610,"WA",Selections!$E$2:$E$2610,$C108)</f>
        <v>8.090572927158847E-4</v>
      </c>
      <c r="W108" s="25">
        <f>SUMIFS(Selections!AC$2:AC$2610,Selections!$B$2:$B$2610,"WA",Selections!$E$2:$E$2610,$C108)</f>
        <v>7.7820468209960293E-4</v>
      </c>
      <c r="X108" s="25">
        <f>SUMIFS(Selections!AD$2:AD$2610,Selections!$B$2:$B$2610,"WA",Selections!$E$2:$E$2610,$C108)</f>
        <v>7.4869152949444851E-4</v>
      </c>
      <c r="Y108" s="25">
        <f>SUMIFS(Selections!AE$2:AE$2610,Selections!$B$2:$B$2610,"WA",Selections!$E$2:$E$2610,$C108)</f>
        <v>7.2870560701596566E-4</v>
      </c>
      <c r="Z108" s="25">
        <f>SUMIFS(Selections!AF$2:AF$2610,Selections!$B$2:$B$2610,"WA",Selections!$E$2:$E$2610,$C108)</f>
        <v>7.0537143592487497E-4</v>
      </c>
      <c r="AA108" s="25">
        <f>SUMIFS(Selections!AG$2:AG$2610,Selections!$B$2:$B$2610,"WA",Selections!$E$2:$E$2610,$C108)</f>
        <v>6.8952697496979542E-4</v>
      </c>
      <c r="AD108" s="25">
        <f>SUMIFS(Selections!K$2:K$2610,Selections!$B$2:$B$2610,"ID",Selections!$E$2:$E$2610,$C108)</f>
        <v>1.1484319905315907E-4</v>
      </c>
      <c r="AE108" s="25">
        <f>SUMIFS(Selections!L$2:L$2610,Selections!$B$2:$B$2610,"ID",Selections!$E$2:$E$2610,$C108)</f>
        <v>2.2042808799520726E-4</v>
      </c>
      <c r="AF108" s="25">
        <f>SUMIFS(Selections!M$2:M$2610,Selections!$B$2:$B$2610,"ID",Selections!$E$2:$E$2610,$C108)</f>
        <v>3.1674725518322327E-4</v>
      </c>
      <c r="AG108" s="25">
        <f>SUMIFS(Selections!N$2:N$2610,Selections!$B$2:$B$2610,"ID",Selections!$E$2:$E$2610,$C108)</f>
        <v>4.0413052037765562E-4</v>
      </c>
      <c r="AH108" s="25">
        <f>SUMIFS(Selections!O$2:O$2610,Selections!$B$2:$B$2610,"ID",Selections!$E$2:$E$2610,$C108)</f>
        <v>4.8237994217529987E-4</v>
      </c>
      <c r="AI108" s="25">
        <f>SUMIFS(Selections!P$2:P$2610,Selections!$B$2:$B$2610,"ID",Selections!$E$2:$E$2610,$C108)</f>
        <v>5.4284438900421221E-4</v>
      </c>
      <c r="AJ108" s="25">
        <f>SUMIFS(Selections!Q$2:Q$2610,Selections!$B$2:$B$2610,"ID",Selections!$E$2:$E$2610,$C108)</f>
        <v>5.8060781737814381E-4</v>
      </c>
      <c r="AK108" s="25">
        <f>SUMIFS(Selections!R$2:R$2610,Selections!$B$2:$B$2610,"ID",Selections!$E$2:$E$2610,$C108)</f>
        <v>6.0154098837709243E-4</v>
      </c>
      <c r="AL108" s="25">
        <f>SUMIFS(Selections!S$2:S$2610,Selections!$B$2:$B$2610,"ID",Selections!$E$2:$E$2610,$C108)</f>
        <v>6.0759395157084103E-4</v>
      </c>
      <c r="AM108" s="25">
        <f>SUMIFS(Selections!T$2:T$2610,Selections!$B$2:$B$2610,"ID",Selections!$E$2:$E$2610,$C108)</f>
        <v>6.0334863294341369E-4</v>
      </c>
      <c r="AN108" s="25">
        <f>SUMIFS(Selections!U$2:U$2610,Selections!$B$2:$B$2610,"ID",Selections!$E$2:$E$2610,$C108)</f>
        <v>5.9220675833425885E-4</v>
      </c>
      <c r="AO108" s="25">
        <f>SUMIFS(Selections!V$2:V$2610,Selections!$B$2:$B$2610,"ID",Selections!$E$2:$E$2610,$C108)</f>
        <v>5.7590102332853201E-4</v>
      </c>
      <c r="AP108" s="25">
        <f>SUMIFS(Selections!W$2:W$2610,Selections!$B$2:$B$2610,"ID",Selections!$E$2:$E$2610,$C108)</f>
        <v>5.5542454534469453E-4</v>
      </c>
      <c r="AQ108" s="25">
        <f>SUMIFS(Selections!X$2:X$2610,Selections!$B$2:$B$2610,"ID",Selections!$E$2:$E$2610,$C108)</f>
        <v>5.3195608989869199E-4</v>
      </c>
      <c r="AR108" s="25">
        <f>SUMIFS(Selections!Y$2:Y$2610,Selections!$B$2:$B$2610,"ID",Selections!$E$2:$E$2610,$C108)</f>
        <v>5.0658728239348497E-4</v>
      </c>
      <c r="AS108" s="25">
        <f>SUMIFS(Selections!Z$2:Z$2610,Selections!$B$2:$B$2610,"ID",Selections!$E$2:$E$2610,$C108)</f>
        <v>4.8359788949038814E-4</v>
      </c>
      <c r="AT108" s="25">
        <f>SUMIFS(Selections!AA$2:AA$2610,Selections!$B$2:$B$2610,"ID",Selections!$E$2:$E$2610,$C108)</f>
        <v>4.6178183084708664E-4</v>
      </c>
      <c r="AU108" s="25">
        <f>SUMIFS(Selections!AB$2:AB$2610,Selections!$B$2:$B$2610,"ID",Selections!$E$2:$E$2610,$C108)</f>
        <v>4.402559318480439E-4</v>
      </c>
      <c r="AV108" s="25">
        <f>SUMIFS(Selections!AC$2:AC$2610,Selections!$B$2:$B$2610,"ID",Selections!$E$2:$E$2610,$C108)</f>
        <v>4.1930337048593121E-4</v>
      </c>
      <c r="AW108" s="25">
        <f>SUMIFS(Selections!AD$2:AD$2610,Selections!$B$2:$B$2610,"ID",Selections!$E$2:$E$2610,$C108)</f>
        <v>3.9850639165721336E-4</v>
      </c>
      <c r="AX108" s="25">
        <f>SUMIFS(Selections!AE$2:AE$2610,Selections!$B$2:$B$2610,"ID",Selections!$E$2:$E$2610,$C108)</f>
        <v>3.8359721786375612E-4</v>
      </c>
      <c r="AY108" s="25">
        <f>SUMIFS(Selections!AF$2:AF$2610,Selections!$B$2:$B$2610,"ID",Selections!$E$2:$E$2610,$C108)</f>
        <v>3.6804151415352449E-4</v>
      </c>
      <c r="AZ108" s="25">
        <f>SUMIFS(Selections!AG$2:AG$2610,Selections!$B$2:$B$2610,"ID",Selections!$E$2:$E$2610,$C108)</f>
        <v>3.537249942978509E-4</v>
      </c>
    </row>
    <row r="109" spans="2:52" x14ac:dyDescent="0.2">
      <c r="B109" s="24" t="s">
        <v>16</v>
      </c>
      <c r="C109" s="23" t="s">
        <v>89</v>
      </c>
      <c r="D109" s="23"/>
      <c r="E109" s="25">
        <f>SUMIFS(Selections!K$2:K$2610,Selections!$B$2:$B$2610,"WA",Selections!$E$2:$E$2610,$C109)</f>
        <v>5.4330895028873762E-3</v>
      </c>
      <c r="F109" s="25">
        <f>SUMIFS(Selections!L$2:L$2610,Selections!$B$2:$B$2610,"WA",Selections!$E$2:$E$2610,$C109)</f>
        <v>9.1325524725419799E-3</v>
      </c>
      <c r="G109" s="25">
        <f>SUMIFS(Selections!M$2:M$2610,Selections!$B$2:$B$2610,"WA",Selections!$E$2:$E$2610,$C109)</f>
        <v>1.1597650334463572E-2</v>
      </c>
      <c r="H109" s="25">
        <f>SUMIFS(Selections!N$2:N$2610,Selections!$B$2:$B$2610,"WA",Selections!$E$2:$E$2610,$C109)</f>
        <v>1.3299162099698093E-2</v>
      </c>
      <c r="I109" s="25">
        <f>SUMIFS(Selections!O$2:O$2610,Selections!$B$2:$B$2610,"WA",Selections!$E$2:$E$2610,$C109)</f>
        <v>1.4689157069980212E-2</v>
      </c>
      <c r="J109" s="25">
        <f>SUMIFS(Selections!P$2:P$2610,Selections!$B$2:$B$2610,"WA",Selections!$E$2:$E$2610,$C109)</f>
        <v>1.5772226383061905E-2</v>
      </c>
      <c r="K109" s="25">
        <f>SUMIFS(Selections!Q$2:Q$2610,Selections!$B$2:$B$2610,"WA",Selections!$E$2:$E$2610,$C109)</f>
        <v>1.6579381624489492E-2</v>
      </c>
      <c r="L109" s="25">
        <f>SUMIFS(Selections!R$2:R$2610,Selections!$B$2:$B$2610,"WA",Selections!$E$2:$E$2610,$C109)</f>
        <v>1.7294874503903275E-2</v>
      </c>
      <c r="M109" s="25">
        <f>SUMIFS(Selections!S$2:S$2610,Selections!$B$2:$B$2610,"WA",Selections!$E$2:$E$2610,$C109)</f>
        <v>1.756492607880138E-2</v>
      </c>
      <c r="N109" s="25">
        <f>SUMIFS(Selections!T$2:T$2610,Selections!$B$2:$B$2610,"WA",Selections!$E$2:$E$2610,$C109)</f>
        <v>1.7638423250880244E-2</v>
      </c>
      <c r="O109" s="25">
        <f>SUMIFS(Selections!U$2:U$2610,Selections!$B$2:$B$2610,"WA",Selections!$E$2:$E$2610,$C109)</f>
        <v>1.7546831887328185E-2</v>
      </c>
      <c r="P109" s="25">
        <f>SUMIFS(Selections!V$2:V$2610,Selections!$B$2:$B$2610,"WA",Selections!$E$2:$E$2610,$C109)</f>
        <v>1.7293368021829361E-2</v>
      </c>
      <c r="Q109" s="25">
        <f>SUMIFS(Selections!W$2:W$2610,Selections!$B$2:$B$2610,"WA",Selections!$E$2:$E$2610,$C109)</f>
        <v>1.6915768419207035E-2</v>
      </c>
      <c r="R109" s="25">
        <f>SUMIFS(Selections!X$2:X$2610,Selections!$B$2:$B$2610,"WA",Selections!$E$2:$E$2610,$C109)</f>
        <v>1.6449281789948811E-2</v>
      </c>
      <c r="S109" s="25">
        <f>SUMIFS(Selections!Y$2:Y$2610,Selections!$B$2:$B$2610,"WA",Selections!$E$2:$E$2610,$C109)</f>
        <v>1.5921284752399255E-2</v>
      </c>
      <c r="T109" s="25">
        <f>SUMIFS(Selections!Z$2:Z$2610,Selections!$B$2:$B$2610,"WA",Selections!$E$2:$E$2610,$C109)</f>
        <v>1.5393138229693005E-2</v>
      </c>
      <c r="U109" s="25">
        <f>SUMIFS(Selections!AA$2:AA$2610,Selections!$B$2:$B$2610,"WA",Selections!$E$2:$E$2610,$C109)</f>
        <v>1.4827408056959064E-2</v>
      </c>
      <c r="V109" s="25">
        <f>SUMIFS(Selections!AB$2:AB$2610,Selections!$B$2:$B$2610,"WA",Selections!$E$2:$E$2610,$C109)</f>
        <v>1.4240179741489164E-2</v>
      </c>
      <c r="W109" s="25">
        <f>SUMIFS(Selections!AC$2:AC$2610,Selections!$B$2:$B$2610,"WA",Selections!$E$2:$E$2610,$C109)</f>
        <v>1.3647352590310932E-2</v>
      </c>
      <c r="X109" s="25">
        <f>SUMIFS(Selections!AD$2:AD$2610,Selections!$B$2:$B$2610,"WA",Selections!$E$2:$E$2610,$C109)</f>
        <v>1.3040169509851176E-2</v>
      </c>
      <c r="Y109" s="25">
        <f>SUMIFS(Selections!AE$2:AE$2610,Selections!$B$2:$B$2610,"WA",Selections!$E$2:$E$2610,$C109)</f>
        <v>1.269871206678486E-2</v>
      </c>
      <c r="Z109" s="25">
        <f>SUMIFS(Selections!AF$2:AF$2610,Selections!$B$2:$B$2610,"WA",Selections!$E$2:$E$2610,$C109)</f>
        <v>1.2419258888476076E-2</v>
      </c>
      <c r="AA109" s="25">
        <f>SUMIFS(Selections!AG$2:AG$2610,Selections!$B$2:$B$2610,"WA",Selections!$E$2:$E$2610,$C109)</f>
        <v>1.2229760178837664E-2</v>
      </c>
      <c r="AD109" s="25">
        <f>SUMIFS(Selections!K$2:K$2610,Selections!$B$2:$B$2610,"ID",Selections!$E$2:$E$2610,$C109)</f>
        <v>0</v>
      </c>
      <c r="AE109" s="25">
        <f>SUMIFS(Selections!L$2:L$2610,Selections!$B$2:$B$2610,"ID",Selections!$E$2:$E$2610,$C109)</f>
        <v>0</v>
      </c>
      <c r="AF109" s="25">
        <f>SUMIFS(Selections!M$2:M$2610,Selections!$B$2:$B$2610,"ID",Selections!$E$2:$E$2610,$C109)</f>
        <v>0</v>
      </c>
      <c r="AG109" s="25">
        <f>SUMIFS(Selections!N$2:N$2610,Selections!$B$2:$B$2610,"ID",Selections!$E$2:$E$2610,$C109)</f>
        <v>0</v>
      </c>
      <c r="AH109" s="25">
        <f>SUMIFS(Selections!O$2:O$2610,Selections!$B$2:$B$2610,"ID",Selections!$E$2:$E$2610,$C109)</f>
        <v>0</v>
      </c>
      <c r="AI109" s="25">
        <f>SUMIFS(Selections!P$2:P$2610,Selections!$B$2:$B$2610,"ID",Selections!$E$2:$E$2610,$C109)</f>
        <v>0</v>
      </c>
      <c r="AJ109" s="25">
        <f>SUMIFS(Selections!Q$2:Q$2610,Selections!$B$2:$B$2610,"ID",Selections!$E$2:$E$2610,$C109)</f>
        <v>0</v>
      </c>
      <c r="AK109" s="25">
        <f>SUMIFS(Selections!R$2:R$2610,Selections!$B$2:$B$2610,"ID",Selections!$E$2:$E$2610,$C109)</f>
        <v>0</v>
      </c>
      <c r="AL109" s="25">
        <f>SUMIFS(Selections!S$2:S$2610,Selections!$B$2:$B$2610,"ID",Selections!$E$2:$E$2610,$C109)</f>
        <v>0</v>
      </c>
      <c r="AM109" s="25">
        <f>SUMIFS(Selections!T$2:T$2610,Selections!$B$2:$B$2610,"ID",Selections!$E$2:$E$2610,$C109)</f>
        <v>0</v>
      </c>
      <c r="AN109" s="25">
        <f>SUMIFS(Selections!U$2:U$2610,Selections!$B$2:$B$2610,"ID",Selections!$E$2:$E$2610,$C109)</f>
        <v>0</v>
      </c>
      <c r="AO109" s="25">
        <f>SUMIFS(Selections!V$2:V$2610,Selections!$B$2:$B$2610,"ID",Selections!$E$2:$E$2610,$C109)</f>
        <v>0</v>
      </c>
      <c r="AP109" s="25">
        <f>SUMIFS(Selections!W$2:W$2610,Selections!$B$2:$B$2610,"ID",Selections!$E$2:$E$2610,$C109)</f>
        <v>0</v>
      </c>
      <c r="AQ109" s="25">
        <f>SUMIFS(Selections!X$2:X$2610,Selections!$B$2:$B$2610,"ID",Selections!$E$2:$E$2610,$C109)</f>
        <v>0</v>
      </c>
      <c r="AR109" s="25">
        <f>SUMIFS(Selections!Y$2:Y$2610,Selections!$B$2:$B$2610,"ID",Selections!$E$2:$E$2610,$C109)</f>
        <v>0</v>
      </c>
      <c r="AS109" s="25">
        <f>SUMIFS(Selections!Z$2:Z$2610,Selections!$B$2:$B$2610,"ID",Selections!$E$2:$E$2610,$C109)</f>
        <v>0</v>
      </c>
      <c r="AT109" s="25">
        <f>SUMIFS(Selections!AA$2:AA$2610,Selections!$B$2:$B$2610,"ID",Selections!$E$2:$E$2610,$C109)</f>
        <v>0</v>
      </c>
      <c r="AU109" s="25">
        <f>SUMIFS(Selections!AB$2:AB$2610,Selections!$B$2:$B$2610,"ID",Selections!$E$2:$E$2610,$C109)</f>
        <v>0</v>
      </c>
      <c r="AV109" s="25">
        <f>SUMIFS(Selections!AC$2:AC$2610,Selections!$B$2:$B$2610,"ID",Selections!$E$2:$E$2610,$C109)</f>
        <v>0</v>
      </c>
      <c r="AW109" s="25">
        <f>SUMIFS(Selections!AD$2:AD$2610,Selections!$B$2:$B$2610,"ID",Selections!$E$2:$E$2610,$C109)</f>
        <v>0</v>
      </c>
      <c r="AX109" s="25">
        <f>SUMIFS(Selections!AE$2:AE$2610,Selections!$B$2:$B$2610,"ID",Selections!$E$2:$E$2610,$C109)</f>
        <v>0</v>
      </c>
      <c r="AY109" s="25">
        <f>SUMIFS(Selections!AF$2:AF$2610,Selections!$B$2:$B$2610,"ID",Selections!$E$2:$E$2610,$C109)</f>
        <v>0</v>
      </c>
      <c r="AZ109" s="25">
        <f>SUMIFS(Selections!AG$2:AG$2610,Selections!$B$2:$B$2610,"ID",Selections!$E$2:$E$2610,$C109)</f>
        <v>0</v>
      </c>
    </row>
    <row r="110" spans="2:52" x14ac:dyDescent="0.2">
      <c r="B110" s="24" t="s">
        <v>16</v>
      </c>
      <c r="C110" s="23" t="s">
        <v>90</v>
      </c>
      <c r="D110" s="23"/>
      <c r="E110" s="25">
        <f>SUMIFS(Selections!K$2:K$2610,Selections!$B$2:$B$2610,"WA",Selections!$E$2:$E$2610,$C110)</f>
        <v>0</v>
      </c>
      <c r="F110" s="25">
        <f>SUMIFS(Selections!L$2:L$2610,Selections!$B$2:$B$2610,"WA",Selections!$E$2:$E$2610,$C110)</f>
        <v>0</v>
      </c>
      <c r="G110" s="25">
        <f>SUMIFS(Selections!M$2:M$2610,Selections!$B$2:$B$2610,"WA",Selections!$E$2:$E$2610,$C110)</f>
        <v>0</v>
      </c>
      <c r="H110" s="25">
        <f>SUMIFS(Selections!N$2:N$2610,Selections!$B$2:$B$2610,"WA",Selections!$E$2:$E$2610,$C110)</f>
        <v>0</v>
      </c>
      <c r="I110" s="25">
        <f>SUMIFS(Selections!O$2:O$2610,Selections!$B$2:$B$2610,"WA",Selections!$E$2:$E$2610,$C110)</f>
        <v>0</v>
      </c>
      <c r="J110" s="25">
        <f>SUMIFS(Selections!P$2:P$2610,Selections!$B$2:$B$2610,"WA",Selections!$E$2:$E$2610,$C110)</f>
        <v>0</v>
      </c>
      <c r="K110" s="25">
        <f>SUMIFS(Selections!Q$2:Q$2610,Selections!$B$2:$B$2610,"WA",Selections!$E$2:$E$2610,$C110)</f>
        <v>0</v>
      </c>
      <c r="L110" s="25">
        <f>SUMIFS(Selections!R$2:R$2610,Selections!$B$2:$B$2610,"WA",Selections!$E$2:$E$2610,$C110)</f>
        <v>0</v>
      </c>
      <c r="M110" s="25">
        <f>SUMIFS(Selections!S$2:S$2610,Selections!$B$2:$B$2610,"WA",Selections!$E$2:$E$2610,$C110)</f>
        <v>0</v>
      </c>
      <c r="N110" s="25">
        <f>SUMIFS(Selections!T$2:T$2610,Selections!$B$2:$B$2610,"WA",Selections!$E$2:$E$2610,$C110)</f>
        <v>0</v>
      </c>
      <c r="O110" s="25">
        <f>SUMIFS(Selections!U$2:U$2610,Selections!$B$2:$B$2610,"WA",Selections!$E$2:$E$2610,$C110)</f>
        <v>0</v>
      </c>
      <c r="P110" s="25">
        <f>SUMIFS(Selections!V$2:V$2610,Selections!$B$2:$B$2610,"WA",Selections!$E$2:$E$2610,$C110)</f>
        <v>0</v>
      </c>
      <c r="Q110" s="25">
        <f>SUMIFS(Selections!W$2:W$2610,Selections!$B$2:$B$2610,"WA",Selections!$E$2:$E$2610,$C110)</f>
        <v>0</v>
      </c>
      <c r="R110" s="25">
        <f>SUMIFS(Selections!X$2:X$2610,Selections!$B$2:$B$2610,"WA",Selections!$E$2:$E$2610,$C110)</f>
        <v>0</v>
      </c>
      <c r="S110" s="25">
        <f>SUMIFS(Selections!Y$2:Y$2610,Selections!$B$2:$B$2610,"WA",Selections!$E$2:$E$2610,$C110)</f>
        <v>0</v>
      </c>
      <c r="T110" s="25">
        <f>SUMIFS(Selections!Z$2:Z$2610,Selections!$B$2:$B$2610,"WA",Selections!$E$2:$E$2610,$C110)</f>
        <v>0</v>
      </c>
      <c r="U110" s="25">
        <f>SUMIFS(Selections!AA$2:AA$2610,Selections!$B$2:$B$2610,"WA",Selections!$E$2:$E$2610,$C110)</f>
        <v>0</v>
      </c>
      <c r="V110" s="25">
        <f>SUMIFS(Selections!AB$2:AB$2610,Selections!$B$2:$B$2610,"WA",Selections!$E$2:$E$2610,$C110)</f>
        <v>0</v>
      </c>
      <c r="W110" s="25">
        <f>SUMIFS(Selections!AC$2:AC$2610,Selections!$B$2:$B$2610,"WA",Selections!$E$2:$E$2610,$C110)</f>
        <v>0</v>
      </c>
      <c r="X110" s="25">
        <f>SUMIFS(Selections!AD$2:AD$2610,Selections!$B$2:$B$2610,"WA",Selections!$E$2:$E$2610,$C110)</f>
        <v>0</v>
      </c>
      <c r="Y110" s="25">
        <f>SUMIFS(Selections!AE$2:AE$2610,Selections!$B$2:$B$2610,"WA",Selections!$E$2:$E$2610,$C110)</f>
        <v>0</v>
      </c>
      <c r="Z110" s="25">
        <f>SUMIFS(Selections!AF$2:AF$2610,Selections!$B$2:$B$2610,"WA",Selections!$E$2:$E$2610,$C110)</f>
        <v>0</v>
      </c>
      <c r="AA110" s="25">
        <f>SUMIFS(Selections!AG$2:AG$2610,Selections!$B$2:$B$2610,"WA",Selections!$E$2:$E$2610,$C110)</f>
        <v>0</v>
      </c>
      <c r="AD110" s="25">
        <f>SUMIFS(Selections!K$2:K$2610,Selections!$B$2:$B$2610,"ID",Selections!$E$2:$E$2610,$C110)</f>
        <v>0</v>
      </c>
      <c r="AE110" s="25">
        <f>SUMIFS(Selections!L$2:L$2610,Selections!$B$2:$B$2610,"ID",Selections!$E$2:$E$2610,$C110)</f>
        <v>0</v>
      </c>
      <c r="AF110" s="25">
        <f>SUMIFS(Selections!M$2:M$2610,Selections!$B$2:$B$2610,"ID",Selections!$E$2:$E$2610,$C110)</f>
        <v>0</v>
      </c>
      <c r="AG110" s="25">
        <f>SUMIFS(Selections!N$2:N$2610,Selections!$B$2:$B$2610,"ID",Selections!$E$2:$E$2610,$C110)</f>
        <v>0</v>
      </c>
      <c r="AH110" s="25">
        <f>SUMIFS(Selections!O$2:O$2610,Selections!$B$2:$B$2610,"ID",Selections!$E$2:$E$2610,$C110)</f>
        <v>0</v>
      </c>
      <c r="AI110" s="25">
        <f>SUMIFS(Selections!P$2:P$2610,Selections!$B$2:$B$2610,"ID",Selections!$E$2:$E$2610,$C110)</f>
        <v>0</v>
      </c>
      <c r="AJ110" s="25">
        <f>SUMIFS(Selections!Q$2:Q$2610,Selections!$B$2:$B$2610,"ID",Selections!$E$2:$E$2610,$C110)</f>
        <v>0</v>
      </c>
      <c r="AK110" s="25">
        <f>SUMIFS(Selections!R$2:R$2610,Selections!$B$2:$B$2610,"ID",Selections!$E$2:$E$2610,$C110)</f>
        <v>0</v>
      </c>
      <c r="AL110" s="25">
        <f>SUMIFS(Selections!S$2:S$2610,Selections!$B$2:$B$2610,"ID",Selections!$E$2:$E$2610,$C110)</f>
        <v>0</v>
      </c>
      <c r="AM110" s="25">
        <f>SUMIFS(Selections!T$2:T$2610,Selections!$B$2:$B$2610,"ID",Selections!$E$2:$E$2610,$C110)</f>
        <v>0</v>
      </c>
      <c r="AN110" s="25">
        <f>SUMIFS(Selections!U$2:U$2610,Selections!$B$2:$B$2610,"ID",Selections!$E$2:$E$2610,$C110)</f>
        <v>0</v>
      </c>
      <c r="AO110" s="25">
        <f>SUMIFS(Selections!V$2:V$2610,Selections!$B$2:$B$2610,"ID",Selections!$E$2:$E$2610,$C110)</f>
        <v>0</v>
      </c>
      <c r="AP110" s="25">
        <f>SUMIFS(Selections!W$2:W$2610,Selections!$B$2:$B$2610,"ID",Selections!$E$2:$E$2610,$C110)</f>
        <v>0</v>
      </c>
      <c r="AQ110" s="25">
        <f>SUMIFS(Selections!X$2:X$2610,Selections!$B$2:$B$2610,"ID",Selections!$E$2:$E$2610,$C110)</f>
        <v>0</v>
      </c>
      <c r="AR110" s="25">
        <f>SUMIFS(Selections!Y$2:Y$2610,Selections!$B$2:$B$2610,"ID",Selections!$E$2:$E$2610,$C110)</f>
        <v>0</v>
      </c>
      <c r="AS110" s="25">
        <f>SUMIFS(Selections!Z$2:Z$2610,Selections!$B$2:$B$2610,"ID",Selections!$E$2:$E$2610,$C110)</f>
        <v>0</v>
      </c>
      <c r="AT110" s="25">
        <f>SUMIFS(Selections!AA$2:AA$2610,Selections!$B$2:$B$2610,"ID",Selections!$E$2:$E$2610,$C110)</f>
        <v>0</v>
      </c>
      <c r="AU110" s="25">
        <f>SUMIFS(Selections!AB$2:AB$2610,Selections!$B$2:$B$2610,"ID",Selections!$E$2:$E$2610,$C110)</f>
        <v>0</v>
      </c>
      <c r="AV110" s="25">
        <f>SUMIFS(Selections!AC$2:AC$2610,Selections!$B$2:$B$2610,"ID",Selections!$E$2:$E$2610,$C110)</f>
        <v>0</v>
      </c>
      <c r="AW110" s="25">
        <f>SUMIFS(Selections!AD$2:AD$2610,Selections!$B$2:$B$2610,"ID",Selections!$E$2:$E$2610,$C110)</f>
        <v>0</v>
      </c>
      <c r="AX110" s="25">
        <f>SUMIFS(Selections!AE$2:AE$2610,Selections!$B$2:$B$2610,"ID",Selections!$E$2:$E$2610,$C110)</f>
        <v>0</v>
      </c>
      <c r="AY110" s="25">
        <f>SUMIFS(Selections!AF$2:AF$2610,Selections!$B$2:$B$2610,"ID",Selections!$E$2:$E$2610,$C110)</f>
        <v>0</v>
      </c>
      <c r="AZ110" s="25">
        <f>SUMIFS(Selections!AG$2:AG$2610,Selections!$B$2:$B$2610,"ID",Selections!$E$2:$E$2610,$C110)</f>
        <v>0</v>
      </c>
    </row>
    <row r="111" spans="2:52" x14ac:dyDescent="0.2">
      <c r="B111" s="24" t="s">
        <v>16</v>
      </c>
      <c r="C111" s="23" t="s">
        <v>91</v>
      </c>
      <c r="D111" s="23"/>
      <c r="E111" s="25">
        <f>SUMIFS(Selections!K$2:K$2610,Selections!$B$2:$B$2610,"WA",Selections!$E$2:$E$2610,$C111)</f>
        <v>0</v>
      </c>
      <c r="F111" s="25">
        <f>SUMIFS(Selections!L$2:L$2610,Selections!$B$2:$B$2610,"WA",Selections!$E$2:$E$2610,$C111)</f>
        <v>0</v>
      </c>
      <c r="G111" s="25">
        <f>SUMIFS(Selections!M$2:M$2610,Selections!$B$2:$B$2610,"WA",Selections!$E$2:$E$2610,$C111)</f>
        <v>0</v>
      </c>
      <c r="H111" s="25">
        <f>SUMIFS(Selections!N$2:N$2610,Selections!$B$2:$B$2610,"WA",Selections!$E$2:$E$2610,$C111)</f>
        <v>0</v>
      </c>
      <c r="I111" s="25">
        <f>SUMIFS(Selections!O$2:O$2610,Selections!$B$2:$B$2610,"WA",Selections!$E$2:$E$2610,$C111)</f>
        <v>0</v>
      </c>
      <c r="J111" s="25">
        <f>SUMIFS(Selections!P$2:P$2610,Selections!$B$2:$B$2610,"WA",Selections!$E$2:$E$2610,$C111)</f>
        <v>0</v>
      </c>
      <c r="K111" s="25">
        <f>SUMIFS(Selections!Q$2:Q$2610,Selections!$B$2:$B$2610,"WA",Selections!$E$2:$E$2610,$C111)</f>
        <v>0</v>
      </c>
      <c r="L111" s="25">
        <f>SUMIFS(Selections!R$2:R$2610,Selections!$B$2:$B$2610,"WA",Selections!$E$2:$E$2610,$C111)</f>
        <v>0</v>
      </c>
      <c r="M111" s="25">
        <f>SUMIFS(Selections!S$2:S$2610,Selections!$B$2:$B$2610,"WA",Selections!$E$2:$E$2610,$C111)</f>
        <v>0</v>
      </c>
      <c r="N111" s="25">
        <f>SUMIFS(Selections!T$2:T$2610,Selections!$B$2:$B$2610,"WA",Selections!$E$2:$E$2610,$C111)</f>
        <v>0</v>
      </c>
      <c r="O111" s="25">
        <f>SUMIFS(Selections!U$2:U$2610,Selections!$B$2:$B$2610,"WA",Selections!$E$2:$E$2610,$C111)</f>
        <v>0</v>
      </c>
      <c r="P111" s="25">
        <f>SUMIFS(Selections!V$2:V$2610,Selections!$B$2:$B$2610,"WA",Selections!$E$2:$E$2610,$C111)</f>
        <v>0</v>
      </c>
      <c r="Q111" s="25">
        <f>SUMIFS(Selections!W$2:W$2610,Selections!$B$2:$B$2610,"WA",Selections!$E$2:$E$2610,$C111)</f>
        <v>0</v>
      </c>
      <c r="R111" s="25">
        <f>SUMIFS(Selections!X$2:X$2610,Selections!$B$2:$B$2610,"WA",Selections!$E$2:$E$2610,$C111)</f>
        <v>0</v>
      </c>
      <c r="S111" s="25">
        <f>SUMIFS(Selections!Y$2:Y$2610,Selections!$B$2:$B$2610,"WA",Selections!$E$2:$E$2610,$C111)</f>
        <v>0</v>
      </c>
      <c r="T111" s="25">
        <f>SUMIFS(Selections!Z$2:Z$2610,Selections!$B$2:$B$2610,"WA",Selections!$E$2:$E$2610,$C111)</f>
        <v>0</v>
      </c>
      <c r="U111" s="25">
        <f>SUMIFS(Selections!AA$2:AA$2610,Selections!$B$2:$B$2610,"WA",Selections!$E$2:$E$2610,$C111)</f>
        <v>0</v>
      </c>
      <c r="V111" s="25">
        <f>SUMIFS(Selections!AB$2:AB$2610,Selections!$B$2:$B$2610,"WA",Selections!$E$2:$E$2610,$C111)</f>
        <v>0</v>
      </c>
      <c r="W111" s="25">
        <f>SUMIFS(Selections!AC$2:AC$2610,Selections!$B$2:$B$2610,"WA",Selections!$E$2:$E$2610,$C111)</f>
        <v>0</v>
      </c>
      <c r="X111" s="25">
        <f>SUMIFS(Selections!AD$2:AD$2610,Selections!$B$2:$B$2610,"WA",Selections!$E$2:$E$2610,$C111)</f>
        <v>0</v>
      </c>
      <c r="Y111" s="25">
        <f>SUMIFS(Selections!AE$2:AE$2610,Selections!$B$2:$B$2610,"WA",Selections!$E$2:$E$2610,$C111)</f>
        <v>0</v>
      </c>
      <c r="Z111" s="25">
        <f>SUMIFS(Selections!AF$2:AF$2610,Selections!$B$2:$B$2610,"WA",Selections!$E$2:$E$2610,$C111)</f>
        <v>0</v>
      </c>
      <c r="AA111" s="25">
        <f>SUMIFS(Selections!AG$2:AG$2610,Selections!$B$2:$B$2610,"WA",Selections!$E$2:$E$2610,$C111)</f>
        <v>0</v>
      </c>
      <c r="AD111" s="25">
        <f>SUMIFS(Selections!K$2:K$2610,Selections!$B$2:$B$2610,"ID",Selections!$E$2:$E$2610,$C111)</f>
        <v>0</v>
      </c>
      <c r="AE111" s="25">
        <f>SUMIFS(Selections!L$2:L$2610,Selections!$B$2:$B$2610,"ID",Selections!$E$2:$E$2610,$C111)</f>
        <v>0</v>
      </c>
      <c r="AF111" s="25">
        <f>SUMIFS(Selections!M$2:M$2610,Selections!$B$2:$B$2610,"ID",Selections!$E$2:$E$2610,$C111)</f>
        <v>0</v>
      </c>
      <c r="AG111" s="25">
        <f>SUMIFS(Selections!N$2:N$2610,Selections!$B$2:$B$2610,"ID",Selections!$E$2:$E$2610,$C111)</f>
        <v>0</v>
      </c>
      <c r="AH111" s="25">
        <f>SUMIFS(Selections!O$2:O$2610,Selections!$B$2:$B$2610,"ID",Selections!$E$2:$E$2610,$C111)</f>
        <v>0</v>
      </c>
      <c r="AI111" s="25">
        <f>SUMIFS(Selections!P$2:P$2610,Selections!$B$2:$B$2610,"ID",Selections!$E$2:$E$2610,$C111)</f>
        <v>0</v>
      </c>
      <c r="AJ111" s="25">
        <f>SUMIFS(Selections!Q$2:Q$2610,Selections!$B$2:$B$2610,"ID",Selections!$E$2:$E$2610,$C111)</f>
        <v>0</v>
      </c>
      <c r="AK111" s="25">
        <f>SUMIFS(Selections!R$2:R$2610,Selections!$B$2:$B$2610,"ID",Selections!$E$2:$E$2610,$C111)</f>
        <v>0</v>
      </c>
      <c r="AL111" s="25">
        <f>SUMIFS(Selections!S$2:S$2610,Selections!$B$2:$B$2610,"ID",Selections!$E$2:$E$2610,$C111)</f>
        <v>0</v>
      </c>
      <c r="AM111" s="25">
        <f>SUMIFS(Selections!T$2:T$2610,Selections!$B$2:$B$2610,"ID",Selections!$E$2:$E$2610,$C111)</f>
        <v>0</v>
      </c>
      <c r="AN111" s="25">
        <f>SUMIFS(Selections!U$2:U$2610,Selections!$B$2:$B$2610,"ID",Selections!$E$2:$E$2610,$C111)</f>
        <v>0</v>
      </c>
      <c r="AO111" s="25">
        <f>SUMIFS(Selections!V$2:V$2610,Selections!$B$2:$B$2610,"ID",Selections!$E$2:$E$2610,$C111)</f>
        <v>0</v>
      </c>
      <c r="AP111" s="25">
        <f>SUMIFS(Selections!W$2:W$2610,Selections!$B$2:$B$2610,"ID",Selections!$E$2:$E$2610,$C111)</f>
        <v>0</v>
      </c>
      <c r="AQ111" s="25">
        <f>SUMIFS(Selections!X$2:X$2610,Selections!$B$2:$B$2610,"ID",Selections!$E$2:$E$2610,$C111)</f>
        <v>0</v>
      </c>
      <c r="AR111" s="25">
        <f>SUMIFS(Selections!Y$2:Y$2610,Selections!$B$2:$B$2610,"ID",Selections!$E$2:$E$2610,$C111)</f>
        <v>0</v>
      </c>
      <c r="AS111" s="25">
        <f>SUMIFS(Selections!Z$2:Z$2610,Selections!$B$2:$B$2610,"ID",Selections!$E$2:$E$2610,$C111)</f>
        <v>0</v>
      </c>
      <c r="AT111" s="25">
        <f>SUMIFS(Selections!AA$2:AA$2610,Selections!$B$2:$B$2610,"ID",Selections!$E$2:$E$2610,$C111)</f>
        <v>0</v>
      </c>
      <c r="AU111" s="25">
        <f>SUMIFS(Selections!AB$2:AB$2610,Selections!$B$2:$B$2610,"ID",Selections!$E$2:$E$2610,$C111)</f>
        <v>0</v>
      </c>
      <c r="AV111" s="25">
        <f>SUMIFS(Selections!AC$2:AC$2610,Selections!$B$2:$B$2610,"ID",Selections!$E$2:$E$2610,$C111)</f>
        <v>0</v>
      </c>
      <c r="AW111" s="25">
        <f>SUMIFS(Selections!AD$2:AD$2610,Selections!$B$2:$B$2610,"ID",Selections!$E$2:$E$2610,$C111)</f>
        <v>0</v>
      </c>
      <c r="AX111" s="25">
        <f>SUMIFS(Selections!AE$2:AE$2610,Selections!$B$2:$B$2610,"ID",Selections!$E$2:$E$2610,$C111)</f>
        <v>0</v>
      </c>
      <c r="AY111" s="25">
        <f>SUMIFS(Selections!AF$2:AF$2610,Selections!$B$2:$B$2610,"ID",Selections!$E$2:$E$2610,$C111)</f>
        <v>0</v>
      </c>
      <c r="AZ111" s="25">
        <f>SUMIFS(Selections!AG$2:AG$2610,Selections!$B$2:$B$2610,"ID",Selections!$E$2:$E$2610,$C111)</f>
        <v>0</v>
      </c>
    </row>
    <row r="112" spans="2:52" x14ac:dyDescent="0.2">
      <c r="B112" s="24" t="s">
        <v>19</v>
      </c>
      <c r="C112" s="23" t="s">
        <v>92</v>
      </c>
      <c r="D112" s="23"/>
      <c r="E112" s="25">
        <f>SUMIFS(Selections!K$2:K$2610,Selections!$B$2:$B$2610,"WA",Selections!$E$2:$E$2610,$C112)</f>
        <v>0</v>
      </c>
      <c r="F112" s="25">
        <f>SUMIFS(Selections!L$2:L$2610,Selections!$B$2:$B$2610,"WA",Selections!$E$2:$E$2610,$C112)</f>
        <v>0</v>
      </c>
      <c r="G112" s="25">
        <f>SUMIFS(Selections!M$2:M$2610,Selections!$B$2:$B$2610,"WA",Selections!$E$2:$E$2610,$C112)</f>
        <v>0</v>
      </c>
      <c r="H112" s="25">
        <f>SUMIFS(Selections!N$2:N$2610,Selections!$B$2:$B$2610,"WA",Selections!$E$2:$E$2610,$C112)</f>
        <v>0</v>
      </c>
      <c r="I112" s="25">
        <f>SUMIFS(Selections!O$2:O$2610,Selections!$B$2:$B$2610,"WA",Selections!$E$2:$E$2610,$C112)</f>
        <v>0</v>
      </c>
      <c r="J112" s="25">
        <f>SUMIFS(Selections!P$2:P$2610,Selections!$B$2:$B$2610,"WA",Selections!$E$2:$E$2610,$C112)</f>
        <v>0</v>
      </c>
      <c r="K112" s="25">
        <f>SUMIFS(Selections!Q$2:Q$2610,Selections!$B$2:$B$2610,"WA",Selections!$E$2:$E$2610,$C112)</f>
        <v>0</v>
      </c>
      <c r="L112" s="25">
        <f>SUMIFS(Selections!R$2:R$2610,Selections!$B$2:$B$2610,"WA",Selections!$E$2:$E$2610,$C112)</f>
        <v>0</v>
      </c>
      <c r="M112" s="25">
        <f>SUMIFS(Selections!S$2:S$2610,Selections!$B$2:$B$2610,"WA",Selections!$E$2:$E$2610,$C112)</f>
        <v>0</v>
      </c>
      <c r="N112" s="25">
        <f>SUMIFS(Selections!T$2:T$2610,Selections!$B$2:$B$2610,"WA",Selections!$E$2:$E$2610,$C112)</f>
        <v>0</v>
      </c>
      <c r="O112" s="25">
        <f>SUMIFS(Selections!U$2:U$2610,Selections!$B$2:$B$2610,"WA",Selections!$E$2:$E$2610,$C112)</f>
        <v>0</v>
      </c>
      <c r="P112" s="25">
        <f>SUMIFS(Selections!V$2:V$2610,Selections!$B$2:$B$2610,"WA",Selections!$E$2:$E$2610,$C112)</f>
        <v>0</v>
      </c>
      <c r="Q112" s="25">
        <f>SUMIFS(Selections!W$2:W$2610,Selections!$B$2:$B$2610,"WA",Selections!$E$2:$E$2610,$C112)</f>
        <v>0</v>
      </c>
      <c r="R112" s="25">
        <f>SUMIFS(Selections!X$2:X$2610,Selections!$B$2:$B$2610,"WA",Selections!$E$2:$E$2610,$C112)</f>
        <v>0</v>
      </c>
      <c r="S112" s="25">
        <f>SUMIFS(Selections!Y$2:Y$2610,Selections!$B$2:$B$2610,"WA",Selections!$E$2:$E$2610,$C112)</f>
        <v>0</v>
      </c>
      <c r="T112" s="25">
        <f>SUMIFS(Selections!Z$2:Z$2610,Selections!$B$2:$B$2610,"WA",Selections!$E$2:$E$2610,$C112)</f>
        <v>0</v>
      </c>
      <c r="U112" s="25">
        <f>SUMIFS(Selections!AA$2:AA$2610,Selections!$B$2:$B$2610,"WA",Selections!$E$2:$E$2610,$C112)</f>
        <v>0</v>
      </c>
      <c r="V112" s="25">
        <f>SUMIFS(Selections!AB$2:AB$2610,Selections!$B$2:$B$2610,"WA",Selections!$E$2:$E$2610,$C112)</f>
        <v>0</v>
      </c>
      <c r="W112" s="25">
        <f>SUMIFS(Selections!AC$2:AC$2610,Selections!$B$2:$B$2610,"WA",Selections!$E$2:$E$2610,$C112)</f>
        <v>0</v>
      </c>
      <c r="X112" s="25">
        <f>SUMIFS(Selections!AD$2:AD$2610,Selections!$B$2:$B$2610,"WA",Selections!$E$2:$E$2610,$C112)</f>
        <v>0</v>
      </c>
      <c r="Y112" s="25">
        <f>SUMIFS(Selections!AE$2:AE$2610,Selections!$B$2:$B$2610,"WA",Selections!$E$2:$E$2610,$C112)</f>
        <v>0</v>
      </c>
      <c r="Z112" s="25">
        <f>SUMIFS(Selections!AF$2:AF$2610,Selections!$B$2:$B$2610,"WA",Selections!$E$2:$E$2610,$C112)</f>
        <v>0</v>
      </c>
      <c r="AA112" s="25">
        <f>SUMIFS(Selections!AG$2:AG$2610,Selections!$B$2:$B$2610,"WA",Selections!$E$2:$E$2610,$C112)</f>
        <v>0</v>
      </c>
      <c r="AD112" s="25">
        <f>SUMIFS(Selections!K$2:K$2610,Selections!$B$2:$B$2610,"ID",Selections!$E$2:$E$2610,$C112)</f>
        <v>0</v>
      </c>
      <c r="AE112" s="25">
        <f>SUMIFS(Selections!L$2:L$2610,Selections!$B$2:$B$2610,"ID",Selections!$E$2:$E$2610,$C112)</f>
        <v>0</v>
      </c>
      <c r="AF112" s="25">
        <f>SUMIFS(Selections!M$2:M$2610,Selections!$B$2:$B$2610,"ID",Selections!$E$2:$E$2610,$C112)</f>
        <v>0</v>
      </c>
      <c r="AG112" s="25">
        <f>SUMIFS(Selections!N$2:N$2610,Selections!$B$2:$B$2610,"ID",Selections!$E$2:$E$2610,$C112)</f>
        <v>0</v>
      </c>
      <c r="AH112" s="25">
        <f>SUMIFS(Selections!O$2:O$2610,Selections!$B$2:$B$2610,"ID",Selections!$E$2:$E$2610,$C112)</f>
        <v>0</v>
      </c>
      <c r="AI112" s="25">
        <f>SUMIFS(Selections!P$2:P$2610,Selections!$B$2:$B$2610,"ID",Selections!$E$2:$E$2610,$C112)</f>
        <v>0</v>
      </c>
      <c r="AJ112" s="25">
        <f>SUMIFS(Selections!Q$2:Q$2610,Selections!$B$2:$B$2610,"ID",Selections!$E$2:$E$2610,$C112)</f>
        <v>0</v>
      </c>
      <c r="AK112" s="25">
        <f>SUMIFS(Selections!R$2:R$2610,Selections!$B$2:$B$2610,"ID",Selections!$E$2:$E$2610,$C112)</f>
        <v>0</v>
      </c>
      <c r="AL112" s="25">
        <f>SUMIFS(Selections!S$2:S$2610,Selections!$B$2:$B$2610,"ID",Selections!$E$2:$E$2610,$C112)</f>
        <v>0</v>
      </c>
      <c r="AM112" s="25">
        <f>SUMIFS(Selections!T$2:T$2610,Selections!$B$2:$B$2610,"ID",Selections!$E$2:$E$2610,$C112)</f>
        <v>0</v>
      </c>
      <c r="AN112" s="25">
        <f>SUMIFS(Selections!U$2:U$2610,Selections!$B$2:$B$2610,"ID",Selections!$E$2:$E$2610,$C112)</f>
        <v>0</v>
      </c>
      <c r="AO112" s="25">
        <f>SUMIFS(Selections!V$2:V$2610,Selections!$B$2:$B$2610,"ID",Selections!$E$2:$E$2610,$C112)</f>
        <v>0</v>
      </c>
      <c r="AP112" s="25">
        <f>SUMIFS(Selections!W$2:W$2610,Selections!$B$2:$B$2610,"ID",Selections!$E$2:$E$2610,$C112)</f>
        <v>0</v>
      </c>
      <c r="AQ112" s="25">
        <f>SUMIFS(Selections!X$2:X$2610,Selections!$B$2:$B$2610,"ID",Selections!$E$2:$E$2610,$C112)</f>
        <v>0</v>
      </c>
      <c r="AR112" s="25">
        <f>SUMIFS(Selections!Y$2:Y$2610,Selections!$B$2:$B$2610,"ID",Selections!$E$2:$E$2610,$C112)</f>
        <v>0</v>
      </c>
      <c r="AS112" s="25">
        <f>SUMIFS(Selections!Z$2:Z$2610,Selections!$B$2:$B$2610,"ID",Selections!$E$2:$E$2610,$C112)</f>
        <v>0</v>
      </c>
      <c r="AT112" s="25">
        <f>SUMIFS(Selections!AA$2:AA$2610,Selections!$B$2:$B$2610,"ID",Selections!$E$2:$E$2610,$C112)</f>
        <v>0</v>
      </c>
      <c r="AU112" s="25">
        <f>SUMIFS(Selections!AB$2:AB$2610,Selections!$B$2:$B$2610,"ID",Selections!$E$2:$E$2610,$C112)</f>
        <v>0</v>
      </c>
      <c r="AV112" s="25">
        <f>SUMIFS(Selections!AC$2:AC$2610,Selections!$B$2:$B$2610,"ID",Selections!$E$2:$E$2610,$C112)</f>
        <v>0</v>
      </c>
      <c r="AW112" s="25">
        <f>SUMIFS(Selections!AD$2:AD$2610,Selections!$B$2:$B$2610,"ID",Selections!$E$2:$E$2610,$C112)</f>
        <v>0</v>
      </c>
      <c r="AX112" s="25">
        <f>SUMIFS(Selections!AE$2:AE$2610,Selections!$B$2:$B$2610,"ID",Selections!$E$2:$E$2610,$C112)</f>
        <v>0</v>
      </c>
      <c r="AY112" s="25">
        <f>SUMIFS(Selections!AF$2:AF$2610,Selections!$B$2:$B$2610,"ID",Selections!$E$2:$E$2610,$C112)</f>
        <v>0</v>
      </c>
      <c r="AZ112" s="25">
        <f>SUMIFS(Selections!AG$2:AG$2610,Selections!$B$2:$B$2610,"ID",Selections!$E$2:$E$2610,$C112)</f>
        <v>0</v>
      </c>
    </row>
    <row r="113" spans="2:52" x14ac:dyDescent="0.2">
      <c r="B113" s="24" t="s">
        <v>19</v>
      </c>
      <c r="C113" s="23" t="s">
        <v>218</v>
      </c>
      <c r="D113" s="23"/>
      <c r="E113" s="25">
        <f>SUMIFS(Selections!K$2:K$2610,Selections!$B$2:$B$2610,"WA",Selections!$E$2:$E$2610,$C113)</f>
        <v>5.2170898177518145E-3</v>
      </c>
      <c r="F113" s="25">
        <f>SUMIFS(Selections!L$2:L$2610,Selections!$B$2:$B$2610,"WA",Selections!$E$2:$E$2610,$C113)</f>
        <v>1.4122191047887915E-2</v>
      </c>
      <c r="G113" s="25">
        <f>SUMIFS(Selections!M$2:M$2610,Selections!$B$2:$B$2610,"WA",Selections!$E$2:$E$2610,$C113)</f>
        <v>2.4367480269681795E-2</v>
      </c>
      <c r="H113" s="25">
        <f>SUMIFS(Selections!N$2:N$2610,Selections!$B$2:$B$2610,"WA",Selections!$E$2:$E$2610,$C113)</f>
        <v>3.5630314863619901E-2</v>
      </c>
      <c r="I113" s="25">
        <f>SUMIFS(Selections!O$2:O$2610,Selections!$B$2:$B$2610,"WA",Selections!$E$2:$E$2610,$C113)</f>
        <v>4.2806907135301699E-2</v>
      </c>
      <c r="J113" s="25">
        <f>SUMIFS(Selections!P$2:P$2610,Selections!$B$2:$B$2610,"WA",Selections!$E$2:$E$2610,$C113)</f>
        <v>4.6795002174284533E-2</v>
      </c>
      <c r="K113" s="25">
        <f>SUMIFS(Selections!Q$2:Q$2610,Selections!$B$2:$B$2610,"WA",Selections!$E$2:$E$2610,$C113)</f>
        <v>4.9678803787040871E-2</v>
      </c>
      <c r="L113" s="25">
        <f>SUMIFS(Selections!R$2:R$2610,Selections!$B$2:$B$2610,"WA",Selections!$E$2:$E$2610,$C113)</f>
        <v>5.4191336047899122E-2</v>
      </c>
      <c r="M113" s="25">
        <f>SUMIFS(Selections!S$2:S$2610,Selections!$B$2:$B$2610,"WA",Selections!$E$2:$E$2610,$C113)</f>
        <v>5.7763925245593553E-2</v>
      </c>
      <c r="N113" s="25">
        <f>SUMIFS(Selections!T$2:T$2610,Selections!$B$2:$B$2610,"WA",Selections!$E$2:$E$2610,$C113)</f>
        <v>6.0949411603842048E-2</v>
      </c>
      <c r="O113" s="25">
        <f>SUMIFS(Selections!U$2:U$2610,Selections!$B$2:$B$2610,"WA",Selections!$E$2:$E$2610,$C113)</f>
        <v>6.3841542984372474E-2</v>
      </c>
      <c r="P113" s="25">
        <f>SUMIFS(Selections!V$2:V$2610,Selections!$B$2:$B$2610,"WA",Selections!$E$2:$E$2610,$C113)</f>
        <v>6.4373388308804652E-2</v>
      </c>
      <c r="Q113" s="25">
        <f>SUMIFS(Selections!W$2:W$2610,Selections!$B$2:$B$2610,"WA",Selections!$E$2:$E$2610,$C113)</f>
        <v>6.4627552572943642E-2</v>
      </c>
      <c r="R113" s="25">
        <f>SUMIFS(Selections!X$2:X$2610,Selections!$B$2:$B$2610,"WA",Selections!$E$2:$E$2610,$C113)</f>
        <v>6.4739922641974396E-2</v>
      </c>
      <c r="S113" s="25">
        <f>SUMIFS(Selections!Y$2:Y$2610,Selections!$B$2:$B$2610,"WA",Selections!$E$2:$E$2610,$C113)</f>
        <v>6.4739922641974396E-2</v>
      </c>
      <c r="T113" s="25">
        <f>SUMIFS(Selections!Z$2:Z$2610,Selections!$B$2:$B$2610,"WA",Selections!$E$2:$E$2610,$C113)</f>
        <v>6.4739922641974396E-2</v>
      </c>
      <c r="U113" s="25">
        <f>SUMIFS(Selections!AA$2:AA$2610,Selections!$B$2:$B$2610,"WA",Selections!$E$2:$E$2610,$C113)</f>
        <v>6.4739922641974409E-2</v>
      </c>
      <c r="V113" s="25">
        <f>SUMIFS(Selections!AB$2:AB$2610,Selections!$B$2:$B$2610,"WA",Selections!$E$2:$E$2610,$C113)</f>
        <v>6.4739922641974396E-2</v>
      </c>
      <c r="W113" s="25">
        <f>SUMIFS(Selections!AC$2:AC$2610,Selections!$B$2:$B$2610,"WA",Selections!$E$2:$E$2610,$C113)</f>
        <v>6.4739922641974396E-2</v>
      </c>
      <c r="X113" s="25">
        <f>SUMIFS(Selections!AD$2:AD$2610,Selections!$B$2:$B$2610,"WA",Selections!$E$2:$E$2610,$C113)</f>
        <v>6.4739922641974396E-2</v>
      </c>
      <c r="Y113" s="25">
        <f>SUMIFS(Selections!AE$2:AE$2610,Selections!$B$2:$B$2610,"WA",Selections!$E$2:$E$2610,$C113)</f>
        <v>6.4739922641974396E-2</v>
      </c>
      <c r="Z113" s="25">
        <f>SUMIFS(Selections!AF$2:AF$2610,Selections!$B$2:$B$2610,"WA",Selections!$E$2:$E$2610,$C113)</f>
        <v>6.4739922641974409E-2</v>
      </c>
      <c r="AA113" s="25">
        <f>SUMIFS(Selections!AG$2:AG$2610,Selections!$B$2:$B$2610,"WA",Selections!$E$2:$E$2610,$C113)</f>
        <v>6.4739922641974396E-2</v>
      </c>
      <c r="AD113" s="25">
        <f>SUMIFS(Selections!K$2:K$2610,Selections!$B$2:$B$2610,"ID",Selections!$E$2:$E$2610,$C113)</f>
        <v>1.6807688114084647E-3</v>
      </c>
      <c r="AE113" s="25">
        <f>SUMIFS(Selections!L$2:L$2610,Selections!$B$2:$B$2610,"ID",Selections!$E$2:$E$2610,$C113)</f>
        <v>4.5934089590277047E-3</v>
      </c>
      <c r="AF113" s="25">
        <f>SUMIFS(Selections!M$2:M$2610,Selections!$B$2:$B$2610,"ID",Selections!$E$2:$E$2610,$C113)</f>
        <v>7.8677600200542618E-3</v>
      </c>
      <c r="AG113" s="25">
        <f>SUMIFS(Selections!N$2:N$2610,Selections!$B$2:$B$2610,"ID",Selections!$E$2:$E$2610,$C113)</f>
        <v>1.1434028633476413E-2</v>
      </c>
      <c r="AH113" s="25">
        <f>SUMIFS(Selections!O$2:O$2610,Selections!$B$2:$B$2610,"ID",Selections!$E$2:$E$2610,$C113)</f>
        <v>1.3620795726786152E-2</v>
      </c>
      <c r="AI113" s="25">
        <f>SUMIFS(Selections!P$2:P$2610,Selections!$B$2:$B$2610,"ID",Selections!$E$2:$E$2610,$C113)</f>
        <v>1.4686316153899296E-2</v>
      </c>
      <c r="AJ113" s="25">
        <f>SUMIFS(Selections!Q$2:Q$2610,Selections!$B$2:$B$2610,"ID",Selections!$E$2:$E$2610,$C113)</f>
        <v>1.5418357707487255E-2</v>
      </c>
      <c r="AK113" s="25">
        <f>SUMIFS(Selections!R$2:R$2610,Selections!$B$2:$B$2610,"ID",Selections!$E$2:$E$2610,$C113)</f>
        <v>1.6610422787291725E-2</v>
      </c>
      <c r="AL113" s="25">
        <f>SUMIFS(Selections!S$2:S$2610,Selections!$B$2:$B$2610,"ID",Selections!$E$2:$E$2610,$C113)</f>
        <v>1.7574158110812362E-2</v>
      </c>
      <c r="AM113" s="25">
        <f>SUMIFS(Selections!T$2:T$2610,Selections!$B$2:$B$2610,"ID",Selections!$E$2:$E$2610,$C113)</f>
        <v>1.8429501624701344E-2</v>
      </c>
      <c r="AN113" s="25">
        <f>SUMIFS(Selections!U$2:U$2610,Selections!$B$2:$B$2610,"ID",Selections!$E$2:$E$2610,$C113)</f>
        <v>1.9146928741384836E-2</v>
      </c>
      <c r="AO113" s="25">
        <f>SUMIFS(Selections!V$2:V$2610,Selections!$B$2:$B$2610,"ID",Selections!$E$2:$E$2610,$C113)</f>
        <v>1.9146928741384836E-2</v>
      </c>
      <c r="AP113" s="25">
        <f>SUMIFS(Selections!W$2:W$2610,Selections!$B$2:$B$2610,"ID",Selections!$E$2:$E$2610,$C113)</f>
        <v>1.9146928741384836E-2</v>
      </c>
      <c r="AQ113" s="25">
        <f>SUMIFS(Selections!X$2:X$2610,Selections!$B$2:$B$2610,"ID",Selections!$E$2:$E$2610,$C113)</f>
        <v>1.9146928741384836E-2</v>
      </c>
      <c r="AR113" s="25">
        <f>SUMIFS(Selections!Y$2:Y$2610,Selections!$B$2:$B$2610,"ID",Selections!$E$2:$E$2610,$C113)</f>
        <v>1.9146928741384836E-2</v>
      </c>
      <c r="AS113" s="25">
        <f>SUMIFS(Selections!Z$2:Z$2610,Selections!$B$2:$B$2610,"ID",Selections!$E$2:$E$2610,$C113)</f>
        <v>1.9146928741384836E-2</v>
      </c>
      <c r="AT113" s="25">
        <f>SUMIFS(Selections!AA$2:AA$2610,Selections!$B$2:$B$2610,"ID",Selections!$E$2:$E$2610,$C113)</f>
        <v>1.9146928741384836E-2</v>
      </c>
      <c r="AU113" s="25">
        <f>SUMIFS(Selections!AB$2:AB$2610,Selections!$B$2:$B$2610,"ID",Selections!$E$2:$E$2610,$C113)</f>
        <v>1.9146928741384836E-2</v>
      </c>
      <c r="AV113" s="25">
        <f>SUMIFS(Selections!AC$2:AC$2610,Selections!$B$2:$B$2610,"ID",Selections!$E$2:$E$2610,$C113)</f>
        <v>1.9146928741384836E-2</v>
      </c>
      <c r="AW113" s="25">
        <f>SUMIFS(Selections!AD$2:AD$2610,Selections!$B$2:$B$2610,"ID",Selections!$E$2:$E$2610,$C113)</f>
        <v>1.9146928741384836E-2</v>
      </c>
      <c r="AX113" s="25">
        <f>SUMIFS(Selections!AE$2:AE$2610,Selections!$B$2:$B$2610,"ID",Selections!$E$2:$E$2610,$C113)</f>
        <v>1.9146928741384836E-2</v>
      </c>
      <c r="AY113" s="25">
        <f>SUMIFS(Selections!AF$2:AF$2610,Selections!$B$2:$B$2610,"ID",Selections!$E$2:$E$2610,$C113)</f>
        <v>1.9146928741384836E-2</v>
      </c>
      <c r="AZ113" s="25">
        <f>SUMIFS(Selections!AG$2:AG$2610,Selections!$B$2:$B$2610,"ID",Selections!$E$2:$E$2610,$C113)</f>
        <v>1.9146928741384836E-2</v>
      </c>
    </row>
    <row r="114" spans="2:52" x14ac:dyDescent="0.2">
      <c r="B114" s="24" t="s">
        <v>14</v>
      </c>
      <c r="C114" s="23" t="s">
        <v>219</v>
      </c>
      <c r="D114" s="23"/>
      <c r="E114" s="25">
        <f>SUMIFS(Selections!K$2:K$2610,Selections!$B$2:$B$2610,"WA",Selections!$E$2:$E$2610,$C114)</f>
        <v>0</v>
      </c>
      <c r="F114" s="25">
        <f>SUMIFS(Selections!L$2:L$2610,Selections!$B$2:$B$2610,"WA",Selections!$E$2:$E$2610,$C114)</f>
        <v>0</v>
      </c>
      <c r="G114" s="25">
        <f>SUMIFS(Selections!M$2:M$2610,Selections!$B$2:$B$2610,"WA",Selections!$E$2:$E$2610,$C114)</f>
        <v>0</v>
      </c>
      <c r="H114" s="25">
        <f>SUMIFS(Selections!N$2:N$2610,Selections!$B$2:$B$2610,"WA",Selections!$E$2:$E$2610,$C114)</f>
        <v>0</v>
      </c>
      <c r="I114" s="25">
        <f>SUMIFS(Selections!O$2:O$2610,Selections!$B$2:$B$2610,"WA",Selections!$E$2:$E$2610,$C114)</f>
        <v>0</v>
      </c>
      <c r="J114" s="25">
        <f>SUMIFS(Selections!P$2:P$2610,Selections!$B$2:$B$2610,"WA",Selections!$E$2:$E$2610,$C114)</f>
        <v>0</v>
      </c>
      <c r="K114" s="25">
        <f>SUMIFS(Selections!Q$2:Q$2610,Selections!$B$2:$B$2610,"WA",Selections!$E$2:$E$2610,$C114)</f>
        <v>0</v>
      </c>
      <c r="L114" s="25">
        <f>SUMIFS(Selections!R$2:R$2610,Selections!$B$2:$B$2610,"WA",Selections!$E$2:$E$2610,$C114)</f>
        <v>0</v>
      </c>
      <c r="M114" s="25">
        <f>SUMIFS(Selections!S$2:S$2610,Selections!$B$2:$B$2610,"WA",Selections!$E$2:$E$2610,$C114)</f>
        <v>0</v>
      </c>
      <c r="N114" s="25">
        <f>SUMIFS(Selections!T$2:T$2610,Selections!$B$2:$B$2610,"WA",Selections!$E$2:$E$2610,$C114)</f>
        <v>0</v>
      </c>
      <c r="O114" s="25">
        <f>SUMIFS(Selections!U$2:U$2610,Selections!$B$2:$B$2610,"WA",Selections!$E$2:$E$2610,$C114)</f>
        <v>0</v>
      </c>
      <c r="P114" s="25">
        <f>SUMIFS(Selections!V$2:V$2610,Selections!$B$2:$B$2610,"WA",Selections!$E$2:$E$2610,$C114)</f>
        <v>0</v>
      </c>
      <c r="Q114" s="25">
        <f>SUMIFS(Selections!W$2:W$2610,Selections!$B$2:$B$2610,"WA",Selections!$E$2:$E$2610,$C114)</f>
        <v>0</v>
      </c>
      <c r="R114" s="25">
        <f>SUMIFS(Selections!X$2:X$2610,Selections!$B$2:$B$2610,"WA",Selections!$E$2:$E$2610,$C114)</f>
        <v>0</v>
      </c>
      <c r="S114" s="25">
        <f>SUMIFS(Selections!Y$2:Y$2610,Selections!$B$2:$B$2610,"WA",Selections!$E$2:$E$2610,$C114)</f>
        <v>0</v>
      </c>
      <c r="T114" s="25">
        <f>SUMIFS(Selections!Z$2:Z$2610,Selections!$B$2:$B$2610,"WA",Selections!$E$2:$E$2610,$C114)</f>
        <v>0</v>
      </c>
      <c r="U114" s="25">
        <f>SUMIFS(Selections!AA$2:AA$2610,Selections!$B$2:$B$2610,"WA",Selections!$E$2:$E$2610,$C114)</f>
        <v>0</v>
      </c>
      <c r="V114" s="25">
        <f>SUMIFS(Selections!AB$2:AB$2610,Selections!$B$2:$B$2610,"WA",Selections!$E$2:$E$2610,$C114)</f>
        <v>0</v>
      </c>
      <c r="W114" s="25">
        <f>SUMIFS(Selections!AC$2:AC$2610,Selections!$B$2:$B$2610,"WA",Selections!$E$2:$E$2610,$C114)</f>
        <v>0</v>
      </c>
      <c r="X114" s="25">
        <f>SUMIFS(Selections!AD$2:AD$2610,Selections!$B$2:$B$2610,"WA",Selections!$E$2:$E$2610,$C114)</f>
        <v>0</v>
      </c>
      <c r="Y114" s="25">
        <f>SUMIFS(Selections!AE$2:AE$2610,Selections!$B$2:$B$2610,"WA",Selections!$E$2:$E$2610,$C114)</f>
        <v>0</v>
      </c>
      <c r="Z114" s="25">
        <f>SUMIFS(Selections!AF$2:AF$2610,Selections!$B$2:$B$2610,"WA",Selections!$E$2:$E$2610,$C114)</f>
        <v>0</v>
      </c>
      <c r="AA114" s="25">
        <f>SUMIFS(Selections!AG$2:AG$2610,Selections!$B$2:$B$2610,"WA",Selections!$E$2:$E$2610,$C114)</f>
        <v>0</v>
      </c>
      <c r="AD114" s="25">
        <f>SUMIFS(Selections!K$2:K$2610,Selections!$B$2:$B$2610,"ID",Selections!$E$2:$E$2610,$C114)</f>
        <v>0</v>
      </c>
      <c r="AE114" s="25">
        <f>SUMIFS(Selections!L$2:L$2610,Selections!$B$2:$B$2610,"ID",Selections!$E$2:$E$2610,$C114)</f>
        <v>0</v>
      </c>
      <c r="AF114" s="25">
        <f>SUMIFS(Selections!M$2:M$2610,Selections!$B$2:$B$2610,"ID",Selections!$E$2:$E$2610,$C114)</f>
        <v>0</v>
      </c>
      <c r="AG114" s="25">
        <f>SUMIFS(Selections!N$2:N$2610,Selections!$B$2:$B$2610,"ID",Selections!$E$2:$E$2610,$C114)</f>
        <v>0</v>
      </c>
      <c r="AH114" s="25">
        <f>SUMIFS(Selections!O$2:O$2610,Selections!$B$2:$B$2610,"ID",Selections!$E$2:$E$2610,$C114)</f>
        <v>0</v>
      </c>
      <c r="AI114" s="25">
        <f>SUMIFS(Selections!P$2:P$2610,Selections!$B$2:$B$2610,"ID",Selections!$E$2:$E$2610,$C114)</f>
        <v>0</v>
      </c>
      <c r="AJ114" s="25">
        <f>SUMIFS(Selections!Q$2:Q$2610,Selections!$B$2:$B$2610,"ID",Selections!$E$2:$E$2610,$C114)</f>
        <v>0</v>
      </c>
      <c r="AK114" s="25">
        <f>SUMIFS(Selections!R$2:R$2610,Selections!$B$2:$B$2610,"ID",Selections!$E$2:$E$2610,$C114)</f>
        <v>0</v>
      </c>
      <c r="AL114" s="25">
        <f>SUMIFS(Selections!S$2:S$2610,Selections!$B$2:$B$2610,"ID",Selections!$E$2:$E$2610,$C114)</f>
        <v>0</v>
      </c>
      <c r="AM114" s="25">
        <f>SUMIFS(Selections!T$2:T$2610,Selections!$B$2:$B$2610,"ID",Selections!$E$2:$E$2610,$C114)</f>
        <v>0</v>
      </c>
      <c r="AN114" s="25">
        <f>SUMIFS(Selections!U$2:U$2610,Selections!$B$2:$B$2610,"ID",Selections!$E$2:$E$2610,$C114)</f>
        <v>0</v>
      </c>
      <c r="AO114" s="25">
        <f>SUMIFS(Selections!V$2:V$2610,Selections!$B$2:$B$2610,"ID",Selections!$E$2:$E$2610,$C114)</f>
        <v>0</v>
      </c>
      <c r="AP114" s="25">
        <f>SUMIFS(Selections!W$2:W$2610,Selections!$B$2:$B$2610,"ID",Selections!$E$2:$E$2610,$C114)</f>
        <v>0</v>
      </c>
      <c r="AQ114" s="25">
        <f>SUMIFS(Selections!X$2:X$2610,Selections!$B$2:$B$2610,"ID",Selections!$E$2:$E$2610,$C114)</f>
        <v>0</v>
      </c>
      <c r="AR114" s="25">
        <f>SUMIFS(Selections!Y$2:Y$2610,Selections!$B$2:$B$2610,"ID",Selections!$E$2:$E$2610,$C114)</f>
        <v>0</v>
      </c>
      <c r="AS114" s="25">
        <f>SUMIFS(Selections!Z$2:Z$2610,Selections!$B$2:$B$2610,"ID",Selections!$E$2:$E$2610,$C114)</f>
        <v>0</v>
      </c>
      <c r="AT114" s="25">
        <f>SUMIFS(Selections!AA$2:AA$2610,Selections!$B$2:$B$2610,"ID",Selections!$E$2:$E$2610,$C114)</f>
        <v>0</v>
      </c>
      <c r="AU114" s="25">
        <f>SUMIFS(Selections!AB$2:AB$2610,Selections!$B$2:$B$2610,"ID",Selections!$E$2:$E$2610,$C114)</f>
        <v>0</v>
      </c>
      <c r="AV114" s="25">
        <f>SUMIFS(Selections!AC$2:AC$2610,Selections!$B$2:$B$2610,"ID",Selections!$E$2:$E$2610,$C114)</f>
        <v>0</v>
      </c>
      <c r="AW114" s="25">
        <f>SUMIFS(Selections!AD$2:AD$2610,Selections!$B$2:$B$2610,"ID",Selections!$E$2:$E$2610,$C114)</f>
        <v>0</v>
      </c>
      <c r="AX114" s="25">
        <f>SUMIFS(Selections!AE$2:AE$2610,Selections!$B$2:$B$2610,"ID",Selections!$E$2:$E$2610,$C114)</f>
        <v>0</v>
      </c>
      <c r="AY114" s="25">
        <f>SUMIFS(Selections!AF$2:AF$2610,Selections!$B$2:$B$2610,"ID",Selections!$E$2:$E$2610,$C114)</f>
        <v>0</v>
      </c>
      <c r="AZ114" s="25">
        <f>SUMIFS(Selections!AG$2:AG$2610,Selections!$B$2:$B$2610,"ID",Selections!$E$2:$E$2610,$C114)</f>
        <v>0</v>
      </c>
    </row>
    <row r="115" spans="2:52" x14ac:dyDescent="0.2">
      <c r="B115" s="24" t="s">
        <v>16</v>
      </c>
      <c r="C115" s="23" t="s">
        <v>93</v>
      </c>
      <c r="D115" s="23"/>
      <c r="E115" s="25">
        <f>SUMIFS(Selections!K$2:K$2610,Selections!$B$2:$B$2610,"WA",Selections!$E$2:$E$2610,$C115)</f>
        <v>4.612232514436724</v>
      </c>
      <c r="F115" s="25">
        <f>SUMIFS(Selections!L$2:L$2610,Selections!$B$2:$B$2610,"WA",Selections!$E$2:$E$2610,$C115)</f>
        <v>10.1213913326894</v>
      </c>
      <c r="G115" s="25">
        <f>SUMIFS(Selections!M$2:M$2610,Selections!$B$2:$B$2610,"WA",Selections!$E$2:$E$2610,$C115)</f>
        <v>16.099050667317041</v>
      </c>
      <c r="H115" s="25">
        <f>SUMIFS(Selections!N$2:N$2610,Selections!$B$2:$B$2610,"WA",Selections!$E$2:$E$2610,$C115)</f>
        <v>23.254441856995395</v>
      </c>
      <c r="I115" s="25">
        <f>SUMIFS(Selections!O$2:O$2610,Selections!$B$2:$B$2610,"WA",Selections!$E$2:$E$2610,$C115)</f>
        <v>30.872720271207164</v>
      </c>
      <c r="J115" s="25">
        <f>SUMIFS(Selections!P$2:P$2610,Selections!$B$2:$B$2610,"WA",Selections!$E$2:$E$2610,$C115)</f>
        <v>38.811276609652786</v>
      </c>
      <c r="K115" s="25">
        <f>SUMIFS(Selections!Q$2:Q$2610,Selections!$B$2:$B$2610,"WA",Selections!$E$2:$E$2610,$C115)</f>
        <v>46.939600057733806</v>
      </c>
      <c r="L115" s="25">
        <f>SUMIFS(Selections!R$2:R$2610,Selections!$B$2:$B$2610,"WA",Selections!$E$2:$E$2610,$C115)</f>
        <v>53.897513338261838</v>
      </c>
      <c r="M115" s="25">
        <f>SUMIFS(Selections!S$2:S$2610,Selections!$B$2:$B$2610,"WA",Selections!$E$2:$E$2610,$C115)</f>
        <v>62.497198319605815</v>
      </c>
      <c r="N115" s="25">
        <f>SUMIFS(Selections!T$2:T$2610,Selections!$B$2:$B$2610,"WA",Selections!$E$2:$E$2610,$C115)</f>
        <v>71.192531246430235</v>
      </c>
      <c r="O115" s="25">
        <f>SUMIFS(Selections!U$2:U$2610,Selections!$B$2:$B$2610,"WA",Selections!$E$2:$E$2610,$C115)</f>
        <v>79.881263568464121</v>
      </c>
      <c r="P115" s="25">
        <f>SUMIFS(Selections!V$2:V$2610,Selections!$B$2:$B$2610,"WA",Selections!$E$2:$E$2610,$C115)</f>
        <v>88.54825165928375</v>
      </c>
      <c r="Q115" s="25">
        <f>SUMIFS(Selections!W$2:W$2610,Selections!$B$2:$B$2610,"WA",Selections!$E$2:$E$2610,$C115)</f>
        <v>97.181970774015781</v>
      </c>
      <c r="R115" s="25">
        <f>SUMIFS(Selections!X$2:X$2610,Selections!$B$2:$B$2610,"WA",Selections!$E$2:$E$2610,$C115)</f>
        <v>105.77375063945512</v>
      </c>
      <c r="S115" s="25">
        <f>SUMIFS(Selections!Y$2:Y$2610,Selections!$B$2:$B$2610,"WA",Selections!$E$2:$E$2610,$C115)</f>
        <v>114.31717146646784</v>
      </c>
      <c r="T115" s="25">
        <f>SUMIFS(Selections!Z$2:Z$2610,Selections!$B$2:$B$2610,"WA",Selections!$E$2:$E$2610,$C115)</f>
        <v>122.80758668002429</v>
      </c>
      <c r="U115" s="25">
        <f>SUMIFS(Selections!AA$2:AA$2610,Selections!$B$2:$B$2610,"WA",Selections!$E$2:$E$2610,$C115)</f>
        <v>131.24174575619682</v>
      </c>
      <c r="V115" s="25">
        <f>SUMIFS(Selections!AB$2:AB$2610,Selections!$B$2:$B$2610,"WA",Selections!$E$2:$E$2610,$C115)</f>
        <v>139.61749615374538</v>
      </c>
      <c r="W115" s="25">
        <f>SUMIFS(Selections!AC$2:AC$2610,Selections!$B$2:$B$2610,"WA",Selections!$E$2:$E$2610,$C115)</f>
        <v>148.15465780600115</v>
      </c>
      <c r="X115" s="25">
        <f>SUMIFS(Selections!AD$2:AD$2610,Selections!$B$2:$B$2610,"WA",Selections!$E$2:$E$2610,$C115)</f>
        <v>156.65828516991141</v>
      </c>
      <c r="Y115" s="25">
        <f>SUMIFS(Selections!AE$2:AE$2610,Selections!$B$2:$B$2610,"WA",Selections!$E$2:$E$2610,$C115)</f>
        <v>161.09502083690029</v>
      </c>
      <c r="Z115" s="25">
        <f>SUMIFS(Selections!AF$2:AF$2610,Selections!$B$2:$B$2610,"WA",Selections!$E$2:$E$2610,$C115)</f>
        <v>164.85762425747478</v>
      </c>
      <c r="AA115" s="25">
        <f>SUMIFS(Selections!AG$2:AG$2610,Selections!$B$2:$B$2610,"WA",Selections!$E$2:$E$2610,$C115)</f>
        <v>167.60373772052006</v>
      </c>
      <c r="AD115" s="25">
        <f>SUMIFS(Selections!K$2:K$2610,Selections!$B$2:$B$2610,"ID",Selections!$E$2:$E$2610,$C115)</f>
        <v>2.4468346332576574</v>
      </c>
      <c r="AE115" s="25">
        <f>SUMIFS(Selections!L$2:L$2610,Selections!$B$2:$B$2610,"ID",Selections!$E$2:$E$2610,$C115)</f>
        <v>5.3330495787237995</v>
      </c>
      <c r="AF115" s="25">
        <f>SUMIFS(Selections!M$2:M$2610,Selections!$B$2:$B$2610,"ID",Selections!$E$2:$E$2610,$C115)</f>
        <v>8.5969963490415005</v>
      </c>
      <c r="AG115" s="25">
        <f>SUMIFS(Selections!N$2:N$2610,Selections!$B$2:$B$2610,"ID",Selections!$E$2:$E$2610,$C115)</f>
        <v>12.354586205327452</v>
      </c>
      <c r="AH115" s="25">
        <f>SUMIFS(Selections!O$2:O$2610,Selections!$B$2:$B$2610,"ID",Selections!$E$2:$E$2610,$C115)</f>
        <v>16.324498268967599</v>
      </c>
      <c r="AI115" s="25">
        <f>SUMIFS(Selections!P$2:P$2610,Selections!$B$2:$B$2610,"ID",Selections!$E$2:$E$2610,$C115)</f>
        <v>20.435819402331806</v>
      </c>
      <c r="AJ115" s="25">
        <f>SUMIFS(Selections!Q$2:Q$2610,Selections!$B$2:$B$2610,"ID",Selections!$E$2:$E$2610,$C115)</f>
        <v>24.621124942161572</v>
      </c>
      <c r="AK115" s="25">
        <f>SUMIFS(Selections!R$2:R$2610,Selections!$B$2:$B$2610,"ID",Selections!$E$2:$E$2610,$C115)</f>
        <v>28.465947430870038</v>
      </c>
      <c r="AL115" s="25">
        <f>SUMIFS(Selections!S$2:S$2610,Selections!$B$2:$B$2610,"ID",Selections!$E$2:$E$2610,$C115)</f>
        <v>32.879493643597186</v>
      </c>
      <c r="AM115" s="25">
        <f>SUMIFS(Selections!T$2:T$2610,Selections!$B$2:$B$2610,"ID",Selections!$E$2:$E$2610,$C115)</f>
        <v>37.319104676083569</v>
      </c>
      <c r="AN115" s="25">
        <f>SUMIFS(Selections!U$2:U$2610,Selections!$B$2:$B$2610,"ID",Selections!$E$2:$E$2610,$C115)</f>
        <v>41.733453191348808</v>
      </c>
      <c r="AO115" s="25">
        <f>SUMIFS(Selections!V$2:V$2610,Selections!$B$2:$B$2610,"ID",Selections!$E$2:$E$2610,$C115)</f>
        <v>46.1155091141204</v>
      </c>
      <c r="AP115" s="25">
        <f>SUMIFS(Selections!W$2:W$2610,Selections!$B$2:$B$2610,"ID",Selections!$E$2:$E$2610,$C115)</f>
        <v>50.460052630581437</v>
      </c>
      <c r="AQ115" s="25">
        <f>SUMIFS(Selections!X$2:X$2610,Selections!$B$2:$B$2610,"ID",Selections!$E$2:$E$2610,$C115)</f>
        <v>54.763283486566387</v>
      </c>
      <c r="AR115" s="25">
        <f>SUMIFS(Selections!Y$2:Y$2610,Selections!$B$2:$B$2610,"ID",Selections!$E$2:$E$2610,$C115)</f>
        <v>59.022513700228849</v>
      </c>
      <c r="AS115" s="25">
        <f>SUMIFS(Selections!Z$2:Z$2610,Selections!$B$2:$B$2610,"ID",Selections!$E$2:$E$2610,$C115)</f>
        <v>63.235925878726491</v>
      </c>
      <c r="AT115" s="25">
        <f>SUMIFS(Selections!AA$2:AA$2610,Selections!$B$2:$B$2610,"ID",Selections!$E$2:$E$2610,$C115)</f>
        <v>67.40238313537867</v>
      </c>
      <c r="AU115" s="25">
        <f>SUMIFS(Selections!AB$2:AB$2610,Selections!$B$2:$B$2610,"ID",Selections!$E$2:$E$2610,$C115)</f>
        <v>71.521279596110162</v>
      </c>
      <c r="AV115" s="25">
        <f>SUMIFS(Selections!AC$2:AC$2610,Selections!$B$2:$B$2610,"ID",Selections!$E$2:$E$2610,$C115)</f>
        <v>75.679529887980465</v>
      </c>
      <c r="AW115" s="25">
        <f>SUMIFS(Selections!AD$2:AD$2610,Selections!$B$2:$B$2610,"ID",Selections!$E$2:$E$2610,$C115)</f>
        <v>79.899192530536155</v>
      </c>
      <c r="AX115" s="25">
        <f>SUMIFS(Selections!AE$2:AE$2610,Selections!$B$2:$B$2610,"ID",Selections!$E$2:$E$2610,$C115)</f>
        <v>81.93119360898524</v>
      </c>
      <c r="AY115" s="25">
        <f>SUMIFS(Selections!AF$2:AF$2610,Selections!$B$2:$B$2610,"ID",Selections!$E$2:$E$2610,$C115)</f>
        <v>83.722300560879432</v>
      </c>
      <c r="AZ115" s="25">
        <f>SUMIFS(Selections!AG$2:AG$2610,Selections!$B$2:$B$2610,"ID",Selections!$E$2:$E$2610,$C115)</f>
        <v>85.123636691565963</v>
      </c>
    </row>
    <row r="116" spans="2:52" x14ac:dyDescent="0.2">
      <c r="B116" s="24" t="s">
        <v>12</v>
      </c>
      <c r="C116" s="23" t="s">
        <v>156</v>
      </c>
      <c r="D116" s="23"/>
      <c r="E116" s="25">
        <f>SUMIFS(Selections!K$2:K$2610,Selections!$B$2:$B$2610,"WA",Selections!$E$2:$E$2610,$C116)</f>
        <v>0</v>
      </c>
      <c r="F116" s="25">
        <f>SUMIFS(Selections!L$2:L$2610,Selections!$B$2:$B$2610,"WA",Selections!$E$2:$E$2610,$C116)</f>
        <v>0</v>
      </c>
      <c r="G116" s="25">
        <f>SUMIFS(Selections!M$2:M$2610,Selections!$B$2:$B$2610,"WA",Selections!$E$2:$E$2610,$C116)</f>
        <v>0</v>
      </c>
      <c r="H116" s="25">
        <f>SUMIFS(Selections!N$2:N$2610,Selections!$B$2:$B$2610,"WA",Selections!$E$2:$E$2610,$C116)</f>
        <v>0</v>
      </c>
      <c r="I116" s="25">
        <f>SUMIFS(Selections!O$2:O$2610,Selections!$B$2:$B$2610,"WA",Selections!$E$2:$E$2610,$C116)</f>
        <v>0</v>
      </c>
      <c r="J116" s="25">
        <f>SUMIFS(Selections!P$2:P$2610,Selections!$B$2:$B$2610,"WA",Selections!$E$2:$E$2610,$C116)</f>
        <v>0</v>
      </c>
      <c r="K116" s="25">
        <f>SUMIFS(Selections!Q$2:Q$2610,Selections!$B$2:$B$2610,"WA",Selections!$E$2:$E$2610,$C116)</f>
        <v>0</v>
      </c>
      <c r="L116" s="25">
        <f>SUMIFS(Selections!R$2:R$2610,Selections!$B$2:$B$2610,"WA",Selections!$E$2:$E$2610,$C116)</f>
        <v>0</v>
      </c>
      <c r="M116" s="25">
        <f>SUMIFS(Selections!S$2:S$2610,Selections!$B$2:$B$2610,"WA",Selections!$E$2:$E$2610,$C116)</f>
        <v>0</v>
      </c>
      <c r="N116" s="25">
        <f>SUMIFS(Selections!T$2:T$2610,Selections!$B$2:$B$2610,"WA",Selections!$E$2:$E$2610,$C116)</f>
        <v>0</v>
      </c>
      <c r="O116" s="25">
        <f>SUMIFS(Selections!U$2:U$2610,Selections!$B$2:$B$2610,"WA",Selections!$E$2:$E$2610,$C116)</f>
        <v>0</v>
      </c>
      <c r="P116" s="25">
        <f>SUMIFS(Selections!V$2:V$2610,Selections!$B$2:$B$2610,"WA",Selections!$E$2:$E$2610,$C116)</f>
        <v>0</v>
      </c>
      <c r="Q116" s="25">
        <f>SUMIFS(Selections!W$2:W$2610,Selections!$B$2:$B$2610,"WA",Selections!$E$2:$E$2610,$C116)</f>
        <v>0</v>
      </c>
      <c r="R116" s="25">
        <f>SUMIFS(Selections!X$2:X$2610,Selections!$B$2:$B$2610,"WA",Selections!$E$2:$E$2610,$C116)</f>
        <v>0</v>
      </c>
      <c r="S116" s="25">
        <f>SUMIFS(Selections!Y$2:Y$2610,Selections!$B$2:$B$2610,"WA",Selections!$E$2:$E$2610,$C116)</f>
        <v>0</v>
      </c>
      <c r="T116" s="25">
        <f>SUMIFS(Selections!Z$2:Z$2610,Selections!$B$2:$B$2610,"WA",Selections!$E$2:$E$2610,$C116)</f>
        <v>0</v>
      </c>
      <c r="U116" s="25">
        <f>SUMIFS(Selections!AA$2:AA$2610,Selections!$B$2:$B$2610,"WA",Selections!$E$2:$E$2610,$C116)</f>
        <v>0</v>
      </c>
      <c r="V116" s="25">
        <f>SUMIFS(Selections!AB$2:AB$2610,Selections!$B$2:$B$2610,"WA",Selections!$E$2:$E$2610,$C116)</f>
        <v>0</v>
      </c>
      <c r="W116" s="25">
        <f>SUMIFS(Selections!AC$2:AC$2610,Selections!$B$2:$B$2610,"WA",Selections!$E$2:$E$2610,$C116)</f>
        <v>0</v>
      </c>
      <c r="X116" s="25">
        <f>SUMIFS(Selections!AD$2:AD$2610,Selections!$B$2:$B$2610,"WA",Selections!$E$2:$E$2610,$C116)</f>
        <v>0</v>
      </c>
      <c r="Y116" s="25">
        <f>SUMIFS(Selections!AE$2:AE$2610,Selections!$B$2:$B$2610,"WA",Selections!$E$2:$E$2610,$C116)</f>
        <v>0</v>
      </c>
      <c r="Z116" s="25">
        <f>SUMIFS(Selections!AF$2:AF$2610,Selections!$B$2:$B$2610,"WA",Selections!$E$2:$E$2610,$C116)</f>
        <v>0</v>
      </c>
      <c r="AA116" s="25">
        <f>SUMIFS(Selections!AG$2:AG$2610,Selections!$B$2:$B$2610,"WA",Selections!$E$2:$E$2610,$C116)</f>
        <v>0</v>
      </c>
      <c r="AD116" s="25">
        <f>SUMIFS(Selections!K$2:K$2610,Selections!$B$2:$B$2610,"ID",Selections!$E$2:$E$2610,$C116)</f>
        <v>9.1939292554775259E-2</v>
      </c>
      <c r="AE116" s="25">
        <f>SUMIFS(Selections!L$2:L$2610,Selections!$B$2:$B$2610,"ID",Selections!$E$2:$E$2610,$C116)</f>
        <v>0.20359304014708238</v>
      </c>
      <c r="AF116" s="25">
        <f>SUMIFS(Selections!M$2:M$2610,Selections!$B$2:$B$2610,"ID",Selections!$E$2:$E$2610,$C116)</f>
        <v>0.33852906174232472</v>
      </c>
      <c r="AG116" s="25">
        <f>SUMIFS(Selections!N$2:N$2610,Selections!$B$2:$B$2610,"ID",Selections!$E$2:$E$2610,$C116)</f>
        <v>0.49268320021170398</v>
      </c>
      <c r="AH116" s="25">
        <f>SUMIFS(Selections!O$2:O$2610,Selections!$B$2:$B$2610,"ID",Selections!$E$2:$E$2610,$C116)</f>
        <v>0.66496320143999421</v>
      </c>
      <c r="AI116" s="25">
        <f>SUMIFS(Selections!P$2:P$2610,Selections!$B$2:$B$2610,"ID",Selections!$E$2:$E$2610,$C116)</f>
        <v>0.86205090500311754</v>
      </c>
      <c r="AJ116" s="25">
        <f>SUMIFS(Selections!Q$2:Q$2610,Selections!$B$2:$B$2610,"ID",Selections!$E$2:$E$2610,$C116)</f>
        <v>1.0716118376353458</v>
      </c>
      <c r="AK116" s="25">
        <f>SUMIFS(Selections!R$2:R$2610,Selections!$B$2:$B$2610,"ID",Selections!$E$2:$E$2610,$C116)</f>
        <v>1.2762850295171491</v>
      </c>
      <c r="AL116" s="25">
        <f>SUMIFS(Selections!S$2:S$2610,Selections!$B$2:$B$2610,"ID",Selections!$E$2:$E$2610,$C116)</f>
        <v>1.4566899961742972</v>
      </c>
      <c r="AM116" s="25">
        <f>SUMIFS(Selections!T$2:T$2610,Selections!$B$2:$B$2610,"ID",Selections!$E$2:$E$2610,$C116)</f>
        <v>1.5962266154680698</v>
      </c>
      <c r="AN116" s="25">
        <f>SUMIFS(Selections!U$2:U$2610,Selections!$B$2:$B$2610,"ID",Selections!$E$2:$E$2610,$C116)</f>
        <v>1.6865441175541684</v>
      </c>
      <c r="AO116" s="25">
        <f>SUMIFS(Selections!V$2:V$2610,Selections!$B$2:$B$2610,"ID",Selections!$E$2:$E$2610,$C116)</f>
        <v>1.7250531616141249</v>
      </c>
      <c r="AP116" s="25">
        <f>SUMIFS(Selections!W$2:W$2610,Selections!$B$2:$B$2610,"ID",Selections!$E$2:$E$2610,$C116)</f>
        <v>1.7246936366190231</v>
      </c>
      <c r="AQ116" s="25">
        <f>SUMIFS(Selections!X$2:X$2610,Selections!$B$2:$B$2610,"ID",Selections!$E$2:$E$2610,$C116)</f>
        <v>1.7002212936990746</v>
      </c>
      <c r="AR116" s="25">
        <f>SUMIFS(Selections!Y$2:Y$2610,Selections!$B$2:$B$2610,"ID",Selections!$E$2:$E$2610,$C116)</f>
        <v>1.6667918125100796</v>
      </c>
      <c r="AS116" s="25">
        <f>SUMIFS(Selections!Z$2:Z$2610,Selections!$B$2:$B$2610,"ID",Selections!$E$2:$E$2610,$C116)</f>
        <v>1.630530620703913</v>
      </c>
      <c r="AT116" s="25">
        <f>SUMIFS(Selections!AA$2:AA$2610,Selections!$B$2:$B$2610,"ID",Selections!$E$2:$E$2610,$C116)</f>
        <v>1.6008730173871752</v>
      </c>
      <c r="AU116" s="25">
        <f>SUMIFS(Selections!AB$2:AB$2610,Selections!$B$2:$B$2610,"ID",Selections!$E$2:$E$2610,$C116)</f>
        <v>1.5776324503923238</v>
      </c>
      <c r="AV116" s="25">
        <f>SUMIFS(Selections!AC$2:AC$2610,Selections!$B$2:$B$2610,"ID",Selections!$E$2:$E$2610,$C116)</f>
        <v>1.5595987013631709</v>
      </c>
      <c r="AW116" s="25">
        <f>SUMIFS(Selections!AD$2:AD$2610,Selections!$B$2:$B$2610,"ID",Selections!$E$2:$E$2610,$C116)</f>
        <v>1.5445920686485568</v>
      </c>
      <c r="AX116" s="25">
        <f>SUMIFS(Selections!AE$2:AE$2610,Selections!$B$2:$B$2610,"ID",Selections!$E$2:$E$2610,$C116)</f>
        <v>1.5355984782326553</v>
      </c>
      <c r="AY116" s="25">
        <f>SUMIFS(Selections!AF$2:AF$2610,Selections!$B$2:$B$2610,"ID",Selections!$E$2:$E$2610,$C116)</f>
        <v>1.526458447703164</v>
      </c>
      <c r="AZ116" s="25">
        <f>SUMIFS(Selections!AG$2:AG$2610,Selections!$B$2:$B$2610,"ID",Selections!$E$2:$E$2610,$C116)</f>
        <v>1.5175647825521059</v>
      </c>
    </row>
    <row r="117" spans="2:52" x14ac:dyDescent="0.2">
      <c r="B117" s="24" t="s">
        <v>22</v>
      </c>
      <c r="C117" s="23" t="s">
        <v>220</v>
      </c>
      <c r="D117" s="23"/>
      <c r="E117" s="25">
        <f>SUMIFS(Selections!K$2:K$2610,Selections!$B$2:$B$2610,"WA",Selections!$E$2:$E$2610,$C117)</f>
        <v>0</v>
      </c>
      <c r="F117" s="25">
        <f>SUMIFS(Selections!L$2:L$2610,Selections!$B$2:$B$2610,"WA",Selections!$E$2:$E$2610,$C117)</f>
        <v>0</v>
      </c>
      <c r="G117" s="25">
        <f>SUMIFS(Selections!M$2:M$2610,Selections!$B$2:$B$2610,"WA",Selections!$E$2:$E$2610,$C117)</f>
        <v>0</v>
      </c>
      <c r="H117" s="25">
        <f>SUMIFS(Selections!N$2:N$2610,Selections!$B$2:$B$2610,"WA",Selections!$E$2:$E$2610,$C117)</f>
        <v>0</v>
      </c>
      <c r="I117" s="25">
        <f>SUMIFS(Selections!O$2:O$2610,Selections!$B$2:$B$2610,"WA",Selections!$E$2:$E$2610,$C117)</f>
        <v>0</v>
      </c>
      <c r="J117" s="25">
        <f>SUMIFS(Selections!P$2:P$2610,Selections!$B$2:$B$2610,"WA",Selections!$E$2:$E$2610,$C117)</f>
        <v>0</v>
      </c>
      <c r="K117" s="25">
        <f>SUMIFS(Selections!Q$2:Q$2610,Selections!$B$2:$B$2610,"WA",Selections!$E$2:$E$2610,$C117)</f>
        <v>0</v>
      </c>
      <c r="L117" s="25">
        <f>SUMIFS(Selections!R$2:R$2610,Selections!$B$2:$B$2610,"WA",Selections!$E$2:$E$2610,$C117)</f>
        <v>0</v>
      </c>
      <c r="M117" s="25">
        <f>SUMIFS(Selections!S$2:S$2610,Selections!$B$2:$B$2610,"WA",Selections!$E$2:$E$2610,$C117)</f>
        <v>0</v>
      </c>
      <c r="N117" s="25">
        <f>SUMIFS(Selections!T$2:T$2610,Selections!$B$2:$B$2610,"WA",Selections!$E$2:$E$2610,$C117)</f>
        <v>0</v>
      </c>
      <c r="O117" s="25">
        <f>SUMIFS(Selections!U$2:U$2610,Selections!$B$2:$B$2610,"WA",Selections!$E$2:$E$2610,$C117)</f>
        <v>0</v>
      </c>
      <c r="P117" s="25">
        <f>SUMIFS(Selections!V$2:V$2610,Selections!$B$2:$B$2610,"WA",Selections!$E$2:$E$2610,$C117)</f>
        <v>0</v>
      </c>
      <c r="Q117" s="25">
        <f>SUMIFS(Selections!W$2:W$2610,Selections!$B$2:$B$2610,"WA",Selections!$E$2:$E$2610,$C117)</f>
        <v>0</v>
      </c>
      <c r="R117" s="25">
        <f>SUMIFS(Selections!X$2:X$2610,Selections!$B$2:$B$2610,"WA",Selections!$E$2:$E$2610,$C117)</f>
        <v>0</v>
      </c>
      <c r="S117" s="25">
        <f>SUMIFS(Selections!Y$2:Y$2610,Selections!$B$2:$B$2610,"WA",Selections!$E$2:$E$2610,$C117)</f>
        <v>0</v>
      </c>
      <c r="T117" s="25">
        <f>SUMIFS(Selections!Z$2:Z$2610,Selections!$B$2:$B$2610,"WA",Selections!$E$2:$E$2610,$C117)</f>
        <v>0</v>
      </c>
      <c r="U117" s="25">
        <f>SUMIFS(Selections!AA$2:AA$2610,Selections!$B$2:$B$2610,"WA",Selections!$E$2:$E$2610,$C117)</f>
        <v>0</v>
      </c>
      <c r="V117" s="25">
        <f>SUMIFS(Selections!AB$2:AB$2610,Selections!$B$2:$B$2610,"WA",Selections!$E$2:$E$2610,$C117)</f>
        <v>0</v>
      </c>
      <c r="W117" s="25">
        <f>SUMIFS(Selections!AC$2:AC$2610,Selections!$B$2:$B$2610,"WA",Selections!$E$2:$E$2610,$C117)</f>
        <v>0</v>
      </c>
      <c r="X117" s="25">
        <f>SUMIFS(Selections!AD$2:AD$2610,Selections!$B$2:$B$2610,"WA",Selections!$E$2:$E$2610,$C117)</f>
        <v>0</v>
      </c>
      <c r="Y117" s="25">
        <f>SUMIFS(Selections!AE$2:AE$2610,Selections!$B$2:$B$2610,"WA",Selections!$E$2:$E$2610,$C117)</f>
        <v>0</v>
      </c>
      <c r="Z117" s="25">
        <f>SUMIFS(Selections!AF$2:AF$2610,Selections!$B$2:$B$2610,"WA",Selections!$E$2:$E$2610,$C117)</f>
        <v>0</v>
      </c>
      <c r="AA117" s="25">
        <f>SUMIFS(Selections!AG$2:AG$2610,Selections!$B$2:$B$2610,"WA",Selections!$E$2:$E$2610,$C117)</f>
        <v>0</v>
      </c>
      <c r="AD117" s="25">
        <f>SUMIFS(Selections!K$2:K$2610,Selections!$B$2:$B$2610,"ID",Selections!$E$2:$E$2610,$C117)</f>
        <v>0</v>
      </c>
      <c r="AE117" s="25">
        <f>SUMIFS(Selections!L$2:L$2610,Selections!$B$2:$B$2610,"ID",Selections!$E$2:$E$2610,$C117)</f>
        <v>0</v>
      </c>
      <c r="AF117" s="25">
        <f>SUMIFS(Selections!M$2:M$2610,Selections!$B$2:$B$2610,"ID",Selections!$E$2:$E$2610,$C117)</f>
        <v>0</v>
      </c>
      <c r="AG117" s="25">
        <f>SUMIFS(Selections!N$2:N$2610,Selections!$B$2:$B$2610,"ID",Selections!$E$2:$E$2610,$C117)</f>
        <v>0</v>
      </c>
      <c r="AH117" s="25">
        <f>SUMIFS(Selections!O$2:O$2610,Selections!$B$2:$B$2610,"ID",Selections!$E$2:$E$2610,$C117)</f>
        <v>0</v>
      </c>
      <c r="AI117" s="25">
        <f>SUMIFS(Selections!P$2:P$2610,Selections!$B$2:$B$2610,"ID",Selections!$E$2:$E$2610,$C117)</f>
        <v>0</v>
      </c>
      <c r="AJ117" s="25">
        <f>SUMIFS(Selections!Q$2:Q$2610,Selections!$B$2:$B$2610,"ID",Selections!$E$2:$E$2610,$C117)</f>
        <v>0</v>
      </c>
      <c r="AK117" s="25">
        <f>SUMIFS(Selections!R$2:R$2610,Selections!$B$2:$B$2610,"ID",Selections!$E$2:$E$2610,$C117)</f>
        <v>0</v>
      </c>
      <c r="AL117" s="25">
        <f>SUMIFS(Selections!S$2:S$2610,Selections!$B$2:$B$2610,"ID",Selections!$E$2:$E$2610,$C117)</f>
        <v>0</v>
      </c>
      <c r="AM117" s="25">
        <f>SUMIFS(Selections!T$2:T$2610,Selections!$B$2:$B$2610,"ID",Selections!$E$2:$E$2610,$C117)</f>
        <v>0</v>
      </c>
      <c r="AN117" s="25">
        <f>SUMIFS(Selections!U$2:U$2610,Selections!$B$2:$B$2610,"ID",Selections!$E$2:$E$2610,$C117)</f>
        <v>0</v>
      </c>
      <c r="AO117" s="25">
        <f>SUMIFS(Selections!V$2:V$2610,Selections!$B$2:$B$2610,"ID",Selections!$E$2:$E$2610,$C117)</f>
        <v>0</v>
      </c>
      <c r="AP117" s="25">
        <f>SUMIFS(Selections!W$2:W$2610,Selections!$B$2:$B$2610,"ID",Selections!$E$2:$E$2610,$C117)</f>
        <v>0</v>
      </c>
      <c r="AQ117" s="25">
        <f>SUMIFS(Selections!X$2:X$2610,Selections!$B$2:$B$2610,"ID",Selections!$E$2:$E$2610,$C117)</f>
        <v>0</v>
      </c>
      <c r="AR117" s="25">
        <f>SUMIFS(Selections!Y$2:Y$2610,Selections!$B$2:$B$2610,"ID",Selections!$E$2:$E$2610,$C117)</f>
        <v>0</v>
      </c>
      <c r="AS117" s="25">
        <f>SUMIFS(Selections!Z$2:Z$2610,Selections!$B$2:$B$2610,"ID",Selections!$E$2:$E$2610,$C117)</f>
        <v>0</v>
      </c>
      <c r="AT117" s="25">
        <f>SUMIFS(Selections!AA$2:AA$2610,Selections!$B$2:$B$2610,"ID",Selections!$E$2:$E$2610,$C117)</f>
        <v>0</v>
      </c>
      <c r="AU117" s="25">
        <f>SUMIFS(Selections!AB$2:AB$2610,Selections!$B$2:$B$2610,"ID",Selections!$E$2:$E$2610,$C117)</f>
        <v>0</v>
      </c>
      <c r="AV117" s="25">
        <f>SUMIFS(Selections!AC$2:AC$2610,Selections!$B$2:$B$2610,"ID",Selections!$E$2:$E$2610,$C117)</f>
        <v>0</v>
      </c>
      <c r="AW117" s="25">
        <f>SUMIFS(Selections!AD$2:AD$2610,Selections!$B$2:$B$2610,"ID",Selections!$E$2:$E$2610,$C117)</f>
        <v>0</v>
      </c>
      <c r="AX117" s="25">
        <f>SUMIFS(Selections!AE$2:AE$2610,Selections!$B$2:$B$2610,"ID",Selections!$E$2:$E$2610,$C117)</f>
        <v>0</v>
      </c>
      <c r="AY117" s="25">
        <f>SUMIFS(Selections!AF$2:AF$2610,Selections!$B$2:$B$2610,"ID",Selections!$E$2:$E$2610,$C117)</f>
        <v>0</v>
      </c>
      <c r="AZ117" s="25">
        <f>SUMIFS(Selections!AG$2:AG$2610,Selections!$B$2:$B$2610,"ID",Selections!$E$2:$E$2610,$C117)</f>
        <v>0</v>
      </c>
    </row>
    <row r="118" spans="2:52" x14ac:dyDescent="0.2">
      <c r="B118" s="24" t="s">
        <v>18</v>
      </c>
      <c r="C118" s="23" t="s">
        <v>171</v>
      </c>
      <c r="D118" s="23"/>
      <c r="E118" s="25">
        <f>SUMIFS(Selections!K$2:K$2610,Selections!$B$2:$B$2610,"WA",Selections!$E$2:$E$2610,$C118)</f>
        <v>0.14323874695737529</v>
      </c>
      <c r="F118" s="25">
        <f>SUMIFS(Selections!L$2:L$2610,Selections!$B$2:$B$2610,"WA",Selections!$E$2:$E$2610,$C118)</f>
        <v>0.31835508073741792</v>
      </c>
      <c r="G118" s="25">
        <f>SUMIFS(Selections!M$2:M$2610,Selections!$B$2:$B$2610,"WA",Selections!$E$2:$E$2610,$C118)</f>
        <v>0.53002636932264657</v>
      </c>
      <c r="H118" s="25">
        <f>SUMIFS(Selections!N$2:N$2610,Selections!$B$2:$B$2610,"WA",Selections!$E$2:$E$2610,$C118)</f>
        <v>0.77330128646487439</v>
      </c>
      <c r="I118" s="25">
        <f>SUMIFS(Selections!O$2:O$2610,Selections!$B$2:$B$2610,"WA",Selections!$E$2:$E$2610,$C118)</f>
        <v>1.0476467412712658</v>
      </c>
      <c r="J118" s="25">
        <f>SUMIFS(Selections!P$2:P$2610,Selections!$B$2:$B$2610,"WA",Selections!$E$2:$E$2610,$C118)</f>
        <v>1.3643070543355422</v>
      </c>
      <c r="K118" s="25">
        <f>SUMIFS(Selections!Q$2:Q$2610,Selections!$B$2:$B$2610,"WA",Selections!$E$2:$E$2610,$C118)</f>
        <v>1.7067445898570799</v>
      </c>
      <c r="L118" s="25">
        <f>SUMIFS(Selections!R$2:R$2610,Selections!$B$2:$B$2610,"WA",Selections!$E$2:$E$2610,$C118)</f>
        <v>2.0512395710976929</v>
      </c>
      <c r="M118" s="25">
        <f>SUMIFS(Selections!S$2:S$2610,Selections!$B$2:$B$2610,"WA",Selections!$E$2:$E$2610,$C118)</f>
        <v>2.3710568761365232</v>
      </c>
      <c r="N118" s="25">
        <f>SUMIFS(Selections!T$2:T$2610,Selections!$B$2:$B$2610,"WA",Selections!$E$2:$E$2610,$C118)</f>
        <v>2.6418795001453095</v>
      </c>
      <c r="O118" s="25">
        <f>SUMIFS(Selections!U$2:U$2610,Selections!$B$2:$B$2610,"WA",Selections!$E$2:$E$2610,$C118)</f>
        <v>2.8508460032328813</v>
      </c>
      <c r="P118" s="25">
        <f>SUMIFS(Selections!V$2:V$2610,Selections!$B$2:$B$2610,"WA",Selections!$E$2:$E$2610,$C118)</f>
        <v>2.9877991299262239</v>
      </c>
      <c r="Q118" s="25">
        <f>SUMIFS(Selections!W$2:W$2610,Selections!$B$2:$B$2610,"WA",Selections!$E$2:$E$2610,$C118)</f>
        <v>3.0659003142228536</v>
      </c>
      <c r="R118" s="25">
        <f>SUMIFS(Selections!X$2:X$2610,Selections!$B$2:$B$2610,"WA",Selections!$E$2:$E$2610,$C118)</f>
        <v>3.102028486854421</v>
      </c>
      <c r="S118" s="25">
        <f>SUMIFS(Selections!Y$2:Y$2610,Selections!$B$2:$B$2610,"WA",Selections!$E$2:$E$2610,$C118)</f>
        <v>3.1157989273575648</v>
      </c>
      <c r="T118" s="25">
        <f>SUMIFS(Selections!Z$2:Z$2610,Selections!$B$2:$B$2610,"WA",Selections!$E$2:$E$2610,$C118)</f>
        <v>3.1132602494189712</v>
      </c>
      <c r="U118" s="25">
        <f>SUMIFS(Selections!AA$2:AA$2610,Selections!$B$2:$B$2610,"WA",Selections!$E$2:$E$2610,$C118)</f>
        <v>3.1106026013218684</v>
      </c>
      <c r="V118" s="25">
        <f>SUMIFS(Selections!AB$2:AB$2610,Selections!$B$2:$B$2610,"WA",Selections!$E$2:$E$2610,$C118)</f>
        <v>3.1078146317642608</v>
      </c>
      <c r="W118" s="25">
        <f>SUMIFS(Selections!AC$2:AC$2610,Selections!$B$2:$B$2610,"WA",Selections!$E$2:$E$2610,$C118)</f>
        <v>3.1048999511311721</v>
      </c>
      <c r="X118" s="25">
        <f>SUMIFS(Selections!AD$2:AD$2610,Selections!$B$2:$B$2610,"WA",Selections!$E$2:$E$2610,$C118)</f>
        <v>3.1018611639663671</v>
      </c>
      <c r="Y118" s="25">
        <f>SUMIFS(Selections!AE$2:AE$2610,Selections!$B$2:$B$2610,"WA",Selections!$E$2:$E$2610,$C118)</f>
        <v>3.0988556047803026</v>
      </c>
      <c r="Z118" s="25">
        <f>SUMIFS(Selections!AF$2:AF$2610,Selections!$B$2:$B$2610,"WA",Selections!$E$2:$E$2610,$C118)</f>
        <v>3.0957175294495731</v>
      </c>
      <c r="AA118" s="25">
        <f>SUMIFS(Selections!AG$2:AG$2610,Selections!$B$2:$B$2610,"WA",Selections!$E$2:$E$2610,$C118)</f>
        <v>3.0924485100379875</v>
      </c>
      <c r="AD118" s="25">
        <f>SUMIFS(Selections!K$2:K$2610,Selections!$B$2:$B$2610,"ID",Selections!$E$2:$E$2610,$C118)</f>
        <v>0.10583833983788959</v>
      </c>
      <c r="AE118" s="25">
        <f>SUMIFS(Selections!L$2:L$2610,Selections!$B$2:$B$2610,"ID",Selections!$E$2:$E$2610,$C118)</f>
        <v>0.23386081554885235</v>
      </c>
      <c r="AF118" s="25">
        <f>SUMIFS(Selections!M$2:M$2610,Selections!$B$2:$B$2610,"ID",Selections!$E$2:$E$2610,$C118)</f>
        <v>0.38814373035732108</v>
      </c>
      <c r="AG118" s="25">
        <f>SUMIFS(Selections!N$2:N$2610,Selections!$B$2:$B$2610,"ID",Selections!$E$2:$E$2610,$C118)</f>
        <v>0.56429347079918701</v>
      </c>
      <c r="AH118" s="25">
        <f>SUMIFS(Selections!O$2:O$2610,Selections!$B$2:$B$2610,"ID",Selections!$E$2:$E$2610,$C118)</f>
        <v>0.76094532951364613</v>
      </c>
      <c r="AI118" s="25">
        <f>SUMIFS(Selections!P$2:P$2610,Selections!$B$2:$B$2610,"ID",Selections!$E$2:$E$2610,$C118)</f>
        <v>0.9856521582255815</v>
      </c>
      <c r="AJ118" s="25">
        <f>SUMIFS(Selections!Q$2:Q$2610,Selections!$B$2:$B$2610,"ID",Selections!$E$2:$E$2610,$C118)</f>
        <v>1.226108994894213</v>
      </c>
      <c r="AK118" s="25">
        <f>SUMIFS(Selections!R$2:R$2610,Selections!$B$2:$B$2610,"ID",Selections!$E$2:$E$2610,$C118)</f>
        <v>1.4653241597082096</v>
      </c>
      <c r="AL118" s="25">
        <f>SUMIFS(Selections!S$2:S$2610,Selections!$B$2:$B$2610,"ID",Selections!$E$2:$E$2610,$C118)</f>
        <v>1.6847263472617311</v>
      </c>
      <c r="AM118" s="25">
        <f>SUMIFS(Selections!T$2:T$2610,Selections!$B$2:$B$2610,"ID",Selections!$E$2:$E$2610,$C118)</f>
        <v>1.8679498738742435</v>
      </c>
      <c r="AN118" s="25">
        <f>SUMIFS(Selections!U$2:U$2610,Selections!$B$2:$B$2610,"ID",Selections!$E$2:$E$2610,$C118)</f>
        <v>2.0083843122449014</v>
      </c>
      <c r="AO118" s="25">
        <f>SUMIFS(Selections!V$2:V$2610,Selections!$B$2:$B$2610,"ID",Selections!$E$2:$E$2610,$C118)</f>
        <v>2.0986248191473638</v>
      </c>
      <c r="AP118" s="25">
        <f>SUMIFS(Selections!W$2:W$2610,Selections!$B$2:$B$2610,"ID",Selections!$E$2:$E$2610,$C118)</f>
        <v>2.1485109779687854</v>
      </c>
      <c r="AQ118" s="25">
        <f>SUMIFS(Selections!X$2:X$2610,Selections!$B$2:$B$2610,"ID",Selections!$E$2:$E$2610,$C118)</f>
        <v>2.1700100488056608</v>
      </c>
      <c r="AR118" s="25">
        <f>SUMIFS(Selections!Y$2:Y$2610,Selections!$B$2:$B$2610,"ID",Selections!$E$2:$E$2610,$C118)</f>
        <v>2.1764795132169934</v>
      </c>
      <c r="AS118" s="25">
        <f>SUMIFS(Selections!Z$2:Z$2610,Selections!$B$2:$B$2610,"ID",Selections!$E$2:$E$2610,$C118)</f>
        <v>2.1721089305895078</v>
      </c>
      <c r="AT118" s="25">
        <f>SUMIFS(Selections!AA$2:AA$2610,Selections!$B$2:$B$2610,"ID",Selections!$E$2:$E$2610,$C118)</f>
        <v>2.1675168145936015</v>
      </c>
      <c r="AU118" s="25">
        <f>SUMIFS(Selections!AB$2:AB$2610,Selections!$B$2:$B$2610,"ID",Selections!$E$2:$E$2610,$C118)</f>
        <v>2.1626874681661956</v>
      </c>
      <c r="AV118" s="25">
        <f>SUMIFS(Selections!AC$2:AC$2610,Selections!$B$2:$B$2610,"ID",Selections!$E$2:$E$2610,$C118)</f>
        <v>2.1576132748486496</v>
      </c>
      <c r="AW118" s="25">
        <f>SUMIFS(Selections!AD$2:AD$2610,Selections!$B$2:$B$2610,"ID",Selections!$E$2:$E$2610,$C118)</f>
        <v>2.1522850908569264</v>
      </c>
      <c r="AX118" s="25">
        <f>SUMIFS(Selections!AE$2:AE$2610,Selections!$B$2:$B$2610,"ID",Selections!$E$2:$E$2610,$C118)</f>
        <v>2.1467806273767636</v>
      </c>
      <c r="AY118" s="25">
        <f>SUMIFS(Selections!AF$2:AF$2610,Selections!$B$2:$B$2610,"ID",Selections!$E$2:$E$2610,$C118)</f>
        <v>2.140991120090876</v>
      </c>
      <c r="AZ118" s="25">
        <f>SUMIFS(Selections!AG$2:AG$2610,Selections!$B$2:$B$2610,"ID",Selections!$E$2:$E$2610,$C118)</f>
        <v>2.1349036399537216</v>
      </c>
    </row>
    <row r="119" spans="2:52" x14ac:dyDescent="0.2">
      <c r="B119" s="26" t="s">
        <v>11</v>
      </c>
      <c r="C119" s="23" t="s">
        <v>221</v>
      </c>
      <c r="D119" s="23"/>
      <c r="E119" s="25">
        <f>SUMIFS(Selections!K$2:K$2610,Selections!$B$2:$B$2610,"WA",Selections!$E$2:$E$2610,$C119)</f>
        <v>0</v>
      </c>
      <c r="F119" s="25">
        <f>SUMIFS(Selections!L$2:L$2610,Selections!$B$2:$B$2610,"WA",Selections!$E$2:$E$2610,$C119)</f>
        <v>0</v>
      </c>
      <c r="G119" s="25">
        <f>SUMIFS(Selections!M$2:M$2610,Selections!$B$2:$B$2610,"WA",Selections!$E$2:$E$2610,$C119)</f>
        <v>0</v>
      </c>
      <c r="H119" s="25">
        <f>SUMIFS(Selections!N$2:N$2610,Selections!$B$2:$B$2610,"WA",Selections!$E$2:$E$2610,$C119)</f>
        <v>0</v>
      </c>
      <c r="I119" s="25">
        <f>SUMIFS(Selections!O$2:O$2610,Selections!$B$2:$B$2610,"WA",Selections!$E$2:$E$2610,$C119)</f>
        <v>0</v>
      </c>
      <c r="J119" s="25">
        <f>SUMIFS(Selections!P$2:P$2610,Selections!$B$2:$B$2610,"WA",Selections!$E$2:$E$2610,$C119)</f>
        <v>0</v>
      </c>
      <c r="K119" s="25">
        <f>SUMIFS(Selections!Q$2:Q$2610,Selections!$B$2:$B$2610,"WA",Selections!$E$2:$E$2610,$C119)</f>
        <v>0</v>
      </c>
      <c r="L119" s="25">
        <f>SUMIFS(Selections!R$2:R$2610,Selections!$B$2:$B$2610,"WA",Selections!$E$2:$E$2610,$C119)</f>
        <v>0</v>
      </c>
      <c r="M119" s="25">
        <f>SUMIFS(Selections!S$2:S$2610,Selections!$B$2:$B$2610,"WA",Selections!$E$2:$E$2610,$C119)</f>
        <v>0</v>
      </c>
      <c r="N119" s="25">
        <f>SUMIFS(Selections!T$2:T$2610,Selections!$B$2:$B$2610,"WA",Selections!$E$2:$E$2610,$C119)</f>
        <v>0</v>
      </c>
      <c r="O119" s="25">
        <f>SUMIFS(Selections!U$2:U$2610,Selections!$B$2:$B$2610,"WA",Selections!$E$2:$E$2610,$C119)</f>
        <v>0</v>
      </c>
      <c r="P119" s="25">
        <f>SUMIFS(Selections!V$2:V$2610,Selections!$B$2:$B$2610,"WA",Selections!$E$2:$E$2610,$C119)</f>
        <v>0</v>
      </c>
      <c r="Q119" s="25">
        <f>SUMIFS(Selections!W$2:W$2610,Selections!$B$2:$B$2610,"WA",Selections!$E$2:$E$2610,$C119)</f>
        <v>0</v>
      </c>
      <c r="R119" s="25">
        <f>SUMIFS(Selections!X$2:X$2610,Selections!$B$2:$B$2610,"WA",Selections!$E$2:$E$2610,$C119)</f>
        <v>0</v>
      </c>
      <c r="S119" s="25">
        <f>SUMIFS(Selections!Y$2:Y$2610,Selections!$B$2:$B$2610,"WA",Selections!$E$2:$E$2610,$C119)</f>
        <v>0</v>
      </c>
      <c r="T119" s="25">
        <f>SUMIFS(Selections!Z$2:Z$2610,Selections!$B$2:$B$2610,"WA",Selections!$E$2:$E$2610,$C119)</f>
        <v>0</v>
      </c>
      <c r="U119" s="25">
        <f>SUMIFS(Selections!AA$2:AA$2610,Selections!$B$2:$B$2610,"WA",Selections!$E$2:$E$2610,$C119)</f>
        <v>0</v>
      </c>
      <c r="V119" s="25">
        <f>SUMIFS(Selections!AB$2:AB$2610,Selections!$B$2:$B$2610,"WA",Selections!$E$2:$E$2610,$C119)</f>
        <v>0</v>
      </c>
      <c r="W119" s="25">
        <f>SUMIFS(Selections!AC$2:AC$2610,Selections!$B$2:$B$2610,"WA",Selections!$E$2:$E$2610,$C119)</f>
        <v>0</v>
      </c>
      <c r="X119" s="25">
        <f>SUMIFS(Selections!AD$2:AD$2610,Selections!$B$2:$B$2610,"WA",Selections!$E$2:$E$2610,$C119)</f>
        <v>0</v>
      </c>
      <c r="Y119" s="25">
        <f>SUMIFS(Selections!AE$2:AE$2610,Selections!$B$2:$B$2610,"WA",Selections!$E$2:$E$2610,$C119)</f>
        <v>0</v>
      </c>
      <c r="Z119" s="25">
        <f>SUMIFS(Selections!AF$2:AF$2610,Selections!$B$2:$B$2610,"WA",Selections!$E$2:$E$2610,$C119)</f>
        <v>0</v>
      </c>
      <c r="AA119" s="25">
        <f>SUMIFS(Selections!AG$2:AG$2610,Selections!$B$2:$B$2610,"WA",Selections!$E$2:$E$2610,$C119)</f>
        <v>0</v>
      </c>
      <c r="AD119" s="25">
        <f>SUMIFS(Selections!K$2:K$2610,Selections!$B$2:$B$2610,"ID",Selections!$E$2:$E$2610,$C119)</f>
        <v>0</v>
      </c>
      <c r="AE119" s="25">
        <f>SUMIFS(Selections!L$2:L$2610,Selections!$B$2:$B$2610,"ID",Selections!$E$2:$E$2610,$C119)</f>
        <v>0</v>
      </c>
      <c r="AF119" s="25">
        <f>SUMIFS(Selections!M$2:M$2610,Selections!$B$2:$B$2610,"ID",Selections!$E$2:$E$2610,$C119)</f>
        <v>0</v>
      </c>
      <c r="AG119" s="25">
        <f>SUMIFS(Selections!N$2:N$2610,Selections!$B$2:$B$2610,"ID",Selections!$E$2:$E$2610,$C119)</f>
        <v>0</v>
      </c>
      <c r="AH119" s="25">
        <f>SUMIFS(Selections!O$2:O$2610,Selections!$B$2:$B$2610,"ID",Selections!$E$2:$E$2610,$C119)</f>
        <v>0</v>
      </c>
      <c r="AI119" s="25">
        <f>SUMIFS(Selections!P$2:P$2610,Selections!$B$2:$B$2610,"ID",Selections!$E$2:$E$2610,$C119)</f>
        <v>0</v>
      </c>
      <c r="AJ119" s="25">
        <f>SUMIFS(Selections!Q$2:Q$2610,Selections!$B$2:$B$2610,"ID",Selections!$E$2:$E$2610,$C119)</f>
        <v>0</v>
      </c>
      <c r="AK119" s="25">
        <f>SUMIFS(Selections!R$2:R$2610,Selections!$B$2:$B$2610,"ID",Selections!$E$2:$E$2610,$C119)</f>
        <v>0</v>
      </c>
      <c r="AL119" s="25">
        <f>SUMIFS(Selections!S$2:S$2610,Selections!$B$2:$B$2610,"ID",Selections!$E$2:$E$2610,$C119)</f>
        <v>0</v>
      </c>
      <c r="AM119" s="25">
        <f>SUMIFS(Selections!T$2:T$2610,Selections!$B$2:$B$2610,"ID",Selections!$E$2:$E$2610,$C119)</f>
        <v>0</v>
      </c>
      <c r="AN119" s="25">
        <f>SUMIFS(Selections!U$2:U$2610,Selections!$B$2:$B$2610,"ID",Selections!$E$2:$E$2610,$C119)</f>
        <v>0</v>
      </c>
      <c r="AO119" s="25">
        <f>SUMIFS(Selections!V$2:V$2610,Selections!$B$2:$B$2610,"ID",Selections!$E$2:$E$2610,$C119)</f>
        <v>0</v>
      </c>
      <c r="AP119" s="25">
        <f>SUMIFS(Selections!W$2:W$2610,Selections!$B$2:$B$2610,"ID",Selections!$E$2:$E$2610,$C119)</f>
        <v>0</v>
      </c>
      <c r="AQ119" s="25">
        <f>SUMIFS(Selections!X$2:X$2610,Selections!$B$2:$B$2610,"ID",Selections!$E$2:$E$2610,$C119)</f>
        <v>0</v>
      </c>
      <c r="AR119" s="25">
        <f>SUMIFS(Selections!Y$2:Y$2610,Selections!$B$2:$B$2610,"ID",Selections!$E$2:$E$2610,$C119)</f>
        <v>0</v>
      </c>
      <c r="AS119" s="25">
        <f>SUMIFS(Selections!Z$2:Z$2610,Selections!$B$2:$B$2610,"ID",Selections!$E$2:$E$2610,$C119)</f>
        <v>0</v>
      </c>
      <c r="AT119" s="25">
        <f>SUMIFS(Selections!AA$2:AA$2610,Selections!$B$2:$B$2610,"ID",Selections!$E$2:$E$2610,$C119)</f>
        <v>0</v>
      </c>
      <c r="AU119" s="25">
        <f>SUMIFS(Selections!AB$2:AB$2610,Selections!$B$2:$B$2610,"ID",Selections!$E$2:$E$2610,$C119)</f>
        <v>0</v>
      </c>
      <c r="AV119" s="25">
        <f>SUMIFS(Selections!AC$2:AC$2610,Selections!$B$2:$B$2610,"ID",Selections!$E$2:$E$2610,$C119)</f>
        <v>0</v>
      </c>
      <c r="AW119" s="25">
        <f>SUMIFS(Selections!AD$2:AD$2610,Selections!$B$2:$B$2610,"ID",Selections!$E$2:$E$2610,$C119)</f>
        <v>0</v>
      </c>
      <c r="AX119" s="25">
        <f>SUMIFS(Selections!AE$2:AE$2610,Selections!$B$2:$B$2610,"ID",Selections!$E$2:$E$2610,$C119)</f>
        <v>0</v>
      </c>
      <c r="AY119" s="25">
        <f>SUMIFS(Selections!AF$2:AF$2610,Selections!$B$2:$B$2610,"ID",Selections!$E$2:$E$2610,$C119)</f>
        <v>0</v>
      </c>
      <c r="AZ119" s="25">
        <f>SUMIFS(Selections!AG$2:AG$2610,Selections!$B$2:$B$2610,"ID",Selections!$E$2:$E$2610,$C119)</f>
        <v>0</v>
      </c>
    </row>
    <row r="120" spans="2:52" x14ac:dyDescent="0.2">
      <c r="B120" s="24" t="s">
        <v>13</v>
      </c>
      <c r="C120" s="23" t="s">
        <v>94</v>
      </c>
      <c r="D120" s="23"/>
      <c r="E120" s="25">
        <f>SUMIFS(Selections!K$2:K$2610,Selections!$B$2:$B$2610,"WA",Selections!$E$2:$E$2610,$C120)</f>
        <v>0</v>
      </c>
      <c r="F120" s="25">
        <f>SUMIFS(Selections!L$2:L$2610,Selections!$B$2:$B$2610,"WA",Selections!$E$2:$E$2610,$C120)</f>
        <v>0</v>
      </c>
      <c r="G120" s="25">
        <f>SUMIFS(Selections!M$2:M$2610,Selections!$B$2:$B$2610,"WA",Selections!$E$2:$E$2610,$C120)</f>
        <v>0</v>
      </c>
      <c r="H120" s="25">
        <f>SUMIFS(Selections!N$2:N$2610,Selections!$B$2:$B$2610,"WA",Selections!$E$2:$E$2610,$C120)</f>
        <v>0</v>
      </c>
      <c r="I120" s="25">
        <f>SUMIFS(Selections!O$2:O$2610,Selections!$B$2:$B$2610,"WA",Selections!$E$2:$E$2610,$C120)</f>
        <v>0</v>
      </c>
      <c r="J120" s="25">
        <f>SUMIFS(Selections!P$2:P$2610,Selections!$B$2:$B$2610,"WA",Selections!$E$2:$E$2610,$C120)</f>
        <v>0</v>
      </c>
      <c r="K120" s="25">
        <f>SUMIFS(Selections!Q$2:Q$2610,Selections!$B$2:$B$2610,"WA",Selections!$E$2:$E$2610,$C120)</f>
        <v>0</v>
      </c>
      <c r="L120" s="25">
        <f>SUMIFS(Selections!R$2:R$2610,Selections!$B$2:$B$2610,"WA",Selections!$E$2:$E$2610,$C120)</f>
        <v>0</v>
      </c>
      <c r="M120" s="25">
        <f>SUMIFS(Selections!S$2:S$2610,Selections!$B$2:$B$2610,"WA",Selections!$E$2:$E$2610,$C120)</f>
        <v>0</v>
      </c>
      <c r="N120" s="25">
        <f>SUMIFS(Selections!T$2:T$2610,Selections!$B$2:$B$2610,"WA",Selections!$E$2:$E$2610,$C120)</f>
        <v>0</v>
      </c>
      <c r="O120" s="25">
        <f>SUMIFS(Selections!U$2:U$2610,Selections!$B$2:$B$2610,"WA",Selections!$E$2:$E$2610,$C120)</f>
        <v>0</v>
      </c>
      <c r="P120" s="25">
        <f>SUMIFS(Selections!V$2:V$2610,Selections!$B$2:$B$2610,"WA",Selections!$E$2:$E$2610,$C120)</f>
        <v>0</v>
      </c>
      <c r="Q120" s="25">
        <f>SUMIFS(Selections!W$2:W$2610,Selections!$B$2:$B$2610,"WA",Selections!$E$2:$E$2610,$C120)</f>
        <v>0</v>
      </c>
      <c r="R120" s="25">
        <f>SUMIFS(Selections!X$2:X$2610,Selections!$B$2:$B$2610,"WA",Selections!$E$2:$E$2610,$C120)</f>
        <v>0</v>
      </c>
      <c r="S120" s="25">
        <f>SUMIFS(Selections!Y$2:Y$2610,Selections!$B$2:$B$2610,"WA",Selections!$E$2:$E$2610,$C120)</f>
        <v>0</v>
      </c>
      <c r="T120" s="25">
        <f>SUMIFS(Selections!Z$2:Z$2610,Selections!$B$2:$B$2610,"WA",Selections!$E$2:$E$2610,$C120)</f>
        <v>0</v>
      </c>
      <c r="U120" s="25">
        <f>SUMIFS(Selections!AA$2:AA$2610,Selections!$B$2:$B$2610,"WA",Selections!$E$2:$E$2610,$C120)</f>
        <v>0</v>
      </c>
      <c r="V120" s="25">
        <f>SUMIFS(Selections!AB$2:AB$2610,Selections!$B$2:$B$2610,"WA",Selections!$E$2:$E$2610,$C120)</f>
        <v>0</v>
      </c>
      <c r="W120" s="25">
        <f>SUMIFS(Selections!AC$2:AC$2610,Selections!$B$2:$B$2610,"WA",Selections!$E$2:$E$2610,$C120)</f>
        <v>0</v>
      </c>
      <c r="X120" s="25">
        <f>SUMIFS(Selections!AD$2:AD$2610,Selections!$B$2:$B$2610,"WA",Selections!$E$2:$E$2610,$C120)</f>
        <v>0</v>
      </c>
      <c r="Y120" s="25">
        <f>SUMIFS(Selections!AE$2:AE$2610,Selections!$B$2:$B$2610,"WA",Selections!$E$2:$E$2610,$C120)</f>
        <v>0</v>
      </c>
      <c r="Z120" s="25">
        <f>SUMIFS(Selections!AF$2:AF$2610,Selections!$B$2:$B$2610,"WA",Selections!$E$2:$E$2610,$C120)</f>
        <v>0</v>
      </c>
      <c r="AA120" s="25">
        <f>SUMIFS(Selections!AG$2:AG$2610,Selections!$B$2:$B$2610,"WA",Selections!$E$2:$E$2610,$C120)</f>
        <v>0</v>
      </c>
      <c r="AD120" s="25">
        <f>SUMIFS(Selections!K$2:K$2610,Selections!$B$2:$B$2610,"ID",Selections!$E$2:$E$2610,$C120)</f>
        <v>0</v>
      </c>
      <c r="AE120" s="25">
        <f>SUMIFS(Selections!L$2:L$2610,Selections!$B$2:$B$2610,"ID",Selections!$E$2:$E$2610,$C120)</f>
        <v>0</v>
      </c>
      <c r="AF120" s="25">
        <f>SUMIFS(Selections!M$2:M$2610,Selections!$B$2:$B$2610,"ID",Selections!$E$2:$E$2610,$C120)</f>
        <v>0</v>
      </c>
      <c r="AG120" s="25">
        <f>SUMIFS(Selections!N$2:N$2610,Selections!$B$2:$B$2610,"ID",Selections!$E$2:$E$2610,$C120)</f>
        <v>0</v>
      </c>
      <c r="AH120" s="25">
        <f>SUMIFS(Selections!O$2:O$2610,Selections!$B$2:$B$2610,"ID",Selections!$E$2:$E$2610,$C120)</f>
        <v>0</v>
      </c>
      <c r="AI120" s="25">
        <f>SUMIFS(Selections!P$2:P$2610,Selections!$B$2:$B$2610,"ID",Selections!$E$2:$E$2610,$C120)</f>
        <v>0</v>
      </c>
      <c r="AJ120" s="25">
        <f>SUMIFS(Selections!Q$2:Q$2610,Selections!$B$2:$B$2610,"ID",Selections!$E$2:$E$2610,$C120)</f>
        <v>0</v>
      </c>
      <c r="AK120" s="25">
        <f>SUMIFS(Selections!R$2:R$2610,Selections!$B$2:$B$2610,"ID",Selections!$E$2:$E$2610,$C120)</f>
        <v>0</v>
      </c>
      <c r="AL120" s="25">
        <f>SUMIFS(Selections!S$2:S$2610,Selections!$B$2:$B$2610,"ID",Selections!$E$2:$E$2610,$C120)</f>
        <v>0</v>
      </c>
      <c r="AM120" s="25">
        <f>SUMIFS(Selections!T$2:T$2610,Selections!$B$2:$B$2610,"ID",Selections!$E$2:$E$2610,$C120)</f>
        <v>0</v>
      </c>
      <c r="AN120" s="25">
        <f>SUMIFS(Selections!U$2:U$2610,Selections!$B$2:$B$2610,"ID",Selections!$E$2:$E$2610,$C120)</f>
        <v>0</v>
      </c>
      <c r="AO120" s="25">
        <f>SUMIFS(Selections!V$2:V$2610,Selections!$B$2:$B$2610,"ID",Selections!$E$2:$E$2610,$C120)</f>
        <v>0</v>
      </c>
      <c r="AP120" s="25">
        <f>SUMIFS(Selections!W$2:W$2610,Selections!$B$2:$B$2610,"ID",Selections!$E$2:$E$2610,$C120)</f>
        <v>0</v>
      </c>
      <c r="AQ120" s="25">
        <f>SUMIFS(Selections!X$2:X$2610,Selections!$B$2:$B$2610,"ID",Selections!$E$2:$E$2610,$C120)</f>
        <v>0</v>
      </c>
      <c r="AR120" s="25">
        <f>SUMIFS(Selections!Y$2:Y$2610,Selections!$B$2:$B$2610,"ID",Selections!$E$2:$E$2610,$C120)</f>
        <v>0</v>
      </c>
      <c r="AS120" s="25">
        <f>SUMIFS(Selections!Z$2:Z$2610,Selections!$B$2:$B$2610,"ID",Selections!$E$2:$E$2610,$C120)</f>
        <v>0</v>
      </c>
      <c r="AT120" s="25">
        <f>SUMIFS(Selections!AA$2:AA$2610,Selections!$B$2:$B$2610,"ID",Selections!$E$2:$E$2610,$C120)</f>
        <v>0</v>
      </c>
      <c r="AU120" s="25">
        <f>SUMIFS(Selections!AB$2:AB$2610,Selections!$B$2:$B$2610,"ID",Selections!$E$2:$E$2610,$C120)</f>
        <v>0</v>
      </c>
      <c r="AV120" s="25">
        <f>SUMIFS(Selections!AC$2:AC$2610,Selections!$B$2:$B$2610,"ID",Selections!$E$2:$E$2610,$C120)</f>
        <v>0</v>
      </c>
      <c r="AW120" s="25">
        <f>SUMIFS(Selections!AD$2:AD$2610,Selections!$B$2:$B$2610,"ID",Selections!$E$2:$E$2610,$C120)</f>
        <v>0</v>
      </c>
      <c r="AX120" s="25">
        <f>SUMIFS(Selections!AE$2:AE$2610,Selections!$B$2:$B$2610,"ID",Selections!$E$2:$E$2610,$C120)</f>
        <v>0</v>
      </c>
      <c r="AY120" s="25">
        <f>SUMIFS(Selections!AF$2:AF$2610,Selections!$B$2:$B$2610,"ID",Selections!$E$2:$E$2610,$C120)</f>
        <v>0</v>
      </c>
      <c r="AZ120" s="25">
        <f>SUMIFS(Selections!AG$2:AG$2610,Selections!$B$2:$B$2610,"ID",Selections!$E$2:$E$2610,$C120)</f>
        <v>0</v>
      </c>
    </row>
    <row r="121" spans="2:52" x14ac:dyDescent="0.2">
      <c r="B121" s="24" t="s">
        <v>18</v>
      </c>
      <c r="C121" s="23" t="s">
        <v>172</v>
      </c>
      <c r="D121" s="23"/>
      <c r="E121" s="25">
        <f>SUMIFS(Selections!K$2:K$2610,Selections!$B$2:$B$2610,"WA",Selections!$E$2:$E$2610,$C121)</f>
        <v>0</v>
      </c>
      <c r="F121" s="25">
        <f>SUMIFS(Selections!L$2:L$2610,Selections!$B$2:$B$2610,"WA",Selections!$E$2:$E$2610,$C121)</f>
        <v>0</v>
      </c>
      <c r="G121" s="25">
        <f>SUMIFS(Selections!M$2:M$2610,Selections!$B$2:$B$2610,"WA",Selections!$E$2:$E$2610,$C121)</f>
        <v>0</v>
      </c>
      <c r="H121" s="25">
        <f>SUMIFS(Selections!N$2:N$2610,Selections!$B$2:$B$2610,"WA",Selections!$E$2:$E$2610,$C121)</f>
        <v>0</v>
      </c>
      <c r="I121" s="25">
        <f>SUMIFS(Selections!O$2:O$2610,Selections!$B$2:$B$2610,"WA",Selections!$E$2:$E$2610,$C121)</f>
        <v>0</v>
      </c>
      <c r="J121" s="25">
        <f>SUMIFS(Selections!P$2:P$2610,Selections!$B$2:$B$2610,"WA",Selections!$E$2:$E$2610,$C121)</f>
        <v>0</v>
      </c>
      <c r="K121" s="25">
        <f>SUMIFS(Selections!Q$2:Q$2610,Selections!$B$2:$B$2610,"WA",Selections!$E$2:$E$2610,$C121)</f>
        <v>0</v>
      </c>
      <c r="L121" s="25">
        <f>SUMIFS(Selections!R$2:R$2610,Selections!$B$2:$B$2610,"WA",Selections!$E$2:$E$2610,$C121)</f>
        <v>0</v>
      </c>
      <c r="M121" s="25">
        <f>SUMIFS(Selections!S$2:S$2610,Selections!$B$2:$B$2610,"WA",Selections!$E$2:$E$2610,$C121)</f>
        <v>0</v>
      </c>
      <c r="N121" s="25">
        <f>SUMIFS(Selections!T$2:T$2610,Selections!$B$2:$B$2610,"WA",Selections!$E$2:$E$2610,$C121)</f>
        <v>0</v>
      </c>
      <c r="O121" s="25">
        <f>SUMIFS(Selections!U$2:U$2610,Selections!$B$2:$B$2610,"WA",Selections!$E$2:$E$2610,$C121)</f>
        <v>0</v>
      </c>
      <c r="P121" s="25">
        <f>SUMIFS(Selections!V$2:V$2610,Selections!$B$2:$B$2610,"WA",Selections!$E$2:$E$2610,$C121)</f>
        <v>0</v>
      </c>
      <c r="Q121" s="25">
        <f>SUMIFS(Selections!W$2:W$2610,Selections!$B$2:$B$2610,"WA",Selections!$E$2:$E$2610,$C121)</f>
        <v>0</v>
      </c>
      <c r="R121" s="25">
        <f>SUMIFS(Selections!X$2:X$2610,Selections!$B$2:$B$2610,"WA",Selections!$E$2:$E$2610,$C121)</f>
        <v>0</v>
      </c>
      <c r="S121" s="25">
        <f>SUMIFS(Selections!Y$2:Y$2610,Selections!$B$2:$B$2610,"WA",Selections!$E$2:$E$2610,$C121)</f>
        <v>0</v>
      </c>
      <c r="T121" s="25">
        <f>SUMIFS(Selections!Z$2:Z$2610,Selections!$B$2:$B$2610,"WA",Selections!$E$2:$E$2610,$C121)</f>
        <v>0</v>
      </c>
      <c r="U121" s="25">
        <f>SUMIFS(Selections!AA$2:AA$2610,Selections!$B$2:$B$2610,"WA",Selections!$E$2:$E$2610,$C121)</f>
        <v>0</v>
      </c>
      <c r="V121" s="25">
        <f>SUMIFS(Selections!AB$2:AB$2610,Selections!$B$2:$B$2610,"WA",Selections!$E$2:$E$2610,$C121)</f>
        <v>0</v>
      </c>
      <c r="W121" s="25">
        <f>SUMIFS(Selections!AC$2:AC$2610,Selections!$B$2:$B$2610,"WA",Selections!$E$2:$E$2610,$C121)</f>
        <v>0</v>
      </c>
      <c r="X121" s="25">
        <f>SUMIFS(Selections!AD$2:AD$2610,Selections!$B$2:$B$2610,"WA",Selections!$E$2:$E$2610,$C121)</f>
        <v>0</v>
      </c>
      <c r="Y121" s="25">
        <f>SUMIFS(Selections!AE$2:AE$2610,Selections!$B$2:$B$2610,"WA",Selections!$E$2:$E$2610,$C121)</f>
        <v>0</v>
      </c>
      <c r="Z121" s="25">
        <f>SUMIFS(Selections!AF$2:AF$2610,Selections!$B$2:$B$2610,"WA",Selections!$E$2:$E$2610,$C121)</f>
        <v>0</v>
      </c>
      <c r="AA121" s="25">
        <f>SUMIFS(Selections!AG$2:AG$2610,Selections!$B$2:$B$2610,"WA",Selections!$E$2:$E$2610,$C121)</f>
        <v>0</v>
      </c>
      <c r="AD121" s="25">
        <f>SUMIFS(Selections!K$2:K$2610,Selections!$B$2:$B$2610,"ID",Selections!$E$2:$E$2610,$C121)</f>
        <v>0</v>
      </c>
      <c r="AE121" s="25">
        <f>SUMIFS(Selections!L$2:L$2610,Selections!$B$2:$B$2610,"ID",Selections!$E$2:$E$2610,$C121)</f>
        <v>0</v>
      </c>
      <c r="AF121" s="25">
        <f>SUMIFS(Selections!M$2:M$2610,Selections!$B$2:$B$2610,"ID",Selections!$E$2:$E$2610,$C121)</f>
        <v>0</v>
      </c>
      <c r="AG121" s="25">
        <f>SUMIFS(Selections!N$2:N$2610,Selections!$B$2:$B$2610,"ID",Selections!$E$2:$E$2610,$C121)</f>
        <v>0</v>
      </c>
      <c r="AH121" s="25">
        <f>SUMIFS(Selections!O$2:O$2610,Selections!$B$2:$B$2610,"ID",Selections!$E$2:$E$2610,$C121)</f>
        <v>0</v>
      </c>
      <c r="AI121" s="25">
        <f>SUMIFS(Selections!P$2:P$2610,Selections!$B$2:$B$2610,"ID",Selections!$E$2:$E$2610,$C121)</f>
        <v>0</v>
      </c>
      <c r="AJ121" s="25">
        <f>SUMIFS(Selections!Q$2:Q$2610,Selections!$B$2:$B$2610,"ID",Selections!$E$2:$E$2610,$C121)</f>
        <v>0</v>
      </c>
      <c r="AK121" s="25">
        <f>SUMIFS(Selections!R$2:R$2610,Selections!$B$2:$B$2610,"ID",Selections!$E$2:$E$2610,$C121)</f>
        <v>0</v>
      </c>
      <c r="AL121" s="25">
        <f>SUMIFS(Selections!S$2:S$2610,Selections!$B$2:$B$2610,"ID",Selections!$E$2:$E$2610,$C121)</f>
        <v>0</v>
      </c>
      <c r="AM121" s="25">
        <f>SUMIFS(Selections!T$2:T$2610,Selections!$B$2:$B$2610,"ID",Selections!$E$2:$E$2610,$C121)</f>
        <v>0</v>
      </c>
      <c r="AN121" s="25">
        <f>SUMIFS(Selections!U$2:U$2610,Selections!$B$2:$B$2610,"ID",Selections!$E$2:$E$2610,$C121)</f>
        <v>0</v>
      </c>
      <c r="AO121" s="25">
        <f>SUMIFS(Selections!V$2:V$2610,Selections!$B$2:$B$2610,"ID",Selections!$E$2:$E$2610,$C121)</f>
        <v>0</v>
      </c>
      <c r="AP121" s="25">
        <f>SUMIFS(Selections!W$2:W$2610,Selections!$B$2:$B$2610,"ID",Selections!$E$2:$E$2610,$C121)</f>
        <v>0</v>
      </c>
      <c r="AQ121" s="25">
        <f>SUMIFS(Selections!X$2:X$2610,Selections!$B$2:$B$2610,"ID",Selections!$E$2:$E$2610,$C121)</f>
        <v>0</v>
      </c>
      <c r="AR121" s="25">
        <f>SUMIFS(Selections!Y$2:Y$2610,Selections!$B$2:$B$2610,"ID",Selections!$E$2:$E$2610,$C121)</f>
        <v>0</v>
      </c>
      <c r="AS121" s="25">
        <f>SUMIFS(Selections!Z$2:Z$2610,Selections!$B$2:$B$2610,"ID",Selections!$E$2:$E$2610,$C121)</f>
        <v>0</v>
      </c>
      <c r="AT121" s="25">
        <f>SUMIFS(Selections!AA$2:AA$2610,Selections!$B$2:$B$2610,"ID",Selections!$E$2:$E$2610,$C121)</f>
        <v>0</v>
      </c>
      <c r="AU121" s="25">
        <f>SUMIFS(Selections!AB$2:AB$2610,Selections!$B$2:$B$2610,"ID",Selections!$E$2:$E$2610,$C121)</f>
        <v>0</v>
      </c>
      <c r="AV121" s="25">
        <f>SUMIFS(Selections!AC$2:AC$2610,Selections!$B$2:$B$2610,"ID",Selections!$E$2:$E$2610,$C121)</f>
        <v>0</v>
      </c>
      <c r="AW121" s="25">
        <f>SUMIFS(Selections!AD$2:AD$2610,Selections!$B$2:$B$2610,"ID",Selections!$E$2:$E$2610,$C121)</f>
        <v>0</v>
      </c>
      <c r="AX121" s="25">
        <f>SUMIFS(Selections!AE$2:AE$2610,Selections!$B$2:$B$2610,"ID",Selections!$E$2:$E$2610,$C121)</f>
        <v>0</v>
      </c>
      <c r="AY121" s="25">
        <f>SUMIFS(Selections!AF$2:AF$2610,Selections!$B$2:$B$2610,"ID",Selections!$E$2:$E$2610,$C121)</f>
        <v>0</v>
      </c>
      <c r="AZ121" s="25">
        <f>SUMIFS(Selections!AG$2:AG$2610,Selections!$B$2:$B$2610,"ID",Selections!$E$2:$E$2610,$C121)</f>
        <v>0</v>
      </c>
    </row>
    <row r="122" spans="2:52" x14ac:dyDescent="0.2">
      <c r="B122" s="24" t="s">
        <v>18</v>
      </c>
      <c r="C122" s="23" t="s">
        <v>173</v>
      </c>
      <c r="D122" s="23"/>
      <c r="E122" s="25">
        <f>SUMIFS(Selections!K$2:K$2610,Selections!$B$2:$B$2610,"WA",Selections!$E$2:$E$2610,$C122)</f>
        <v>0</v>
      </c>
      <c r="F122" s="25">
        <f>SUMIFS(Selections!L$2:L$2610,Selections!$B$2:$B$2610,"WA",Selections!$E$2:$E$2610,$C122)</f>
        <v>0</v>
      </c>
      <c r="G122" s="25">
        <f>SUMIFS(Selections!M$2:M$2610,Selections!$B$2:$B$2610,"WA",Selections!$E$2:$E$2610,$C122)</f>
        <v>0</v>
      </c>
      <c r="H122" s="25">
        <f>SUMIFS(Selections!N$2:N$2610,Selections!$B$2:$B$2610,"WA",Selections!$E$2:$E$2610,$C122)</f>
        <v>0</v>
      </c>
      <c r="I122" s="25">
        <f>SUMIFS(Selections!O$2:O$2610,Selections!$B$2:$B$2610,"WA",Selections!$E$2:$E$2610,$C122)</f>
        <v>0</v>
      </c>
      <c r="J122" s="25">
        <f>SUMIFS(Selections!P$2:P$2610,Selections!$B$2:$B$2610,"WA",Selections!$E$2:$E$2610,$C122)</f>
        <v>0</v>
      </c>
      <c r="K122" s="25">
        <f>SUMIFS(Selections!Q$2:Q$2610,Selections!$B$2:$B$2610,"WA",Selections!$E$2:$E$2610,$C122)</f>
        <v>0</v>
      </c>
      <c r="L122" s="25">
        <f>SUMIFS(Selections!R$2:R$2610,Selections!$B$2:$B$2610,"WA",Selections!$E$2:$E$2610,$C122)</f>
        <v>0</v>
      </c>
      <c r="M122" s="25">
        <f>SUMIFS(Selections!S$2:S$2610,Selections!$B$2:$B$2610,"WA",Selections!$E$2:$E$2610,$C122)</f>
        <v>0</v>
      </c>
      <c r="N122" s="25">
        <f>SUMIFS(Selections!T$2:T$2610,Selections!$B$2:$B$2610,"WA",Selections!$E$2:$E$2610,$C122)</f>
        <v>0</v>
      </c>
      <c r="O122" s="25">
        <f>SUMIFS(Selections!U$2:U$2610,Selections!$B$2:$B$2610,"WA",Selections!$E$2:$E$2610,$C122)</f>
        <v>0</v>
      </c>
      <c r="P122" s="25">
        <f>SUMIFS(Selections!V$2:V$2610,Selections!$B$2:$B$2610,"WA",Selections!$E$2:$E$2610,$C122)</f>
        <v>0</v>
      </c>
      <c r="Q122" s="25">
        <f>SUMIFS(Selections!W$2:W$2610,Selections!$B$2:$B$2610,"WA",Selections!$E$2:$E$2610,$C122)</f>
        <v>0</v>
      </c>
      <c r="R122" s="25">
        <f>SUMIFS(Selections!X$2:X$2610,Selections!$B$2:$B$2610,"WA",Selections!$E$2:$E$2610,$C122)</f>
        <v>0</v>
      </c>
      <c r="S122" s="25">
        <f>SUMIFS(Selections!Y$2:Y$2610,Selections!$B$2:$B$2610,"WA",Selections!$E$2:$E$2610,$C122)</f>
        <v>0</v>
      </c>
      <c r="T122" s="25">
        <f>SUMIFS(Selections!Z$2:Z$2610,Selections!$B$2:$B$2610,"WA",Selections!$E$2:$E$2610,$C122)</f>
        <v>0</v>
      </c>
      <c r="U122" s="25">
        <f>SUMIFS(Selections!AA$2:AA$2610,Selections!$B$2:$B$2610,"WA",Selections!$E$2:$E$2610,$C122)</f>
        <v>0</v>
      </c>
      <c r="V122" s="25">
        <f>SUMIFS(Selections!AB$2:AB$2610,Selections!$B$2:$B$2610,"WA",Selections!$E$2:$E$2610,$C122)</f>
        <v>0</v>
      </c>
      <c r="W122" s="25">
        <f>SUMIFS(Selections!AC$2:AC$2610,Selections!$B$2:$B$2610,"WA",Selections!$E$2:$E$2610,$C122)</f>
        <v>0</v>
      </c>
      <c r="X122" s="25">
        <f>SUMIFS(Selections!AD$2:AD$2610,Selections!$B$2:$B$2610,"WA",Selections!$E$2:$E$2610,$C122)</f>
        <v>0</v>
      </c>
      <c r="Y122" s="25">
        <f>SUMIFS(Selections!AE$2:AE$2610,Selections!$B$2:$B$2610,"WA",Selections!$E$2:$E$2610,$C122)</f>
        <v>0</v>
      </c>
      <c r="Z122" s="25">
        <f>SUMIFS(Selections!AF$2:AF$2610,Selections!$B$2:$B$2610,"WA",Selections!$E$2:$E$2610,$C122)</f>
        <v>0</v>
      </c>
      <c r="AA122" s="25">
        <f>SUMIFS(Selections!AG$2:AG$2610,Selections!$B$2:$B$2610,"WA",Selections!$E$2:$E$2610,$C122)</f>
        <v>0</v>
      </c>
      <c r="AD122" s="25">
        <f>SUMIFS(Selections!K$2:K$2610,Selections!$B$2:$B$2610,"ID",Selections!$E$2:$E$2610,$C122)</f>
        <v>0</v>
      </c>
      <c r="AE122" s="25">
        <f>SUMIFS(Selections!L$2:L$2610,Selections!$B$2:$B$2610,"ID",Selections!$E$2:$E$2610,$C122)</f>
        <v>0</v>
      </c>
      <c r="AF122" s="25">
        <f>SUMIFS(Selections!M$2:M$2610,Selections!$B$2:$B$2610,"ID",Selections!$E$2:$E$2610,$C122)</f>
        <v>0</v>
      </c>
      <c r="AG122" s="25">
        <f>SUMIFS(Selections!N$2:N$2610,Selections!$B$2:$B$2610,"ID",Selections!$E$2:$E$2610,$C122)</f>
        <v>0</v>
      </c>
      <c r="AH122" s="25">
        <f>SUMIFS(Selections!O$2:O$2610,Selections!$B$2:$B$2610,"ID",Selections!$E$2:$E$2610,$C122)</f>
        <v>0</v>
      </c>
      <c r="AI122" s="25">
        <f>SUMIFS(Selections!P$2:P$2610,Selections!$B$2:$B$2610,"ID",Selections!$E$2:$E$2610,$C122)</f>
        <v>0</v>
      </c>
      <c r="AJ122" s="25">
        <f>SUMIFS(Selections!Q$2:Q$2610,Selections!$B$2:$B$2610,"ID",Selections!$E$2:$E$2610,$C122)</f>
        <v>0</v>
      </c>
      <c r="AK122" s="25">
        <f>SUMIFS(Selections!R$2:R$2610,Selections!$B$2:$B$2610,"ID",Selections!$E$2:$E$2610,$C122)</f>
        <v>0</v>
      </c>
      <c r="AL122" s="25">
        <f>SUMIFS(Selections!S$2:S$2610,Selections!$B$2:$B$2610,"ID",Selections!$E$2:$E$2610,$C122)</f>
        <v>0</v>
      </c>
      <c r="AM122" s="25">
        <f>SUMIFS(Selections!T$2:T$2610,Selections!$B$2:$B$2610,"ID",Selections!$E$2:$E$2610,$C122)</f>
        <v>0</v>
      </c>
      <c r="AN122" s="25">
        <f>SUMIFS(Selections!U$2:U$2610,Selections!$B$2:$B$2610,"ID",Selections!$E$2:$E$2610,$C122)</f>
        <v>0</v>
      </c>
      <c r="AO122" s="25">
        <f>SUMIFS(Selections!V$2:V$2610,Selections!$B$2:$B$2610,"ID",Selections!$E$2:$E$2610,$C122)</f>
        <v>0</v>
      </c>
      <c r="AP122" s="25">
        <f>SUMIFS(Selections!W$2:W$2610,Selections!$B$2:$B$2610,"ID",Selections!$E$2:$E$2610,$C122)</f>
        <v>0</v>
      </c>
      <c r="AQ122" s="25">
        <f>SUMIFS(Selections!X$2:X$2610,Selections!$B$2:$B$2610,"ID",Selections!$E$2:$E$2610,$C122)</f>
        <v>0</v>
      </c>
      <c r="AR122" s="25">
        <f>SUMIFS(Selections!Y$2:Y$2610,Selections!$B$2:$B$2610,"ID",Selections!$E$2:$E$2610,$C122)</f>
        <v>0</v>
      </c>
      <c r="AS122" s="25">
        <f>SUMIFS(Selections!Z$2:Z$2610,Selections!$B$2:$B$2610,"ID",Selections!$E$2:$E$2610,$C122)</f>
        <v>0</v>
      </c>
      <c r="AT122" s="25">
        <f>SUMIFS(Selections!AA$2:AA$2610,Selections!$B$2:$B$2610,"ID",Selections!$E$2:$E$2610,$C122)</f>
        <v>0</v>
      </c>
      <c r="AU122" s="25">
        <f>SUMIFS(Selections!AB$2:AB$2610,Selections!$B$2:$B$2610,"ID",Selections!$E$2:$E$2610,$C122)</f>
        <v>0</v>
      </c>
      <c r="AV122" s="25">
        <f>SUMIFS(Selections!AC$2:AC$2610,Selections!$B$2:$B$2610,"ID",Selections!$E$2:$E$2610,$C122)</f>
        <v>0</v>
      </c>
      <c r="AW122" s="25">
        <f>SUMIFS(Selections!AD$2:AD$2610,Selections!$B$2:$B$2610,"ID",Selections!$E$2:$E$2610,$C122)</f>
        <v>0</v>
      </c>
      <c r="AX122" s="25">
        <f>SUMIFS(Selections!AE$2:AE$2610,Selections!$B$2:$B$2610,"ID",Selections!$E$2:$E$2610,$C122)</f>
        <v>0</v>
      </c>
      <c r="AY122" s="25">
        <f>SUMIFS(Selections!AF$2:AF$2610,Selections!$B$2:$B$2610,"ID",Selections!$E$2:$E$2610,$C122)</f>
        <v>0</v>
      </c>
      <c r="AZ122" s="25">
        <f>SUMIFS(Selections!AG$2:AG$2610,Selections!$B$2:$B$2610,"ID",Selections!$E$2:$E$2610,$C122)</f>
        <v>0</v>
      </c>
    </row>
    <row r="123" spans="2:52" x14ac:dyDescent="0.2">
      <c r="B123" s="24" t="s">
        <v>23</v>
      </c>
      <c r="C123" s="23" t="s">
        <v>95</v>
      </c>
      <c r="D123" s="23"/>
      <c r="E123" s="25">
        <f>SUMIFS(Selections!K$2:K$2610,Selections!$B$2:$B$2610,"WA",Selections!$E$2:$E$2610,$C123)</f>
        <v>0</v>
      </c>
      <c r="F123" s="25">
        <f>SUMIFS(Selections!L$2:L$2610,Selections!$B$2:$B$2610,"WA",Selections!$E$2:$E$2610,$C123)</f>
        <v>0</v>
      </c>
      <c r="G123" s="25">
        <f>SUMIFS(Selections!M$2:M$2610,Selections!$B$2:$B$2610,"WA",Selections!$E$2:$E$2610,$C123)</f>
        <v>0</v>
      </c>
      <c r="H123" s="25">
        <f>SUMIFS(Selections!N$2:N$2610,Selections!$B$2:$B$2610,"WA",Selections!$E$2:$E$2610,$C123)</f>
        <v>0</v>
      </c>
      <c r="I123" s="25">
        <f>SUMIFS(Selections!O$2:O$2610,Selections!$B$2:$B$2610,"WA",Selections!$E$2:$E$2610,$C123)</f>
        <v>0</v>
      </c>
      <c r="J123" s="25">
        <f>SUMIFS(Selections!P$2:P$2610,Selections!$B$2:$B$2610,"WA",Selections!$E$2:$E$2610,$C123)</f>
        <v>0</v>
      </c>
      <c r="K123" s="25">
        <f>SUMIFS(Selections!Q$2:Q$2610,Selections!$B$2:$B$2610,"WA",Selections!$E$2:$E$2610,$C123)</f>
        <v>0</v>
      </c>
      <c r="L123" s="25">
        <f>SUMIFS(Selections!R$2:R$2610,Selections!$B$2:$B$2610,"WA",Selections!$E$2:$E$2610,$C123)</f>
        <v>0</v>
      </c>
      <c r="M123" s="25">
        <f>SUMIFS(Selections!S$2:S$2610,Selections!$B$2:$B$2610,"WA",Selections!$E$2:$E$2610,$C123)</f>
        <v>0</v>
      </c>
      <c r="N123" s="25">
        <f>SUMIFS(Selections!T$2:T$2610,Selections!$B$2:$B$2610,"WA",Selections!$E$2:$E$2610,$C123)</f>
        <v>0</v>
      </c>
      <c r="O123" s="25">
        <f>SUMIFS(Selections!U$2:U$2610,Selections!$B$2:$B$2610,"WA",Selections!$E$2:$E$2610,$C123)</f>
        <v>0</v>
      </c>
      <c r="P123" s="25">
        <f>SUMIFS(Selections!V$2:V$2610,Selections!$B$2:$B$2610,"WA",Selections!$E$2:$E$2610,$C123)</f>
        <v>0</v>
      </c>
      <c r="Q123" s="25">
        <f>SUMIFS(Selections!W$2:W$2610,Selections!$B$2:$B$2610,"WA",Selections!$E$2:$E$2610,$C123)</f>
        <v>0</v>
      </c>
      <c r="R123" s="25">
        <f>SUMIFS(Selections!X$2:X$2610,Selections!$B$2:$B$2610,"WA",Selections!$E$2:$E$2610,$C123)</f>
        <v>0</v>
      </c>
      <c r="S123" s="25">
        <f>SUMIFS(Selections!Y$2:Y$2610,Selections!$B$2:$B$2610,"WA",Selections!$E$2:$E$2610,$C123)</f>
        <v>0</v>
      </c>
      <c r="T123" s="25">
        <f>SUMIFS(Selections!Z$2:Z$2610,Selections!$B$2:$B$2610,"WA",Selections!$E$2:$E$2610,$C123)</f>
        <v>0</v>
      </c>
      <c r="U123" s="25">
        <f>SUMIFS(Selections!AA$2:AA$2610,Selections!$B$2:$B$2610,"WA",Selections!$E$2:$E$2610,$C123)</f>
        <v>0</v>
      </c>
      <c r="V123" s="25">
        <f>SUMIFS(Selections!AB$2:AB$2610,Selections!$B$2:$B$2610,"WA",Selections!$E$2:$E$2610,$C123)</f>
        <v>0</v>
      </c>
      <c r="W123" s="25">
        <f>SUMIFS(Selections!AC$2:AC$2610,Selections!$B$2:$B$2610,"WA",Selections!$E$2:$E$2610,$C123)</f>
        <v>0</v>
      </c>
      <c r="X123" s="25">
        <f>SUMIFS(Selections!AD$2:AD$2610,Selections!$B$2:$B$2610,"WA",Selections!$E$2:$E$2610,$C123)</f>
        <v>0</v>
      </c>
      <c r="Y123" s="25">
        <f>SUMIFS(Selections!AE$2:AE$2610,Selections!$B$2:$B$2610,"WA",Selections!$E$2:$E$2610,$C123)</f>
        <v>0</v>
      </c>
      <c r="Z123" s="25">
        <f>SUMIFS(Selections!AF$2:AF$2610,Selections!$B$2:$B$2610,"WA",Selections!$E$2:$E$2610,$C123)</f>
        <v>0</v>
      </c>
      <c r="AA123" s="25">
        <f>SUMIFS(Selections!AG$2:AG$2610,Selections!$B$2:$B$2610,"WA",Selections!$E$2:$E$2610,$C123)</f>
        <v>0</v>
      </c>
      <c r="AD123" s="25">
        <f>SUMIFS(Selections!K$2:K$2610,Selections!$B$2:$B$2610,"ID",Selections!$E$2:$E$2610,$C123)</f>
        <v>0</v>
      </c>
      <c r="AE123" s="25">
        <f>SUMIFS(Selections!L$2:L$2610,Selections!$B$2:$B$2610,"ID",Selections!$E$2:$E$2610,$C123)</f>
        <v>0</v>
      </c>
      <c r="AF123" s="25">
        <f>SUMIFS(Selections!M$2:M$2610,Selections!$B$2:$B$2610,"ID",Selections!$E$2:$E$2610,$C123)</f>
        <v>0</v>
      </c>
      <c r="AG123" s="25">
        <f>SUMIFS(Selections!N$2:N$2610,Selections!$B$2:$B$2610,"ID",Selections!$E$2:$E$2610,$C123)</f>
        <v>0</v>
      </c>
      <c r="AH123" s="25">
        <f>SUMIFS(Selections!O$2:O$2610,Selections!$B$2:$B$2610,"ID",Selections!$E$2:$E$2610,$C123)</f>
        <v>0</v>
      </c>
      <c r="AI123" s="25">
        <f>SUMIFS(Selections!P$2:P$2610,Selections!$B$2:$B$2610,"ID",Selections!$E$2:$E$2610,$C123)</f>
        <v>0</v>
      </c>
      <c r="AJ123" s="25">
        <f>SUMIFS(Selections!Q$2:Q$2610,Selections!$B$2:$B$2610,"ID",Selections!$E$2:$E$2610,$C123)</f>
        <v>0</v>
      </c>
      <c r="AK123" s="25">
        <f>SUMIFS(Selections!R$2:R$2610,Selections!$B$2:$B$2610,"ID",Selections!$E$2:$E$2610,$C123)</f>
        <v>0</v>
      </c>
      <c r="AL123" s="25">
        <f>SUMIFS(Selections!S$2:S$2610,Selections!$B$2:$B$2610,"ID",Selections!$E$2:$E$2610,$C123)</f>
        <v>0</v>
      </c>
      <c r="AM123" s="25">
        <f>SUMIFS(Selections!T$2:T$2610,Selections!$B$2:$B$2610,"ID",Selections!$E$2:$E$2610,$C123)</f>
        <v>0</v>
      </c>
      <c r="AN123" s="25">
        <f>SUMIFS(Selections!U$2:U$2610,Selections!$B$2:$B$2610,"ID",Selections!$E$2:$E$2610,$C123)</f>
        <v>0</v>
      </c>
      <c r="AO123" s="25">
        <f>SUMIFS(Selections!V$2:V$2610,Selections!$B$2:$B$2610,"ID",Selections!$E$2:$E$2610,$C123)</f>
        <v>0</v>
      </c>
      <c r="AP123" s="25">
        <f>SUMIFS(Selections!W$2:W$2610,Selections!$B$2:$B$2610,"ID",Selections!$E$2:$E$2610,$C123)</f>
        <v>0</v>
      </c>
      <c r="AQ123" s="25">
        <f>SUMIFS(Selections!X$2:X$2610,Selections!$B$2:$B$2610,"ID",Selections!$E$2:$E$2610,$C123)</f>
        <v>0</v>
      </c>
      <c r="AR123" s="25">
        <f>SUMIFS(Selections!Y$2:Y$2610,Selections!$B$2:$B$2610,"ID",Selections!$E$2:$E$2610,$C123)</f>
        <v>0</v>
      </c>
      <c r="AS123" s="25">
        <f>SUMIFS(Selections!Z$2:Z$2610,Selections!$B$2:$B$2610,"ID",Selections!$E$2:$E$2610,$C123)</f>
        <v>0</v>
      </c>
      <c r="AT123" s="25">
        <f>SUMIFS(Selections!AA$2:AA$2610,Selections!$B$2:$B$2610,"ID",Selections!$E$2:$E$2610,$C123)</f>
        <v>0</v>
      </c>
      <c r="AU123" s="25">
        <f>SUMIFS(Selections!AB$2:AB$2610,Selections!$B$2:$B$2610,"ID",Selections!$E$2:$E$2610,$C123)</f>
        <v>0</v>
      </c>
      <c r="AV123" s="25">
        <f>SUMIFS(Selections!AC$2:AC$2610,Selections!$B$2:$B$2610,"ID",Selections!$E$2:$E$2610,$C123)</f>
        <v>0</v>
      </c>
      <c r="AW123" s="25">
        <f>SUMIFS(Selections!AD$2:AD$2610,Selections!$B$2:$B$2610,"ID",Selections!$E$2:$E$2610,$C123)</f>
        <v>0</v>
      </c>
      <c r="AX123" s="25">
        <f>SUMIFS(Selections!AE$2:AE$2610,Selections!$B$2:$B$2610,"ID",Selections!$E$2:$E$2610,$C123)</f>
        <v>0</v>
      </c>
      <c r="AY123" s="25">
        <f>SUMIFS(Selections!AF$2:AF$2610,Selections!$B$2:$B$2610,"ID",Selections!$E$2:$E$2610,$C123)</f>
        <v>0</v>
      </c>
      <c r="AZ123" s="25">
        <f>SUMIFS(Selections!AG$2:AG$2610,Selections!$B$2:$B$2610,"ID",Selections!$E$2:$E$2610,$C123)</f>
        <v>0</v>
      </c>
    </row>
    <row r="124" spans="2:52" x14ac:dyDescent="0.2">
      <c r="B124" s="24" t="s">
        <v>597</v>
      </c>
      <c r="C124" s="23" t="s">
        <v>96</v>
      </c>
      <c r="D124" s="23"/>
      <c r="E124" s="25">
        <f>SUMIFS(Selections!K$2:K$2610,Selections!$B$2:$B$2610,"WA",Selections!$E$2:$E$2610,$C124)</f>
        <v>1.5054741927982484E-3</v>
      </c>
      <c r="F124" s="25">
        <f>SUMIFS(Selections!L$2:L$2610,Selections!$B$2:$B$2610,"WA",Selections!$E$2:$E$2610,$C124)</f>
        <v>1.1691759979737367E-2</v>
      </c>
      <c r="G124" s="25">
        <f>SUMIFS(Selections!M$2:M$2610,Selections!$B$2:$B$2610,"WA",Selections!$E$2:$E$2610,$C124)</f>
        <v>3.7732497585556343E-2</v>
      </c>
      <c r="H124" s="25">
        <f>SUMIFS(Selections!N$2:N$2610,Selections!$B$2:$B$2610,"WA",Selections!$E$2:$E$2610,$C124)</f>
        <v>8.6251783776727889E-2</v>
      </c>
      <c r="I124" s="25">
        <f>SUMIFS(Selections!O$2:O$2610,Selections!$B$2:$B$2610,"WA",Selections!$E$2:$E$2610,$C124)</f>
        <v>0.16340674285103463</v>
      </c>
      <c r="J124" s="25">
        <f>SUMIFS(Selections!P$2:P$2610,Selections!$B$2:$B$2610,"WA",Selections!$E$2:$E$2610,$C124)</f>
        <v>0.27586269866743074</v>
      </c>
      <c r="K124" s="25">
        <f>SUMIFS(Selections!Q$2:Q$2610,Selections!$B$2:$B$2610,"WA",Selections!$E$2:$E$2610,$C124)</f>
        <v>0.42864252679123915</v>
      </c>
      <c r="L124" s="25">
        <f>SUMIFS(Selections!R$2:R$2610,Selections!$B$2:$B$2610,"WA",Selections!$E$2:$E$2610,$C124)</f>
        <v>0.6239856045290455</v>
      </c>
      <c r="M124" s="25">
        <f>SUMIFS(Selections!S$2:S$2610,Selections!$B$2:$B$2610,"WA",Selections!$E$2:$E$2610,$C124)</f>
        <v>0.81485364964437645</v>
      </c>
      <c r="N124" s="25">
        <f>SUMIFS(Selections!T$2:T$2610,Selections!$B$2:$B$2610,"WA",Selections!$E$2:$E$2610,$C124)</f>
        <v>0.99624585529405896</v>
      </c>
      <c r="O124" s="25">
        <f>SUMIFS(Selections!U$2:U$2610,Selections!$B$2:$B$2610,"WA",Selections!$E$2:$E$2610,$C124)</f>
        <v>1.1753812240194363</v>
      </c>
      <c r="P124" s="25">
        <f>SUMIFS(Selections!V$2:V$2610,Selections!$B$2:$B$2610,"WA",Selections!$E$2:$E$2610,$C124)</f>
        <v>1.3522087804746219</v>
      </c>
      <c r="Q124" s="25">
        <f>SUMIFS(Selections!W$2:W$2610,Selections!$B$2:$B$2610,"WA",Selections!$E$2:$E$2610,$C124)</f>
        <v>1.5244171866967624</v>
      </c>
      <c r="R124" s="25">
        <f>SUMIFS(Selections!X$2:X$2610,Selections!$B$2:$B$2610,"WA",Selections!$E$2:$E$2610,$C124)</f>
        <v>1.6971419866075694</v>
      </c>
      <c r="S124" s="25">
        <f>SUMIFS(Selections!Y$2:Y$2610,Selections!$B$2:$B$2610,"WA",Selections!$E$2:$E$2610,$C124)</f>
        <v>1.8533354411681302</v>
      </c>
      <c r="T124" s="25">
        <f>SUMIFS(Selections!Z$2:Z$2610,Selections!$B$2:$B$2610,"WA",Selections!$E$2:$E$2610,$C124)</f>
        <v>2.0050958662167964</v>
      </c>
      <c r="U124" s="25">
        <f>SUMIFS(Selections!AA$2:AA$2610,Selections!$B$2:$B$2610,"WA",Selections!$E$2:$E$2610,$C124)</f>
        <v>2.1407610013485479</v>
      </c>
      <c r="V124" s="25">
        <f>SUMIFS(Selections!AB$2:AB$2610,Selections!$B$2:$B$2610,"WA",Selections!$E$2:$E$2610,$C124)</f>
        <v>2.2412286805446855</v>
      </c>
      <c r="W124" s="25">
        <f>SUMIFS(Selections!AC$2:AC$2610,Selections!$B$2:$B$2610,"WA",Selections!$E$2:$E$2610,$C124)</f>
        <v>2.3423168461124675</v>
      </c>
      <c r="X124" s="25">
        <f>SUMIFS(Selections!AD$2:AD$2610,Selections!$B$2:$B$2610,"WA",Selections!$E$2:$E$2610,$C124)</f>
        <v>2.444767530398293</v>
      </c>
      <c r="Y124" s="25">
        <f>SUMIFS(Selections!AE$2:AE$2610,Selections!$B$2:$B$2610,"WA",Selections!$E$2:$E$2610,$C124)</f>
        <v>2.5395470670939071</v>
      </c>
      <c r="Z124" s="25">
        <f>SUMIFS(Selections!AF$2:AF$2610,Selections!$B$2:$B$2610,"WA",Selections!$E$2:$E$2610,$C124)</f>
        <v>2.6213299139558508</v>
      </c>
      <c r="AA124" s="25">
        <f>SUMIFS(Selections!AG$2:AG$2610,Selections!$B$2:$B$2610,"WA",Selections!$E$2:$E$2610,$C124)</f>
        <v>2.6749302930799517</v>
      </c>
      <c r="AD124" s="25">
        <f>SUMIFS(Selections!K$2:K$2610,Selections!$B$2:$B$2610,"ID",Selections!$E$2:$E$2610,$C124)</f>
        <v>7.1313119151454032E-4</v>
      </c>
      <c r="AE124" s="25">
        <f>SUMIFS(Selections!L$2:L$2610,Selections!$B$2:$B$2610,"ID",Selections!$E$2:$E$2610,$C124)</f>
        <v>5.5495797724439957E-3</v>
      </c>
      <c r="AF124" s="25">
        <f>SUMIFS(Selections!M$2:M$2610,Selections!$B$2:$B$2610,"ID",Selections!$E$2:$E$2610,$C124)</f>
        <v>1.788722329983012E-2</v>
      </c>
      <c r="AG124" s="25">
        <f>SUMIFS(Selections!N$2:N$2610,Selections!$B$2:$B$2610,"ID",Selections!$E$2:$E$2610,$C124)</f>
        <v>4.0825421291266491E-2</v>
      </c>
      <c r="AH124" s="25">
        <f>SUMIFS(Selections!O$2:O$2610,Selections!$B$2:$B$2610,"ID",Selections!$E$2:$E$2610,$C124)</f>
        <v>7.7210793179342666E-2</v>
      </c>
      <c r="AI124" s="25">
        <f>SUMIFS(Selections!P$2:P$2610,Selections!$B$2:$B$2610,"ID",Selections!$E$2:$E$2610,$C124)</f>
        <v>0.13010494614436449</v>
      </c>
      <c r="AJ124" s="25">
        <f>SUMIFS(Selections!Q$2:Q$2610,Selections!$B$2:$B$2610,"ID",Selections!$E$2:$E$2610,$C124)</f>
        <v>0.20177311055723826</v>
      </c>
      <c r="AK124" s="25">
        <f>SUMIFS(Selections!R$2:R$2610,Selections!$B$2:$B$2610,"ID",Selections!$E$2:$E$2610,$C124)</f>
        <v>0.29315768068684495</v>
      </c>
      <c r="AL124" s="25">
        <f>SUMIFS(Selections!S$2:S$2610,Selections!$B$2:$B$2610,"ID",Selections!$E$2:$E$2610,$C124)</f>
        <v>0.38229911912606818</v>
      </c>
      <c r="AM124" s="25">
        <f>SUMIFS(Selections!T$2:T$2610,Selections!$B$2:$B$2610,"ID",Selections!$E$2:$E$2610,$C124)</f>
        <v>0.46685771980894369</v>
      </c>
      <c r="AN124" s="25">
        <f>SUMIFS(Selections!U$2:U$2610,Selections!$B$2:$B$2610,"ID",Selections!$E$2:$E$2610,$C124)</f>
        <v>0.55019800856855128</v>
      </c>
      <c r="AO124" s="25">
        <f>SUMIFS(Selections!V$2:V$2610,Selections!$B$2:$B$2610,"ID",Selections!$E$2:$E$2610,$C124)</f>
        <v>0.63220395628722215</v>
      </c>
      <c r="AP124" s="25">
        <f>SUMIFS(Selections!W$2:W$2610,Selections!$B$2:$B$2610,"ID",Selections!$E$2:$E$2610,$C124)</f>
        <v>0.71171675520579281</v>
      </c>
      <c r="AQ124" s="25">
        <f>SUMIFS(Selections!X$2:X$2610,Selections!$B$2:$B$2610,"ID",Selections!$E$2:$E$2610,$C124)</f>
        <v>0.79119453600864675</v>
      </c>
      <c r="AR124" s="25">
        <f>SUMIFS(Selections!Y$2:Y$2610,Selections!$B$2:$B$2610,"ID",Selections!$E$2:$E$2610,$C124)</f>
        <v>0.862425580044481</v>
      </c>
      <c r="AS124" s="25">
        <f>SUMIFS(Selections!Z$2:Z$2610,Selections!$B$2:$B$2610,"ID",Selections!$E$2:$E$2610,$C124)</f>
        <v>0.93095831490392345</v>
      </c>
      <c r="AT124" s="25">
        <f>SUMIFS(Selections!AA$2:AA$2610,Selections!$B$2:$B$2610,"ID",Selections!$E$2:$E$2610,$C124)</f>
        <v>0.99141147645701477</v>
      </c>
      <c r="AU124" s="25">
        <f>SUMIFS(Selections!AB$2:AB$2610,Selections!$B$2:$B$2610,"ID",Selections!$E$2:$E$2610,$C124)</f>
        <v>1.0351646058300987</v>
      </c>
      <c r="AV124" s="25">
        <f>SUMIFS(Selections!AC$2:AC$2610,Selections!$B$2:$B$2610,"ID",Selections!$E$2:$E$2610,$C124)</f>
        <v>1.0790999087373048</v>
      </c>
      <c r="AW124" s="25">
        <f>SUMIFS(Selections!AD$2:AD$2610,Selections!$B$2:$B$2610,"ID",Selections!$E$2:$E$2610,$C124)</f>
        <v>1.1236594760742784</v>
      </c>
      <c r="AX124" s="25">
        <f>SUMIFS(Selections!AE$2:AE$2610,Selections!$B$2:$B$2610,"ID",Selections!$E$2:$E$2610,$C124)</f>
        <v>1.1646578104503551</v>
      </c>
      <c r="AY124" s="25">
        <f>SUMIFS(Selections!AF$2:AF$2610,Selections!$B$2:$B$2610,"ID",Selections!$E$2:$E$2610,$C124)</f>
        <v>1.1996372436804448</v>
      </c>
      <c r="AZ124" s="25">
        <f>SUMIFS(Selections!AG$2:AG$2610,Selections!$B$2:$B$2610,"ID",Selections!$E$2:$E$2610,$C124)</f>
        <v>1.2219239474365313</v>
      </c>
    </row>
    <row r="125" spans="2:52" x14ac:dyDescent="0.2">
      <c r="B125" s="24" t="s">
        <v>12</v>
      </c>
      <c r="C125" s="23" t="s">
        <v>97</v>
      </c>
      <c r="D125" s="23"/>
      <c r="E125" s="25">
        <f>SUMIFS(Selections!K$2:K$2610,Selections!$B$2:$B$2610,"WA",Selections!$E$2:$E$2610,$C125)</f>
        <v>0</v>
      </c>
      <c r="F125" s="25">
        <f>SUMIFS(Selections!L$2:L$2610,Selections!$B$2:$B$2610,"WA",Selections!$E$2:$E$2610,$C125)</f>
        <v>0</v>
      </c>
      <c r="G125" s="25">
        <f>SUMIFS(Selections!M$2:M$2610,Selections!$B$2:$B$2610,"WA",Selections!$E$2:$E$2610,$C125)</f>
        <v>0</v>
      </c>
      <c r="H125" s="25">
        <f>SUMIFS(Selections!N$2:N$2610,Selections!$B$2:$B$2610,"WA",Selections!$E$2:$E$2610,$C125)</f>
        <v>0</v>
      </c>
      <c r="I125" s="25">
        <f>SUMIFS(Selections!O$2:O$2610,Selections!$B$2:$B$2610,"WA",Selections!$E$2:$E$2610,$C125)</f>
        <v>0</v>
      </c>
      <c r="J125" s="25">
        <f>SUMIFS(Selections!P$2:P$2610,Selections!$B$2:$B$2610,"WA",Selections!$E$2:$E$2610,$C125)</f>
        <v>0</v>
      </c>
      <c r="K125" s="25">
        <f>SUMIFS(Selections!Q$2:Q$2610,Selections!$B$2:$B$2610,"WA",Selections!$E$2:$E$2610,$C125)</f>
        <v>0</v>
      </c>
      <c r="L125" s="25">
        <f>SUMIFS(Selections!R$2:R$2610,Selections!$B$2:$B$2610,"WA",Selections!$E$2:$E$2610,$C125)</f>
        <v>0</v>
      </c>
      <c r="M125" s="25">
        <f>SUMIFS(Selections!S$2:S$2610,Selections!$B$2:$B$2610,"WA",Selections!$E$2:$E$2610,$C125)</f>
        <v>0</v>
      </c>
      <c r="N125" s="25">
        <f>SUMIFS(Selections!T$2:T$2610,Selections!$B$2:$B$2610,"WA",Selections!$E$2:$E$2610,$C125)</f>
        <v>0</v>
      </c>
      <c r="O125" s="25">
        <f>SUMIFS(Selections!U$2:U$2610,Selections!$B$2:$B$2610,"WA",Selections!$E$2:$E$2610,$C125)</f>
        <v>0</v>
      </c>
      <c r="P125" s="25">
        <f>SUMIFS(Selections!V$2:V$2610,Selections!$B$2:$B$2610,"WA",Selections!$E$2:$E$2610,$C125)</f>
        <v>0</v>
      </c>
      <c r="Q125" s="25">
        <f>SUMIFS(Selections!W$2:W$2610,Selections!$B$2:$B$2610,"WA",Selections!$E$2:$E$2610,$C125)</f>
        <v>0</v>
      </c>
      <c r="R125" s="25">
        <f>SUMIFS(Selections!X$2:X$2610,Selections!$B$2:$B$2610,"WA",Selections!$E$2:$E$2610,$C125)</f>
        <v>0</v>
      </c>
      <c r="S125" s="25">
        <f>SUMIFS(Selections!Y$2:Y$2610,Selections!$B$2:$B$2610,"WA",Selections!$E$2:$E$2610,$C125)</f>
        <v>0</v>
      </c>
      <c r="T125" s="25">
        <f>SUMIFS(Selections!Z$2:Z$2610,Selections!$B$2:$B$2610,"WA",Selections!$E$2:$E$2610,$C125)</f>
        <v>0</v>
      </c>
      <c r="U125" s="25">
        <f>SUMIFS(Selections!AA$2:AA$2610,Selections!$B$2:$B$2610,"WA",Selections!$E$2:$E$2610,$C125)</f>
        <v>0</v>
      </c>
      <c r="V125" s="25">
        <f>SUMIFS(Selections!AB$2:AB$2610,Selections!$B$2:$B$2610,"WA",Selections!$E$2:$E$2610,$C125)</f>
        <v>0</v>
      </c>
      <c r="W125" s="25">
        <f>SUMIFS(Selections!AC$2:AC$2610,Selections!$B$2:$B$2610,"WA",Selections!$E$2:$E$2610,$C125)</f>
        <v>0</v>
      </c>
      <c r="X125" s="25">
        <f>SUMIFS(Selections!AD$2:AD$2610,Selections!$B$2:$B$2610,"WA",Selections!$E$2:$E$2610,$C125)</f>
        <v>0</v>
      </c>
      <c r="Y125" s="25">
        <f>SUMIFS(Selections!AE$2:AE$2610,Selections!$B$2:$B$2610,"WA",Selections!$E$2:$E$2610,$C125)</f>
        <v>0</v>
      </c>
      <c r="Z125" s="25">
        <f>SUMIFS(Selections!AF$2:AF$2610,Selections!$B$2:$B$2610,"WA",Selections!$E$2:$E$2610,$C125)</f>
        <v>0</v>
      </c>
      <c r="AA125" s="25">
        <f>SUMIFS(Selections!AG$2:AG$2610,Selections!$B$2:$B$2610,"WA",Selections!$E$2:$E$2610,$C125)</f>
        <v>0</v>
      </c>
      <c r="AD125" s="25">
        <f>SUMIFS(Selections!K$2:K$2610,Selections!$B$2:$B$2610,"ID",Selections!$E$2:$E$2610,$C125)</f>
        <v>0</v>
      </c>
      <c r="AE125" s="25">
        <f>SUMIFS(Selections!L$2:L$2610,Selections!$B$2:$B$2610,"ID",Selections!$E$2:$E$2610,$C125)</f>
        <v>0</v>
      </c>
      <c r="AF125" s="25">
        <f>SUMIFS(Selections!M$2:M$2610,Selections!$B$2:$B$2610,"ID",Selections!$E$2:$E$2610,$C125)</f>
        <v>0</v>
      </c>
      <c r="AG125" s="25">
        <f>SUMIFS(Selections!N$2:N$2610,Selections!$B$2:$B$2610,"ID",Selections!$E$2:$E$2610,$C125)</f>
        <v>0</v>
      </c>
      <c r="AH125" s="25">
        <f>SUMIFS(Selections!O$2:O$2610,Selections!$B$2:$B$2610,"ID",Selections!$E$2:$E$2610,$C125)</f>
        <v>0</v>
      </c>
      <c r="AI125" s="25">
        <f>SUMIFS(Selections!P$2:P$2610,Selections!$B$2:$B$2610,"ID",Selections!$E$2:$E$2610,$C125)</f>
        <v>0</v>
      </c>
      <c r="AJ125" s="25">
        <f>SUMIFS(Selections!Q$2:Q$2610,Selections!$B$2:$B$2610,"ID",Selections!$E$2:$E$2610,$C125)</f>
        <v>0</v>
      </c>
      <c r="AK125" s="25">
        <f>SUMIFS(Selections!R$2:R$2610,Selections!$B$2:$B$2610,"ID",Selections!$E$2:$E$2610,$C125)</f>
        <v>0</v>
      </c>
      <c r="AL125" s="25">
        <f>SUMIFS(Selections!S$2:S$2610,Selections!$B$2:$B$2610,"ID",Selections!$E$2:$E$2610,$C125)</f>
        <v>0</v>
      </c>
      <c r="AM125" s="25">
        <f>SUMIFS(Selections!T$2:T$2610,Selections!$B$2:$B$2610,"ID",Selections!$E$2:$E$2610,$C125)</f>
        <v>0</v>
      </c>
      <c r="AN125" s="25">
        <f>SUMIFS(Selections!U$2:U$2610,Selections!$B$2:$B$2610,"ID",Selections!$E$2:$E$2610,$C125)</f>
        <v>0</v>
      </c>
      <c r="AO125" s="25">
        <f>SUMIFS(Selections!V$2:V$2610,Selections!$B$2:$B$2610,"ID",Selections!$E$2:$E$2610,$C125)</f>
        <v>0</v>
      </c>
      <c r="AP125" s="25">
        <f>SUMIFS(Selections!W$2:W$2610,Selections!$B$2:$B$2610,"ID",Selections!$E$2:$E$2610,$C125)</f>
        <v>0</v>
      </c>
      <c r="AQ125" s="25">
        <f>SUMIFS(Selections!X$2:X$2610,Selections!$B$2:$B$2610,"ID",Selections!$E$2:$E$2610,$C125)</f>
        <v>0</v>
      </c>
      <c r="AR125" s="25">
        <f>SUMIFS(Selections!Y$2:Y$2610,Selections!$B$2:$B$2610,"ID",Selections!$E$2:$E$2610,$C125)</f>
        <v>0</v>
      </c>
      <c r="AS125" s="25">
        <f>SUMIFS(Selections!Z$2:Z$2610,Selections!$B$2:$B$2610,"ID",Selections!$E$2:$E$2610,$C125)</f>
        <v>0</v>
      </c>
      <c r="AT125" s="25">
        <f>SUMIFS(Selections!AA$2:AA$2610,Selections!$B$2:$B$2610,"ID",Selections!$E$2:$E$2610,$C125)</f>
        <v>0</v>
      </c>
      <c r="AU125" s="25">
        <f>SUMIFS(Selections!AB$2:AB$2610,Selections!$B$2:$B$2610,"ID",Selections!$E$2:$E$2610,$C125)</f>
        <v>0</v>
      </c>
      <c r="AV125" s="25">
        <f>SUMIFS(Selections!AC$2:AC$2610,Selections!$B$2:$B$2610,"ID",Selections!$E$2:$E$2610,$C125)</f>
        <v>0</v>
      </c>
      <c r="AW125" s="25">
        <f>SUMIFS(Selections!AD$2:AD$2610,Selections!$B$2:$B$2610,"ID",Selections!$E$2:$E$2610,$C125)</f>
        <v>0</v>
      </c>
      <c r="AX125" s="25">
        <f>SUMIFS(Selections!AE$2:AE$2610,Selections!$B$2:$B$2610,"ID",Selections!$E$2:$E$2610,$C125)</f>
        <v>0</v>
      </c>
      <c r="AY125" s="25">
        <f>SUMIFS(Selections!AF$2:AF$2610,Selections!$B$2:$B$2610,"ID",Selections!$E$2:$E$2610,$C125)</f>
        <v>0</v>
      </c>
      <c r="AZ125" s="25">
        <f>SUMIFS(Selections!AG$2:AG$2610,Selections!$B$2:$B$2610,"ID",Selections!$E$2:$E$2610,$C125)</f>
        <v>0</v>
      </c>
    </row>
    <row r="126" spans="2:52" x14ac:dyDescent="0.2">
      <c r="B126" s="24" t="s">
        <v>12</v>
      </c>
      <c r="C126" s="23" t="s">
        <v>98</v>
      </c>
      <c r="D126" s="23"/>
      <c r="E126" s="25">
        <f>SUMIFS(Selections!K$2:K$2610,Selections!$B$2:$B$2610,"WA",Selections!$E$2:$E$2610,$C126)</f>
        <v>0</v>
      </c>
      <c r="F126" s="25">
        <f>SUMIFS(Selections!L$2:L$2610,Selections!$B$2:$B$2610,"WA",Selections!$E$2:$E$2610,$C126)</f>
        <v>0</v>
      </c>
      <c r="G126" s="25">
        <f>SUMIFS(Selections!M$2:M$2610,Selections!$B$2:$B$2610,"WA",Selections!$E$2:$E$2610,$C126)</f>
        <v>0</v>
      </c>
      <c r="H126" s="25">
        <f>SUMIFS(Selections!N$2:N$2610,Selections!$B$2:$B$2610,"WA",Selections!$E$2:$E$2610,$C126)</f>
        <v>0</v>
      </c>
      <c r="I126" s="25">
        <f>SUMIFS(Selections!O$2:O$2610,Selections!$B$2:$B$2610,"WA",Selections!$E$2:$E$2610,$C126)</f>
        <v>0</v>
      </c>
      <c r="J126" s="25">
        <f>SUMIFS(Selections!P$2:P$2610,Selections!$B$2:$B$2610,"WA",Selections!$E$2:$E$2610,$C126)</f>
        <v>0</v>
      </c>
      <c r="K126" s="25">
        <f>SUMIFS(Selections!Q$2:Q$2610,Selections!$B$2:$B$2610,"WA",Selections!$E$2:$E$2610,$C126)</f>
        <v>0</v>
      </c>
      <c r="L126" s="25">
        <f>SUMIFS(Selections!R$2:R$2610,Selections!$B$2:$B$2610,"WA",Selections!$E$2:$E$2610,$C126)</f>
        <v>0</v>
      </c>
      <c r="M126" s="25">
        <f>SUMIFS(Selections!S$2:S$2610,Selections!$B$2:$B$2610,"WA",Selections!$E$2:$E$2610,$C126)</f>
        <v>0</v>
      </c>
      <c r="N126" s="25">
        <f>SUMIFS(Selections!T$2:T$2610,Selections!$B$2:$B$2610,"WA",Selections!$E$2:$E$2610,$C126)</f>
        <v>0</v>
      </c>
      <c r="O126" s="25">
        <f>SUMIFS(Selections!U$2:U$2610,Selections!$B$2:$B$2610,"WA",Selections!$E$2:$E$2610,$C126)</f>
        <v>0</v>
      </c>
      <c r="P126" s="25">
        <f>SUMIFS(Selections!V$2:V$2610,Selections!$B$2:$B$2610,"WA",Selections!$E$2:$E$2610,$C126)</f>
        <v>0</v>
      </c>
      <c r="Q126" s="25">
        <f>SUMIFS(Selections!W$2:W$2610,Selections!$B$2:$B$2610,"WA",Selections!$E$2:$E$2610,$C126)</f>
        <v>0</v>
      </c>
      <c r="R126" s="25">
        <f>SUMIFS(Selections!X$2:X$2610,Selections!$B$2:$B$2610,"WA",Selections!$E$2:$E$2610,$C126)</f>
        <v>0</v>
      </c>
      <c r="S126" s="25">
        <f>SUMIFS(Selections!Y$2:Y$2610,Selections!$B$2:$B$2610,"WA",Selections!$E$2:$E$2610,$C126)</f>
        <v>0</v>
      </c>
      <c r="T126" s="25">
        <f>SUMIFS(Selections!Z$2:Z$2610,Selections!$B$2:$B$2610,"WA",Selections!$E$2:$E$2610,$C126)</f>
        <v>0</v>
      </c>
      <c r="U126" s="25">
        <f>SUMIFS(Selections!AA$2:AA$2610,Selections!$B$2:$B$2610,"WA",Selections!$E$2:$E$2610,$C126)</f>
        <v>0</v>
      </c>
      <c r="V126" s="25">
        <f>SUMIFS(Selections!AB$2:AB$2610,Selections!$B$2:$B$2610,"WA",Selections!$E$2:$E$2610,$C126)</f>
        <v>0</v>
      </c>
      <c r="W126" s="25">
        <f>SUMIFS(Selections!AC$2:AC$2610,Selections!$B$2:$B$2610,"WA",Selections!$E$2:$E$2610,$C126)</f>
        <v>0</v>
      </c>
      <c r="X126" s="25">
        <f>SUMIFS(Selections!AD$2:AD$2610,Selections!$B$2:$B$2610,"WA",Selections!$E$2:$E$2610,$C126)</f>
        <v>0</v>
      </c>
      <c r="Y126" s="25">
        <f>SUMIFS(Selections!AE$2:AE$2610,Selections!$B$2:$B$2610,"WA",Selections!$E$2:$E$2610,$C126)</f>
        <v>0</v>
      </c>
      <c r="Z126" s="25">
        <f>SUMIFS(Selections!AF$2:AF$2610,Selections!$B$2:$B$2610,"WA",Selections!$E$2:$E$2610,$C126)</f>
        <v>0</v>
      </c>
      <c r="AA126" s="25">
        <f>SUMIFS(Selections!AG$2:AG$2610,Selections!$B$2:$B$2610,"WA",Selections!$E$2:$E$2610,$C126)</f>
        <v>0</v>
      </c>
      <c r="AD126" s="25">
        <f>SUMIFS(Selections!K$2:K$2610,Selections!$B$2:$B$2610,"ID",Selections!$E$2:$E$2610,$C126)</f>
        <v>0</v>
      </c>
      <c r="AE126" s="25">
        <f>SUMIFS(Selections!L$2:L$2610,Selections!$B$2:$B$2610,"ID",Selections!$E$2:$E$2610,$C126)</f>
        <v>0</v>
      </c>
      <c r="AF126" s="25">
        <f>SUMIFS(Selections!M$2:M$2610,Selections!$B$2:$B$2610,"ID",Selections!$E$2:$E$2610,$C126)</f>
        <v>0</v>
      </c>
      <c r="AG126" s="25">
        <f>SUMIFS(Selections!N$2:N$2610,Selections!$B$2:$B$2610,"ID",Selections!$E$2:$E$2610,$C126)</f>
        <v>0</v>
      </c>
      <c r="AH126" s="25">
        <f>SUMIFS(Selections!O$2:O$2610,Selections!$B$2:$B$2610,"ID",Selections!$E$2:$E$2610,$C126)</f>
        <v>0</v>
      </c>
      <c r="AI126" s="25">
        <f>SUMIFS(Selections!P$2:P$2610,Selections!$B$2:$B$2610,"ID",Selections!$E$2:$E$2610,$C126)</f>
        <v>0</v>
      </c>
      <c r="AJ126" s="25">
        <f>SUMIFS(Selections!Q$2:Q$2610,Selections!$B$2:$B$2610,"ID",Selections!$E$2:$E$2610,$C126)</f>
        <v>0</v>
      </c>
      <c r="AK126" s="25">
        <f>SUMIFS(Selections!R$2:R$2610,Selections!$B$2:$B$2610,"ID",Selections!$E$2:$E$2610,$C126)</f>
        <v>0</v>
      </c>
      <c r="AL126" s="25">
        <f>SUMIFS(Selections!S$2:S$2610,Selections!$B$2:$B$2610,"ID",Selections!$E$2:$E$2610,$C126)</f>
        <v>0</v>
      </c>
      <c r="AM126" s="25">
        <f>SUMIFS(Selections!T$2:T$2610,Selections!$B$2:$B$2610,"ID",Selections!$E$2:$E$2610,$C126)</f>
        <v>0</v>
      </c>
      <c r="AN126" s="25">
        <f>SUMIFS(Selections!U$2:U$2610,Selections!$B$2:$B$2610,"ID",Selections!$E$2:$E$2610,$C126)</f>
        <v>0</v>
      </c>
      <c r="AO126" s="25">
        <f>SUMIFS(Selections!V$2:V$2610,Selections!$B$2:$B$2610,"ID",Selections!$E$2:$E$2610,$C126)</f>
        <v>0</v>
      </c>
      <c r="AP126" s="25">
        <f>SUMIFS(Selections!W$2:W$2610,Selections!$B$2:$B$2610,"ID",Selections!$E$2:$E$2610,$C126)</f>
        <v>0</v>
      </c>
      <c r="AQ126" s="25">
        <f>SUMIFS(Selections!X$2:X$2610,Selections!$B$2:$B$2610,"ID",Selections!$E$2:$E$2610,$C126)</f>
        <v>0</v>
      </c>
      <c r="AR126" s="25">
        <f>SUMIFS(Selections!Y$2:Y$2610,Selections!$B$2:$B$2610,"ID",Selections!$E$2:$E$2610,$C126)</f>
        <v>0</v>
      </c>
      <c r="AS126" s="25">
        <f>SUMIFS(Selections!Z$2:Z$2610,Selections!$B$2:$B$2610,"ID",Selections!$E$2:$E$2610,$C126)</f>
        <v>0</v>
      </c>
      <c r="AT126" s="25">
        <f>SUMIFS(Selections!AA$2:AA$2610,Selections!$B$2:$B$2610,"ID",Selections!$E$2:$E$2610,$C126)</f>
        <v>0</v>
      </c>
      <c r="AU126" s="25">
        <f>SUMIFS(Selections!AB$2:AB$2610,Selections!$B$2:$B$2610,"ID",Selections!$E$2:$E$2610,$C126)</f>
        <v>0</v>
      </c>
      <c r="AV126" s="25">
        <f>SUMIFS(Selections!AC$2:AC$2610,Selections!$B$2:$B$2610,"ID",Selections!$E$2:$E$2610,$C126)</f>
        <v>0</v>
      </c>
      <c r="AW126" s="25">
        <f>SUMIFS(Selections!AD$2:AD$2610,Selections!$B$2:$B$2610,"ID",Selections!$E$2:$E$2610,$C126)</f>
        <v>0</v>
      </c>
      <c r="AX126" s="25">
        <f>SUMIFS(Selections!AE$2:AE$2610,Selections!$B$2:$B$2610,"ID",Selections!$E$2:$E$2610,$C126)</f>
        <v>0</v>
      </c>
      <c r="AY126" s="25">
        <f>SUMIFS(Selections!AF$2:AF$2610,Selections!$B$2:$B$2610,"ID",Selections!$E$2:$E$2610,$C126)</f>
        <v>0</v>
      </c>
      <c r="AZ126" s="25">
        <f>SUMIFS(Selections!AG$2:AG$2610,Selections!$B$2:$B$2610,"ID",Selections!$E$2:$E$2610,$C126)</f>
        <v>0</v>
      </c>
    </row>
    <row r="127" spans="2:52" x14ac:dyDescent="0.2">
      <c r="B127" s="26" t="s">
        <v>19</v>
      </c>
      <c r="C127" s="23" t="s">
        <v>222</v>
      </c>
      <c r="D127" s="23"/>
      <c r="E127" s="25">
        <f>SUMIFS(Selections!K$2:K$2610,Selections!$B$2:$B$2610,"WA",Selections!$E$2:$E$2610,$C127)</f>
        <v>0</v>
      </c>
      <c r="F127" s="25">
        <f>SUMIFS(Selections!L$2:L$2610,Selections!$B$2:$B$2610,"WA",Selections!$E$2:$E$2610,$C127)</f>
        <v>0</v>
      </c>
      <c r="G127" s="25">
        <f>SUMIFS(Selections!M$2:M$2610,Selections!$B$2:$B$2610,"WA",Selections!$E$2:$E$2610,$C127)</f>
        <v>0</v>
      </c>
      <c r="H127" s="25">
        <f>SUMIFS(Selections!N$2:N$2610,Selections!$B$2:$B$2610,"WA",Selections!$E$2:$E$2610,$C127)</f>
        <v>0</v>
      </c>
      <c r="I127" s="25">
        <f>SUMIFS(Selections!O$2:O$2610,Selections!$B$2:$B$2610,"WA",Selections!$E$2:$E$2610,$C127)</f>
        <v>0</v>
      </c>
      <c r="J127" s="25">
        <f>SUMIFS(Selections!P$2:P$2610,Selections!$B$2:$B$2610,"WA",Selections!$E$2:$E$2610,$C127)</f>
        <v>0</v>
      </c>
      <c r="K127" s="25">
        <f>SUMIFS(Selections!Q$2:Q$2610,Selections!$B$2:$B$2610,"WA",Selections!$E$2:$E$2610,$C127)</f>
        <v>0</v>
      </c>
      <c r="L127" s="25">
        <f>SUMIFS(Selections!R$2:R$2610,Selections!$B$2:$B$2610,"WA",Selections!$E$2:$E$2610,$C127)</f>
        <v>0</v>
      </c>
      <c r="M127" s="25">
        <f>SUMIFS(Selections!S$2:S$2610,Selections!$B$2:$B$2610,"WA",Selections!$E$2:$E$2610,$C127)</f>
        <v>0</v>
      </c>
      <c r="N127" s="25">
        <f>SUMIFS(Selections!T$2:T$2610,Selections!$B$2:$B$2610,"WA",Selections!$E$2:$E$2610,$C127)</f>
        <v>0</v>
      </c>
      <c r="O127" s="25">
        <f>SUMIFS(Selections!U$2:U$2610,Selections!$B$2:$B$2610,"WA",Selections!$E$2:$E$2610,$C127)</f>
        <v>0</v>
      </c>
      <c r="P127" s="25">
        <f>SUMIFS(Selections!V$2:V$2610,Selections!$B$2:$B$2610,"WA",Selections!$E$2:$E$2610,$C127)</f>
        <v>0</v>
      </c>
      <c r="Q127" s="25">
        <f>SUMIFS(Selections!W$2:W$2610,Selections!$B$2:$B$2610,"WA",Selections!$E$2:$E$2610,$C127)</f>
        <v>0</v>
      </c>
      <c r="R127" s="25">
        <f>SUMIFS(Selections!X$2:X$2610,Selections!$B$2:$B$2610,"WA",Selections!$E$2:$E$2610,$C127)</f>
        <v>0</v>
      </c>
      <c r="S127" s="25">
        <f>SUMIFS(Selections!Y$2:Y$2610,Selections!$B$2:$B$2610,"WA",Selections!$E$2:$E$2610,$C127)</f>
        <v>0</v>
      </c>
      <c r="T127" s="25">
        <f>SUMIFS(Selections!Z$2:Z$2610,Selections!$B$2:$B$2610,"WA",Selections!$E$2:$E$2610,$C127)</f>
        <v>0</v>
      </c>
      <c r="U127" s="25">
        <f>SUMIFS(Selections!AA$2:AA$2610,Selections!$B$2:$B$2610,"WA",Selections!$E$2:$E$2610,$C127)</f>
        <v>0</v>
      </c>
      <c r="V127" s="25">
        <f>SUMIFS(Selections!AB$2:AB$2610,Selections!$B$2:$B$2610,"WA",Selections!$E$2:$E$2610,$C127)</f>
        <v>0</v>
      </c>
      <c r="W127" s="25">
        <f>SUMIFS(Selections!AC$2:AC$2610,Selections!$B$2:$B$2610,"WA",Selections!$E$2:$E$2610,$C127)</f>
        <v>0</v>
      </c>
      <c r="X127" s="25">
        <f>SUMIFS(Selections!AD$2:AD$2610,Selections!$B$2:$B$2610,"WA",Selections!$E$2:$E$2610,$C127)</f>
        <v>0</v>
      </c>
      <c r="Y127" s="25">
        <f>SUMIFS(Selections!AE$2:AE$2610,Selections!$B$2:$B$2610,"WA",Selections!$E$2:$E$2610,$C127)</f>
        <v>0</v>
      </c>
      <c r="Z127" s="25">
        <f>SUMIFS(Selections!AF$2:AF$2610,Selections!$B$2:$B$2610,"WA",Selections!$E$2:$E$2610,$C127)</f>
        <v>0</v>
      </c>
      <c r="AA127" s="25">
        <f>SUMIFS(Selections!AG$2:AG$2610,Selections!$B$2:$B$2610,"WA",Selections!$E$2:$E$2610,$C127)</f>
        <v>0</v>
      </c>
      <c r="AD127" s="25">
        <f>SUMIFS(Selections!K$2:K$2610,Selections!$B$2:$B$2610,"ID",Selections!$E$2:$E$2610,$C127)</f>
        <v>0</v>
      </c>
      <c r="AE127" s="25">
        <f>SUMIFS(Selections!L$2:L$2610,Selections!$B$2:$B$2610,"ID",Selections!$E$2:$E$2610,$C127)</f>
        <v>0</v>
      </c>
      <c r="AF127" s="25">
        <f>SUMIFS(Selections!M$2:M$2610,Selections!$B$2:$B$2610,"ID",Selections!$E$2:$E$2610,$C127)</f>
        <v>0</v>
      </c>
      <c r="AG127" s="25">
        <f>SUMIFS(Selections!N$2:N$2610,Selections!$B$2:$B$2610,"ID",Selections!$E$2:$E$2610,$C127)</f>
        <v>0</v>
      </c>
      <c r="AH127" s="25">
        <f>SUMIFS(Selections!O$2:O$2610,Selections!$B$2:$B$2610,"ID",Selections!$E$2:$E$2610,$C127)</f>
        <v>0</v>
      </c>
      <c r="AI127" s="25">
        <f>SUMIFS(Selections!P$2:P$2610,Selections!$B$2:$B$2610,"ID",Selections!$E$2:$E$2610,$C127)</f>
        <v>0</v>
      </c>
      <c r="AJ127" s="25">
        <f>SUMIFS(Selections!Q$2:Q$2610,Selections!$B$2:$B$2610,"ID",Selections!$E$2:$E$2610,$C127)</f>
        <v>0</v>
      </c>
      <c r="AK127" s="25">
        <f>SUMIFS(Selections!R$2:R$2610,Selections!$B$2:$B$2610,"ID",Selections!$E$2:$E$2610,$C127)</f>
        <v>0</v>
      </c>
      <c r="AL127" s="25">
        <f>SUMIFS(Selections!S$2:S$2610,Selections!$B$2:$B$2610,"ID",Selections!$E$2:$E$2610,$C127)</f>
        <v>0</v>
      </c>
      <c r="AM127" s="25">
        <f>SUMIFS(Selections!T$2:T$2610,Selections!$B$2:$B$2610,"ID",Selections!$E$2:$E$2610,$C127)</f>
        <v>0</v>
      </c>
      <c r="AN127" s="25">
        <f>SUMIFS(Selections!U$2:U$2610,Selections!$B$2:$B$2610,"ID",Selections!$E$2:$E$2610,$C127)</f>
        <v>0</v>
      </c>
      <c r="AO127" s="25">
        <f>SUMIFS(Selections!V$2:V$2610,Selections!$B$2:$B$2610,"ID",Selections!$E$2:$E$2610,$C127)</f>
        <v>0</v>
      </c>
      <c r="AP127" s="25">
        <f>SUMIFS(Selections!W$2:W$2610,Selections!$B$2:$B$2610,"ID",Selections!$E$2:$E$2610,$C127)</f>
        <v>0</v>
      </c>
      <c r="AQ127" s="25">
        <f>SUMIFS(Selections!X$2:X$2610,Selections!$B$2:$B$2610,"ID",Selections!$E$2:$E$2610,$C127)</f>
        <v>0</v>
      </c>
      <c r="AR127" s="25">
        <f>SUMIFS(Selections!Y$2:Y$2610,Selections!$B$2:$B$2610,"ID",Selections!$E$2:$E$2610,$C127)</f>
        <v>0</v>
      </c>
      <c r="AS127" s="25">
        <f>SUMIFS(Selections!Z$2:Z$2610,Selections!$B$2:$B$2610,"ID",Selections!$E$2:$E$2610,$C127)</f>
        <v>0</v>
      </c>
      <c r="AT127" s="25">
        <f>SUMIFS(Selections!AA$2:AA$2610,Selections!$B$2:$B$2610,"ID",Selections!$E$2:$E$2610,$C127)</f>
        <v>0</v>
      </c>
      <c r="AU127" s="25">
        <f>SUMIFS(Selections!AB$2:AB$2610,Selections!$B$2:$B$2610,"ID",Selections!$E$2:$E$2610,$C127)</f>
        <v>0</v>
      </c>
      <c r="AV127" s="25">
        <f>SUMIFS(Selections!AC$2:AC$2610,Selections!$B$2:$B$2610,"ID",Selections!$E$2:$E$2610,$C127)</f>
        <v>0</v>
      </c>
      <c r="AW127" s="25">
        <f>SUMIFS(Selections!AD$2:AD$2610,Selections!$B$2:$B$2610,"ID",Selections!$E$2:$E$2610,$C127)</f>
        <v>0</v>
      </c>
      <c r="AX127" s="25">
        <f>SUMIFS(Selections!AE$2:AE$2610,Selections!$B$2:$B$2610,"ID",Selections!$E$2:$E$2610,$C127)</f>
        <v>0</v>
      </c>
      <c r="AY127" s="25">
        <f>SUMIFS(Selections!AF$2:AF$2610,Selections!$B$2:$B$2610,"ID",Selections!$E$2:$E$2610,$C127)</f>
        <v>0</v>
      </c>
      <c r="AZ127" s="25">
        <f>SUMIFS(Selections!AG$2:AG$2610,Selections!$B$2:$B$2610,"ID",Selections!$E$2:$E$2610,$C127)</f>
        <v>0</v>
      </c>
    </row>
    <row r="128" spans="2:52" x14ac:dyDescent="0.2">
      <c r="B128" s="24" t="s">
        <v>17</v>
      </c>
      <c r="C128" s="23" t="s">
        <v>252</v>
      </c>
      <c r="D128" s="23"/>
      <c r="E128" s="25">
        <f>SUMIFS(Selections!K$2:K$2610,Selections!$B$2:$B$2610,"WA",Selections!$E$2:$E$2610,$C128)</f>
        <v>0</v>
      </c>
      <c r="F128" s="25">
        <f>SUMIFS(Selections!L$2:L$2610,Selections!$B$2:$B$2610,"WA",Selections!$E$2:$E$2610,$C128)</f>
        <v>0</v>
      </c>
      <c r="G128" s="25">
        <f>SUMIFS(Selections!M$2:M$2610,Selections!$B$2:$B$2610,"WA",Selections!$E$2:$E$2610,$C128)</f>
        <v>0</v>
      </c>
      <c r="H128" s="25">
        <f>SUMIFS(Selections!N$2:N$2610,Selections!$B$2:$B$2610,"WA",Selections!$E$2:$E$2610,$C128)</f>
        <v>0</v>
      </c>
      <c r="I128" s="25">
        <f>SUMIFS(Selections!O$2:O$2610,Selections!$B$2:$B$2610,"WA",Selections!$E$2:$E$2610,$C128)</f>
        <v>0</v>
      </c>
      <c r="J128" s="25">
        <f>SUMIFS(Selections!P$2:P$2610,Selections!$B$2:$B$2610,"WA",Selections!$E$2:$E$2610,$C128)</f>
        <v>0</v>
      </c>
      <c r="K128" s="25">
        <f>SUMIFS(Selections!Q$2:Q$2610,Selections!$B$2:$B$2610,"WA",Selections!$E$2:$E$2610,$C128)</f>
        <v>0</v>
      </c>
      <c r="L128" s="25">
        <f>SUMIFS(Selections!R$2:R$2610,Selections!$B$2:$B$2610,"WA",Selections!$E$2:$E$2610,$C128)</f>
        <v>0</v>
      </c>
      <c r="M128" s="25">
        <f>SUMIFS(Selections!S$2:S$2610,Selections!$B$2:$B$2610,"WA",Selections!$E$2:$E$2610,$C128)</f>
        <v>0</v>
      </c>
      <c r="N128" s="25">
        <f>SUMIFS(Selections!T$2:T$2610,Selections!$B$2:$B$2610,"WA",Selections!$E$2:$E$2610,$C128)</f>
        <v>0</v>
      </c>
      <c r="O128" s="25">
        <f>SUMIFS(Selections!U$2:U$2610,Selections!$B$2:$B$2610,"WA",Selections!$E$2:$E$2610,$C128)</f>
        <v>0</v>
      </c>
      <c r="P128" s="25">
        <f>SUMIFS(Selections!V$2:V$2610,Selections!$B$2:$B$2610,"WA",Selections!$E$2:$E$2610,$C128)</f>
        <v>0</v>
      </c>
      <c r="Q128" s="25">
        <f>SUMIFS(Selections!W$2:W$2610,Selections!$B$2:$B$2610,"WA",Selections!$E$2:$E$2610,$C128)</f>
        <v>0</v>
      </c>
      <c r="R128" s="25">
        <f>SUMIFS(Selections!X$2:X$2610,Selections!$B$2:$B$2610,"WA",Selections!$E$2:$E$2610,$C128)</f>
        <v>0</v>
      </c>
      <c r="S128" s="25">
        <f>SUMIFS(Selections!Y$2:Y$2610,Selections!$B$2:$B$2610,"WA",Selections!$E$2:$E$2610,$C128)</f>
        <v>0</v>
      </c>
      <c r="T128" s="25">
        <f>SUMIFS(Selections!Z$2:Z$2610,Selections!$B$2:$B$2610,"WA",Selections!$E$2:$E$2610,$C128)</f>
        <v>0</v>
      </c>
      <c r="U128" s="25">
        <f>SUMIFS(Selections!AA$2:AA$2610,Selections!$B$2:$B$2610,"WA",Selections!$E$2:$E$2610,$C128)</f>
        <v>0</v>
      </c>
      <c r="V128" s="25">
        <f>SUMIFS(Selections!AB$2:AB$2610,Selections!$B$2:$B$2610,"WA",Selections!$E$2:$E$2610,$C128)</f>
        <v>0</v>
      </c>
      <c r="W128" s="25">
        <f>SUMIFS(Selections!AC$2:AC$2610,Selections!$B$2:$B$2610,"WA",Selections!$E$2:$E$2610,$C128)</f>
        <v>0</v>
      </c>
      <c r="X128" s="25">
        <f>SUMIFS(Selections!AD$2:AD$2610,Selections!$B$2:$B$2610,"WA",Selections!$E$2:$E$2610,$C128)</f>
        <v>0</v>
      </c>
      <c r="Y128" s="25">
        <f>SUMIFS(Selections!AE$2:AE$2610,Selections!$B$2:$B$2610,"WA",Selections!$E$2:$E$2610,$C128)</f>
        <v>0</v>
      </c>
      <c r="Z128" s="25">
        <f>SUMIFS(Selections!AF$2:AF$2610,Selections!$B$2:$B$2610,"WA",Selections!$E$2:$E$2610,$C128)</f>
        <v>0</v>
      </c>
      <c r="AA128" s="25">
        <f>SUMIFS(Selections!AG$2:AG$2610,Selections!$B$2:$B$2610,"WA",Selections!$E$2:$E$2610,$C128)</f>
        <v>0</v>
      </c>
      <c r="AD128" s="25">
        <f>SUMIFS(Selections!K$2:K$2610,Selections!$B$2:$B$2610,"ID",Selections!$E$2:$E$2610,$C128)</f>
        <v>0</v>
      </c>
      <c r="AE128" s="25">
        <f>SUMIFS(Selections!L$2:L$2610,Selections!$B$2:$B$2610,"ID",Selections!$E$2:$E$2610,$C128)</f>
        <v>0</v>
      </c>
      <c r="AF128" s="25">
        <f>SUMIFS(Selections!M$2:M$2610,Selections!$B$2:$B$2610,"ID",Selections!$E$2:$E$2610,$C128)</f>
        <v>0</v>
      </c>
      <c r="AG128" s="25">
        <f>SUMIFS(Selections!N$2:N$2610,Selections!$B$2:$B$2610,"ID",Selections!$E$2:$E$2610,$C128)</f>
        <v>0</v>
      </c>
      <c r="AH128" s="25">
        <f>SUMIFS(Selections!O$2:O$2610,Selections!$B$2:$B$2610,"ID",Selections!$E$2:$E$2610,$C128)</f>
        <v>0</v>
      </c>
      <c r="AI128" s="25">
        <f>SUMIFS(Selections!P$2:P$2610,Selections!$B$2:$B$2610,"ID",Selections!$E$2:$E$2610,$C128)</f>
        <v>0</v>
      </c>
      <c r="AJ128" s="25">
        <f>SUMIFS(Selections!Q$2:Q$2610,Selections!$B$2:$B$2610,"ID",Selections!$E$2:$E$2610,$C128)</f>
        <v>0</v>
      </c>
      <c r="AK128" s="25">
        <f>SUMIFS(Selections!R$2:R$2610,Selections!$B$2:$B$2610,"ID",Selections!$E$2:$E$2610,$C128)</f>
        <v>0</v>
      </c>
      <c r="AL128" s="25">
        <f>SUMIFS(Selections!S$2:S$2610,Selections!$B$2:$B$2610,"ID",Selections!$E$2:$E$2610,$C128)</f>
        <v>0</v>
      </c>
      <c r="AM128" s="25">
        <f>SUMIFS(Selections!T$2:T$2610,Selections!$B$2:$B$2610,"ID",Selections!$E$2:$E$2610,$C128)</f>
        <v>0</v>
      </c>
      <c r="AN128" s="25">
        <f>SUMIFS(Selections!U$2:U$2610,Selections!$B$2:$B$2610,"ID",Selections!$E$2:$E$2610,$C128)</f>
        <v>0</v>
      </c>
      <c r="AO128" s="25">
        <f>SUMIFS(Selections!V$2:V$2610,Selections!$B$2:$B$2610,"ID",Selections!$E$2:$E$2610,$C128)</f>
        <v>0</v>
      </c>
      <c r="AP128" s="25">
        <f>SUMIFS(Selections!W$2:W$2610,Selections!$B$2:$B$2610,"ID",Selections!$E$2:$E$2610,$C128)</f>
        <v>0</v>
      </c>
      <c r="AQ128" s="25">
        <f>SUMIFS(Selections!X$2:X$2610,Selections!$B$2:$B$2610,"ID",Selections!$E$2:$E$2610,$C128)</f>
        <v>0</v>
      </c>
      <c r="AR128" s="25">
        <f>SUMIFS(Selections!Y$2:Y$2610,Selections!$B$2:$B$2610,"ID",Selections!$E$2:$E$2610,$C128)</f>
        <v>0</v>
      </c>
      <c r="AS128" s="25">
        <f>SUMIFS(Selections!Z$2:Z$2610,Selections!$B$2:$B$2610,"ID",Selections!$E$2:$E$2610,$C128)</f>
        <v>0</v>
      </c>
      <c r="AT128" s="25">
        <f>SUMIFS(Selections!AA$2:AA$2610,Selections!$B$2:$B$2610,"ID",Selections!$E$2:$E$2610,$C128)</f>
        <v>0</v>
      </c>
      <c r="AU128" s="25">
        <f>SUMIFS(Selections!AB$2:AB$2610,Selections!$B$2:$B$2610,"ID",Selections!$E$2:$E$2610,$C128)</f>
        <v>0</v>
      </c>
      <c r="AV128" s="25">
        <f>SUMIFS(Selections!AC$2:AC$2610,Selections!$B$2:$B$2610,"ID",Selections!$E$2:$E$2610,$C128)</f>
        <v>0</v>
      </c>
      <c r="AW128" s="25">
        <f>SUMIFS(Selections!AD$2:AD$2610,Selections!$B$2:$B$2610,"ID",Selections!$E$2:$E$2610,$C128)</f>
        <v>0</v>
      </c>
      <c r="AX128" s="25">
        <f>SUMIFS(Selections!AE$2:AE$2610,Selections!$B$2:$B$2610,"ID",Selections!$E$2:$E$2610,$C128)</f>
        <v>0</v>
      </c>
      <c r="AY128" s="25">
        <f>SUMIFS(Selections!AF$2:AF$2610,Selections!$B$2:$B$2610,"ID",Selections!$E$2:$E$2610,$C128)</f>
        <v>0</v>
      </c>
      <c r="AZ128" s="25">
        <f>SUMIFS(Selections!AG$2:AG$2610,Selections!$B$2:$B$2610,"ID",Selections!$E$2:$E$2610,$C128)</f>
        <v>0</v>
      </c>
    </row>
    <row r="129" spans="2:52" x14ac:dyDescent="0.2">
      <c r="B129" s="24" t="s">
        <v>17</v>
      </c>
      <c r="C129" s="23" t="s">
        <v>223</v>
      </c>
      <c r="D129" s="23"/>
      <c r="E129" s="25">
        <f>SUMIFS(Selections!K$2:K$2610,Selections!$B$2:$B$2610,"WA",Selections!$E$2:$E$2610,$C129)</f>
        <v>5.6699258222244388E-3</v>
      </c>
      <c r="F129" s="25">
        <f>SUMIFS(Selections!L$2:L$2610,Selections!$B$2:$B$2610,"WA",Selections!$E$2:$E$2610,$C129)</f>
        <v>1.4646042220801923E-2</v>
      </c>
      <c r="G129" s="25">
        <f>SUMIFS(Selections!M$2:M$2610,Selections!$B$2:$B$2610,"WA",Selections!$E$2:$E$2610,$C129)</f>
        <v>3.2720848104606501E-2</v>
      </c>
      <c r="H129" s="25">
        <f>SUMIFS(Selections!N$2:N$2610,Selections!$B$2:$B$2610,"WA",Selections!$E$2:$E$2610,$C129)</f>
        <v>6.457447463274768E-2</v>
      </c>
      <c r="I129" s="25">
        <f>SUMIFS(Selections!O$2:O$2610,Selections!$B$2:$B$2610,"WA",Selections!$E$2:$E$2610,$C129)</f>
        <v>0.11445635686998143</v>
      </c>
      <c r="J129" s="25">
        <f>SUMIFS(Selections!P$2:P$2610,Selections!$B$2:$B$2610,"WA",Selections!$E$2:$E$2610,$C129)</f>
        <v>0.18472380744157713</v>
      </c>
      <c r="K129" s="25">
        <f>SUMIFS(Selections!Q$2:Q$2610,Selections!$B$2:$B$2610,"WA",Selections!$E$2:$E$2610,$C129)</f>
        <v>0.27460978291471239</v>
      </c>
      <c r="L129" s="25">
        <f>SUMIFS(Selections!R$2:R$2610,Selections!$B$2:$B$2610,"WA",Selections!$E$2:$E$2610,$C129)</f>
        <v>0.37991583894564818</v>
      </c>
      <c r="M129" s="25">
        <f>SUMIFS(Selections!S$2:S$2610,Selections!$B$2:$B$2610,"WA",Selections!$E$2:$E$2610,$C129)</f>
        <v>0.49372066114070678</v>
      </c>
      <c r="N129" s="25">
        <f>SUMIFS(Selections!T$2:T$2610,Selections!$B$2:$B$2610,"WA",Selections!$E$2:$E$2610,$C129)</f>
        <v>0.60778327151212319</v>
      </c>
      <c r="O129" s="25">
        <f>SUMIFS(Selections!U$2:U$2610,Selections!$B$2:$B$2610,"WA",Selections!$E$2:$E$2610,$C129)</f>
        <v>0.71437336468806178</v>
      </c>
      <c r="P129" s="25">
        <f>SUMIFS(Selections!V$2:V$2610,Selections!$B$2:$B$2610,"WA",Selections!$E$2:$E$2610,$C129)</f>
        <v>0.80759283969876416</v>
      </c>
      <c r="Q129" s="25">
        <f>SUMIFS(Selections!W$2:W$2610,Selections!$B$2:$B$2610,"WA",Selections!$E$2:$E$2610,$C129)</f>
        <v>0.8841397364279362</v>
      </c>
      <c r="R129" s="25">
        <f>SUMIFS(Selections!X$2:X$2610,Selections!$B$2:$B$2610,"WA",Selections!$E$2:$E$2610,$C129)</f>
        <v>0.94331602148254845</v>
      </c>
      <c r="S129" s="25">
        <f>SUMIFS(Selections!Y$2:Y$2610,Selections!$B$2:$B$2610,"WA",Selections!$E$2:$E$2610,$C129)</f>
        <v>0.98644699262088142</v>
      </c>
      <c r="T129" s="25">
        <f>SUMIFS(Selections!Z$2:Z$2610,Selections!$B$2:$B$2610,"WA",Selections!$E$2:$E$2610,$C129)</f>
        <v>1.0161296520102336</v>
      </c>
      <c r="U129" s="25">
        <f>SUMIFS(Selections!AA$2:AA$2610,Selections!$B$2:$B$2610,"WA",Selections!$E$2:$E$2610,$C129)</f>
        <v>1.0354054121236758</v>
      </c>
      <c r="V129" s="25">
        <f>SUMIFS(Selections!AB$2:AB$2610,Selections!$B$2:$B$2610,"WA",Selections!$E$2:$E$2610,$C129)</f>
        <v>1.0470076888369726</v>
      </c>
      <c r="W129" s="25">
        <f>SUMIFS(Selections!AC$2:AC$2610,Selections!$B$2:$B$2610,"WA",Selections!$E$2:$E$2610,$C129)</f>
        <v>1.0533308116601734</v>
      </c>
      <c r="X129" s="25">
        <f>SUMIFS(Selections!AD$2:AD$2610,Selections!$B$2:$B$2610,"WA",Selections!$E$2:$E$2610,$C129)</f>
        <v>1.0570913093790069</v>
      </c>
      <c r="Y129" s="25">
        <f>SUMIFS(Selections!AE$2:AE$2610,Selections!$B$2:$B$2610,"WA",Selections!$E$2:$E$2610,$C129)</f>
        <v>1.0551920474244849</v>
      </c>
      <c r="Z129" s="25">
        <f>SUMIFS(Selections!AF$2:AF$2610,Selections!$B$2:$B$2610,"WA",Selections!$E$2:$E$2610,$C129)</f>
        <v>1.0532168332883245</v>
      </c>
      <c r="AA129" s="25">
        <f>SUMIFS(Selections!AG$2:AG$2610,Selections!$B$2:$B$2610,"WA",Selections!$E$2:$E$2610,$C129)</f>
        <v>1.0515041704327903</v>
      </c>
      <c r="AD129" s="25">
        <f>SUMIFS(Selections!K$2:K$2610,Selections!$B$2:$B$2610,"ID",Selections!$E$2:$E$2610,$C129)</f>
        <v>0</v>
      </c>
      <c r="AE129" s="25">
        <f>SUMIFS(Selections!L$2:L$2610,Selections!$B$2:$B$2610,"ID",Selections!$E$2:$E$2610,$C129)</f>
        <v>0</v>
      </c>
      <c r="AF129" s="25">
        <f>SUMIFS(Selections!M$2:M$2610,Selections!$B$2:$B$2610,"ID",Selections!$E$2:$E$2610,$C129)</f>
        <v>0</v>
      </c>
      <c r="AG129" s="25">
        <f>SUMIFS(Selections!N$2:N$2610,Selections!$B$2:$B$2610,"ID",Selections!$E$2:$E$2610,$C129)</f>
        <v>0</v>
      </c>
      <c r="AH129" s="25">
        <f>SUMIFS(Selections!O$2:O$2610,Selections!$B$2:$B$2610,"ID",Selections!$E$2:$E$2610,$C129)</f>
        <v>0</v>
      </c>
      <c r="AI129" s="25">
        <f>SUMIFS(Selections!P$2:P$2610,Selections!$B$2:$B$2610,"ID",Selections!$E$2:$E$2610,$C129)</f>
        <v>0</v>
      </c>
      <c r="AJ129" s="25">
        <f>SUMIFS(Selections!Q$2:Q$2610,Selections!$B$2:$B$2610,"ID",Selections!$E$2:$E$2610,$C129)</f>
        <v>0</v>
      </c>
      <c r="AK129" s="25">
        <f>SUMIFS(Selections!R$2:R$2610,Selections!$B$2:$B$2610,"ID",Selections!$E$2:$E$2610,$C129)</f>
        <v>0</v>
      </c>
      <c r="AL129" s="25">
        <f>SUMIFS(Selections!S$2:S$2610,Selections!$B$2:$B$2610,"ID",Selections!$E$2:$E$2610,$C129)</f>
        <v>0</v>
      </c>
      <c r="AM129" s="25">
        <f>SUMIFS(Selections!T$2:T$2610,Selections!$B$2:$B$2610,"ID",Selections!$E$2:$E$2610,$C129)</f>
        <v>0</v>
      </c>
      <c r="AN129" s="25">
        <f>SUMIFS(Selections!U$2:U$2610,Selections!$B$2:$B$2610,"ID",Selections!$E$2:$E$2610,$C129)</f>
        <v>0</v>
      </c>
      <c r="AO129" s="25">
        <f>SUMIFS(Selections!V$2:V$2610,Selections!$B$2:$B$2610,"ID",Selections!$E$2:$E$2610,$C129)</f>
        <v>0</v>
      </c>
      <c r="AP129" s="25">
        <f>SUMIFS(Selections!W$2:W$2610,Selections!$B$2:$B$2610,"ID",Selections!$E$2:$E$2610,$C129)</f>
        <v>0</v>
      </c>
      <c r="AQ129" s="25">
        <f>SUMIFS(Selections!X$2:X$2610,Selections!$B$2:$B$2610,"ID",Selections!$E$2:$E$2610,$C129)</f>
        <v>0</v>
      </c>
      <c r="AR129" s="25">
        <f>SUMIFS(Selections!Y$2:Y$2610,Selections!$B$2:$B$2610,"ID",Selections!$E$2:$E$2610,$C129)</f>
        <v>0</v>
      </c>
      <c r="AS129" s="25">
        <f>SUMIFS(Selections!Z$2:Z$2610,Selections!$B$2:$B$2610,"ID",Selections!$E$2:$E$2610,$C129)</f>
        <v>0</v>
      </c>
      <c r="AT129" s="25">
        <f>SUMIFS(Selections!AA$2:AA$2610,Selections!$B$2:$B$2610,"ID",Selections!$E$2:$E$2610,$C129)</f>
        <v>0</v>
      </c>
      <c r="AU129" s="25">
        <f>SUMIFS(Selections!AB$2:AB$2610,Selections!$B$2:$B$2610,"ID",Selections!$E$2:$E$2610,$C129)</f>
        <v>0</v>
      </c>
      <c r="AV129" s="25">
        <f>SUMIFS(Selections!AC$2:AC$2610,Selections!$B$2:$B$2610,"ID",Selections!$E$2:$E$2610,$C129)</f>
        <v>0</v>
      </c>
      <c r="AW129" s="25">
        <f>SUMIFS(Selections!AD$2:AD$2610,Selections!$B$2:$B$2610,"ID",Selections!$E$2:$E$2610,$C129)</f>
        <v>0</v>
      </c>
      <c r="AX129" s="25">
        <f>SUMIFS(Selections!AE$2:AE$2610,Selections!$B$2:$B$2610,"ID",Selections!$E$2:$E$2610,$C129)</f>
        <v>0</v>
      </c>
      <c r="AY129" s="25">
        <f>SUMIFS(Selections!AF$2:AF$2610,Selections!$B$2:$B$2610,"ID",Selections!$E$2:$E$2610,$C129)</f>
        <v>0</v>
      </c>
      <c r="AZ129" s="25">
        <f>SUMIFS(Selections!AG$2:AG$2610,Selections!$B$2:$B$2610,"ID",Selections!$E$2:$E$2610,$C129)</f>
        <v>0</v>
      </c>
    </row>
    <row r="130" spans="2:52" x14ac:dyDescent="0.2">
      <c r="B130" s="24" t="s">
        <v>17</v>
      </c>
      <c r="C130" s="23" t="s">
        <v>99</v>
      </c>
      <c r="D130" s="23"/>
      <c r="E130" s="25">
        <f>SUMIFS(Selections!K$2:K$2610,Selections!$B$2:$B$2610,"WA",Selections!$E$2:$E$2610,$C130)</f>
        <v>3.3876698703315237E-3</v>
      </c>
      <c r="F130" s="25">
        <f>SUMIFS(Selections!L$2:L$2610,Selections!$B$2:$B$2610,"WA",Selections!$E$2:$E$2610,$C130)</f>
        <v>1.1328832933163202E-2</v>
      </c>
      <c r="G130" s="25">
        <f>SUMIFS(Selections!M$2:M$2610,Selections!$B$2:$B$2610,"WA",Selections!$E$2:$E$2610,$C130)</f>
        <v>2.520466027053361E-2</v>
      </c>
      <c r="H130" s="25">
        <f>SUMIFS(Selections!N$2:N$2610,Selections!$B$2:$B$2610,"WA",Selections!$E$2:$E$2610,$C130)</f>
        <v>4.6305510695459455E-2</v>
      </c>
      <c r="I130" s="25">
        <f>SUMIFS(Selections!O$2:O$2610,Selections!$B$2:$B$2610,"WA",Selections!$E$2:$E$2610,$C130)</f>
        <v>7.5972077177677705E-2</v>
      </c>
      <c r="J130" s="25">
        <f>SUMIFS(Selections!P$2:P$2610,Selections!$B$2:$B$2610,"WA",Selections!$E$2:$E$2610,$C130)</f>
        <v>0.11593120798015911</v>
      </c>
      <c r="K130" s="25">
        <f>SUMIFS(Selections!Q$2:Q$2610,Selections!$B$2:$B$2610,"WA",Selections!$E$2:$E$2610,$C130)</f>
        <v>0.16746880589038177</v>
      </c>
      <c r="L130" s="25">
        <f>SUMIFS(Selections!R$2:R$2610,Selections!$B$2:$B$2610,"WA",Selections!$E$2:$E$2610,$C130)</f>
        <v>0.23113043422088225</v>
      </c>
      <c r="M130" s="25">
        <f>SUMIFS(Selections!S$2:S$2610,Selections!$B$2:$B$2610,"WA",Selections!$E$2:$E$2610,$C130)</f>
        <v>0.30651793309886727</v>
      </c>
      <c r="N130" s="25">
        <f>SUMIFS(Selections!T$2:T$2610,Selections!$B$2:$B$2610,"WA",Selections!$E$2:$E$2610,$C130)</f>
        <v>0.39229012021216325</v>
      </c>
      <c r="O130" s="25">
        <f>SUMIFS(Selections!U$2:U$2610,Selections!$B$2:$B$2610,"WA",Selections!$E$2:$E$2610,$C130)</f>
        <v>0.48420903453331382</v>
      </c>
      <c r="P130" s="25">
        <f>SUMIFS(Selections!V$2:V$2610,Selections!$B$2:$B$2610,"WA",Selections!$E$2:$E$2610,$C130)</f>
        <v>0.58040696317565144</v>
      </c>
      <c r="Q130" s="25">
        <f>SUMIFS(Selections!W$2:W$2610,Selections!$B$2:$B$2610,"WA",Selections!$E$2:$E$2610,$C130)</f>
        <v>0.67930819511495955</v>
      </c>
      <c r="R130" s="25">
        <f>SUMIFS(Selections!X$2:X$2610,Selections!$B$2:$B$2610,"WA",Selections!$E$2:$E$2610,$C130)</f>
        <v>0.7797057093786216</v>
      </c>
      <c r="S130" s="25">
        <f>SUMIFS(Selections!Y$2:Y$2610,Selections!$B$2:$B$2610,"WA",Selections!$E$2:$E$2610,$C130)</f>
        <v>0.88052120622582619</v>
      </c>
      <c r="T130" s="25">
        <f>SUMIFS(Selections!Z$2:Z$2610,Selections!$B$2:$B$2610,"WA",Selections!$E$2:$E$2610,$C130)</f>
        <v>0.97861049974200276</v>
      </c>
      <c r="U130" s="25">
        <f>SUMIFS(Selections!AA$2:AA$2610,Selections!$B$2:$B$2610,"WA",Selections!$E$2:$E$2610,$C130)</f>
        <v>1.0729882238252606</v>
      </c>
      <c r="V130" s="25">
        <f>SUMIFS(Selections!AB$2:AB$2610,Selections!$B$2:$B$2610,"WA",Selections!$E$2:$E$2610,$C130)</f>
        <v>1.1624142510003972</v>
      </c>
      <c r="W130" s="25">
        <f>SUMIFS(Selections!AC$2:AC$2610,Selections!$B$2:$B$2610,"WA",Selections!$E$2:$E$2610,$C130)</f>
        <v>1.2457042300642391</v>
      </c>
      <c r="X130" s="25">
        <f>SUMIFS(Selections!AD$2:AD$2610,Selections!$B$2:$B$2610,"WA",Selections!$E$2:$E$2610,$C130)</f>
        <v>1.3215952231270478</v>
      </c>
      <c r="Y130" s="25">
        <f>SUMIFS(Selections!AE$2:AE$2610,Selections!$B$2:$B$2610,"WA",Selections!$E$2:$E$2610,$C130)</f>
        <v>1.3884173112625837</v>
      </c>
      <c r="Z130" s="25">
        <f>SUMIFS(Selections!AF$2:AF$2610,Selections!$B$2:$B$2610,"WA",Selections!$E$2:$E$2610,$C130)</f>
        <v>1.4666272425796982</v>
      </c>
      <c r="AA130" s="25">
        <f>SUMIFS(Selections!AG$2:AG$2610,Selections!$B$2:$B$2610,"WA",Selections!$E$2:$E$2610,$C130)</f>
        <v>1.5330270164527451</v>
      </c>
      <c r="AD130" s="25">
        <f>SUMIFS(Selections!K$2:K$2610,Selections!$B$2:$B$2610,"ID",Selections!$E$2:$E$2610,$C130)</f>
        <v>1.4452452491847555E-3</v>
      </c>
      <c r="AE130" s="25">
        <f>SUMIFS(Selections!L$2:L$2610,Selections!$B$2:$B$2610,"ID",Selections!$E$2:$E$2610,$C130)</f>
        <v>4.7963122256426604E-3</v>
      </c>
      <c r="AF130" s="25">
        <f>SUMIFS(Selections!M$2:M$2610,Selections!$B$2:$B$2610,"ID",Selections!$E$2:$E$2610,$C130)</f>
        <v>1.0588424278801196E-2</v>
      </c>
      <c r="AG130" s="25">
        <f>SUMIFS(Selections!N$2:N$2610,Selections!$B$2:$B$2610,"ID",Selections!$E$2:$E$2610,$C130)</f>
        <v>1.9306635193368837E-2</v>
      </c>
      <c r="AH130" s="25">
        <f>SUMIFS(Selections!O$2:O$2610,Selections!$B$2:$B$2610,"ID",Selections!$E$2:$E$2610,$C130)</f>
        <v>3.143458490104796E-2</v>
      </c>
      <c r="AI130" s="25">
        <f>SUMIFS(Selections!P$2:P$2610,Selections!$B$2:$B$2610,"ID",Selections!$E$2:$E$2610,$C130)</f>
        <v>4.7592889610662714E-2</v>
      </c>
      <c r="AJ130" s="25">
        <f>SUMIFS(Selections!Q$2:Q$2610,Selections!$B$2:$B$2610,"ID",Selections!$E$2:$E$2610,$C130)</f>
        <v>6.8204136184574354E-2</v>
      </c>
      <c r="AK130" s="25">
        <f>SUMIFS(Selections!R$2:R$2610,Selections!$B$2:$B$2610,"ID",Selections!$E$2:$E$2610,$C130)</f>
        <v>9.3380708289755976E-2</v>
      </c>
      <c r="AL130" s="25">
        <f>SUMIFS(Selections!S$2:S$2610,Selections!$B$2:$B$2610,"ID",Selections!$E$2:$E$2610,$C130)</f>
        <v>0.12285840693780632</v>
      </c>
      <c r="AM130" s="25">
        <f>SUMIFS(Selections!T$2:T$2610,Selections!$B$2:$B$2610,"ID",Selections!$E$2:$E$2610,$C130)</f>
        <v>0.15601356974978364</v>
      </c>
      <c r="AN130" s="25">
        <f>SUMIFS(Selections!U$2:U$2610,Selections!$B$2:$B$2610,"ID",Selections!$E$2:$E$2610,$C130)</f>
        <v>0.19131489937501037</v>
      </c>
      <c r="AO130" s="25">
        <f>SUMIFS(Selections!V$2:V$2610,Selections!$B$2:$B$2610,"ID",Selections!$E$2:$E$2610,$C130)</f>
        <v>0.22795549038461332</v>
      </c>
      <c r="AP130" s="25">
        <f>SUMIFS(Selections!W$2:W$2610,Selections!$B$2:$B$2610,"ID",Selections!$E$2:$E$2610,$C130)</f>
        <v>0.26530781664354408</v>
      </c>
      <c r="AQ130" s="25">
        <f>SUMIFS(Selections!X$2:X$2610,Selections!$B$2:$B$2610,"ID",Selections!$E$2:$E$2610,$C130)</f>
        <v>0.30289455327375742</v>
      </c>
      <c r="AR130" s="25">
        <f>SUMIFS(Selections!Y$2:Y$2610,Selections!$B$2:$B$2610,"ID",Selections!$E$2:$E$2610,$C130)</f>
        <v>0.34029761693341726</v>
      </c>
      <c r="AS130" s="25">
        <f>SUMIFS(Selections!Z$2:Z$2610,Selections!$B$2:$B$2610,"ID",Selections!$E$2:$E$2610,$C130)</f>
        <v>0.37615206140613339</v>
      </c>
      <c r="AT130" s="25">
        <f>SUMIFS(Selections!AA$2:AA$2610,Selections!$B$2:$B$2610,"ID",Selections!$E$2:$E$2610,$C130)</f>
        <v>0.41005032007551168</v>
      </c>
      <c r="AU130" s="25">
        <f>SUMIFS(Selections!AB$2:AB$2610,Selections!$B$2:$B$2610,"ID",Selections!$E$2:$E$2610,$C130)</f>
        <v>0.44149413775808005</v>
      </c>
      <c r="AV130" s="25">
        <f>SUMIFS(Selections!AC$2:AC$2610,Selections!$B$2:$B$2610,"ID",Selections!$E$2:$E$2610,$C130)</f>
        <v>0.47002155307671672</v>
      </c>
      <c r="AW130" s="25">
        <f>SUMIFS(Selections!AD$2:AD$2610,Selections!$B$2:$B$2610,"ID",Selections!$E$2:$E$2610,$C130)</f>
        <v>0.49516112982181582</v>
      </c>
      <c r="AX130" s="25">
        <f>SUMIFS(Selections!AE$2:AE$2610,Selections!$B$2:$B$2610,"ID",Selections!$E$2:$E$2610,$C130)</f>
        <v>0.51629681493845903</v>
      </c>
      <c r="AY130" s="25">
        <f>SUMIFS(Selections!AF$2:AF$2610,Selections!$B$2:$B$2610,"ID",Selections!$E$2:$E$2610,$C130)</f>
        <v>0.54130713935269437</v>
      </c>
      <c r="AZ130" s="25">
        <f>SUMIFS(Selections!AG$2:AG$2610,Selections!$B$2:$B$2610,"ID",Selections!$E$2:$E$2610,$C130)</f>
        <v>0.56109389764284878</v>
      </c>
    </row>
    <row r="131" spans="2:52" x14ac:dyDescent="0.2">
      <c r="B131" s="24" t="s">
        <v>17</v>
      </c>
      <c r="C131" s="23" t="s">
        <v>100</v>
      </c>
      <c r="D131" s="23"/>
      <c r="E131" s="25">
        <f>SUMIFS(Selections!K$2:K$2610,Selections!$B$2:$B$2610,"WA",Selections!$E$2:$E$2610,$C131)</f>
        <v>0</v>
      </c>
      <c r="F131" s="25">
        <f>SUMIFS(Selections!L$2:L$2610,Selections!$B$2:$B$2610,"WA",Selections!$E$2:$E$2610,$C131)</f>
        <v>0</v>
      </c>
      <c r="G131" s="25">
        <f>SUMIFS(Selections!M$2:M$2610,Selections!$B$2:$B$2610,"WA",Selections!$E$2:$E$2610,$C131)</f>
        <v>0</v>
      </c>
      <c r="H131" s="25">
        <f>SUMIFS(Selections!N$2:N$2610,Selections!$B$2:$B$2610,"WA",Selections!$E$2:$E$2610,$C131)</f>
        <v>0</v>
      </c>
      <c r="I131" s="25">
        <f>SUMIFS(Selections!O$2:O$2610,Selections!$B$2:$B$2610,"WA",Selections!$E$2:$E$2610,$C131)</f>
        <v>0</v>
      </c>
      <c r="J131" s="25">
        <f>SUMIFS(Selections!P$2:P$2610,Selections!$B$2:$B$2610,"WA",Selections!$E$2:$E$2610,$C131)</f>
        <v>0</v>
      </c>
      <c r="K131" s="25">
        <f>SUMIFS(Selections!Q$2:Q$2610,Selections!$B$2:$B$2610,"WA",Selections!$E$2:$E$2610,$C131)</f>
        <v>0</v>
      </c>
      <c r="L131" s="25">
        <f>SUMIFS(Selections!R$2:R$2610,Selections!$B$2:$B$2610,"WA",Selections!$E$2:$E$2610,$C131)</f>
        <v>0</v>
      </c>
      <c r="M131" s="25">
        <f>SUMIFS(Selections!S$2:S$2610,Selections!$B$2:$B$2610,"WA",Selections!$E$2:$E$2610,$C131)</f>
        <v>0</v>
      </c>
      <c r="N131" s="25">
        <f>SUMIFS(Selections!T$2:T$2610,Selections!$B$2:$B$2610,"WA",Selections!$E$2:$E$2610,$C131)</f>
        <v>0</v>
      </c>
      <c r="O131" s="25">
        <f>SUMIFS(Selections!U$2:U$2610,Selections!$B$2:$B$2610,"WA",Selections!$E$2:$E$2610,$C131)</f>
        <v>0</v>
      </c>
      <c r="P131" s="25">
        <f>SUMIFS(Selections!V$2:V$2610,Selections!$B$2:$B$2610,"WA",Selections!$E$2:$E$2610,$C131)</f>
        <v>0</v>
      </c>
      <c r="Q131" s="25">
        <f>SUMIFS(Selections!W$2:W$2610,Selections!$B$2:$B$2610,"WA",Selections!$E$2:$E$2610,$C131)</f>
        <v>0</v>
      </c>
      <c r="R131" s="25">
        <f>SUMIFS(Selections!X$2:X$2610,Selections!$B$2:$B$2610,"WA",Selections!$E$2:$E$2610,$C131)</f>
        <v>0</v>
      </c>
      <c r="S131" s="25">
        <f>SUMIFS(Selections!Y$2:Y$2610,Selections!$B$2:$B$2610,"WA",Selections!$E$2:$E$2610,$C131)</f>
        <v>0</v>
      </c>
      <c r="T131" s="25">
        <f>SUMIFS(Selections!Z$2:Z$2610,Selections!$B$2:$B$2610,"WA",Selections!$E$2:$E$2610,$C131)</f>
        <v>0</v>
      </c>
      <c r="U131" s="25">
        <f>SUMIFS(Selections!AA$2:AA$2610,Selections!$B$2:$B$2610,"WA",Selections!$E$2:$E$2610,$C131)</f>
        <v>0</v>
      </c>
      <c r="V131" s="25">
        <f>SUMIFS(Selections!AB$2:AB$2610,Selections!$B$2:$B$2610,"WA",Selections!$E$2:$E$2610,$C131)</f>
        <v>0</v>
      </c>
      <c r="W131" s="25">
        <f>SUMIFS(Selections!AC$2:AC$2610,Selections!$B$2:$B$2610,"WA",Selections!$E$2:$E$2610,$C131)</f>
        <v>0</v>
      </c>
      <c r="X131" s="25">
        <f>SUMIFS(Selections!AD$2:AD$2610,Selections!$B$2:$B$2610,"WA",Selections!$E$2:$E$2610,$C131)</f>
        <v>0</v>
      </c>
      <c r="Y131" s="25">
        <f>SUMIFS(Selections!AE$2:AE$2610,Selections!$B$2:$B$2610,"WA",Selections!$E$2:$E$2610,$C131)</f>
        <v>0</v>
      </c>
      <c r="Z131" s="25">
        <f>SUMIFS(Selections!AF$2:AF$2610,Selections!$B$2:$B$2610,"WA",Selections!$E$2:$E$2610,$C131)</f>
        <v>0</v>
      </c>
      <c r="AA131" s="25">
        <f>SUMIFS(Selections!AG$2:AG$2610,Selections!$B$2:$B$2610,"WA",Selections!$E$2:$E$2610,$C131)</f>
        <v>0</v>
      </c>
      <c r="AD131" s="25">
        <f>SUMIFS(Selections!K$2:K$2610,Selections!$B$2:$B$2610,"ID",Selections!$E$2:$E$2610,$C131)</f>
        <v>0</v>
      </c>
      <c r="AE131" s="25">
        <f>SUMIFS(Selections!L$2:L$2610,Selections!$B$2:$B$2610,"ID",Selections!$E$2:$E$2610,$C131)</f>
        <v>0</v>
      </c>
      <c r="AF131" s="25">
        <f>SUMIFS(Selections!M$2:M$2610,Selections!$B$2:$B$2610,"ID",Selections!$E$2:$E$2610,$C131)</f>
        <v>0</v>
      </c>
      <c r="AG131" s="25">
        <f>SUMIFS(Selections!N$2:N$2610,Selections!$B$2:$B$2610,"ID",Selections!$E$2:$E$2610,$C131)</f>
        <v>0</v>
      </c>
      <c r="AH131" s="25">
        <f>SUMIFS(Selections!O$2:O$2610,Selections!$B$2:$B$2610,"ID",Selections!$E$2:$E$2610,$C131)</f>
        <v>0</v>
      </c>
      <c r="AI131" s="25">
        <f>SUMIFS(Selections!P$2:P$2610,Selections!$B$2:$B$2610,"ID",Selections!$E$2:$E$2610,$C131)</f>
        <v>0</v>
      </c>
      <c r="AJ131" s="25">
        <f>SUMIFS(Selections!Q$2:Q$2610,Selections!$B$2:$B$2610,"ID",Selections!$E$2:$E$2610,$C131)</f>
        <v>0</v>
      </c>
      <c r="AK131" s="25">
        <f>SUMIFS(Selections!R$2:R$2610,Selections!$B$2:$B$2610,"ID",Selections!$E$2:$E$2610,$C131)</f>
        <v>0</v>
      </c>
      <c r="AL131" s="25">
        <f>SUMIFS(Selections!S$2:S$2610,Selections!$B$2:$B$2610,"ID",Selections!$E$2:$E$2610,$C131)</f>
        <v>0</v>
      </c>
      <c r="AM131" s="25">
        <f>SUMIFS(Selections!T$2:T$2610,Selections!$B$2:$B$2610,"ID",Selections!$E$2:$E$2610,$C131)</f>
        <v>0</v>
      </c>
      <c r="AN131" s="25">
        <f>SUMIFS(Selections!U$2:U$2610,Selections!$B$2:$B$2610,"ID",Selections!$E$2:$E$2610,$C131)</f>
        <v>0</v>
      </c>
      <c r="AO131" s="25">
        <f>SUMIFS(Selections!V$2:V$2610,Selections!$B$2:$B$2610,"ID",Selections!$E$2:$E$2610,$C131)</f>
        <v>0</v>
      </c>
      <c r="AP131" s="25">
        <f>SUMIFS(Selections!W$2:W$2610,Selections!$B$2:$B$2610,"ID",Selections!$E$2:$E$2610,$C131)</f>
        <v>0</v>
      </c>
      <c r="AQ131" s="25">
        <f>SUMIFS(Selections!X$2:X$2610,Selections!$B$2:$B$2610,"ID",Selections!$E$2:$E$2610,$C131)</f>
        <v>0</v>
      </c>
      <c r="AR131" s="25">
        <f>SUMIFS(Selections!Y$2:Y$2610,Selections!$B$2:$B$2610,"ID",Selections!$E$2:$E$2610,$C131)</f>
        <v>0</v>
      </c>
      <c r="AS131" s="25">
        <f>SUMIFS(Selections!Z$2:Z$2610,Selections!$B$2:$B$2610,"ID",Selections!$E$2:$E$2610,$C131)</f>
        <v>0</v>
      </c>
      <c r="AT131" s="25">
        <f>SUMIFS(Selections!AA$2:AA$2610,Selections!$B$2:$B$2610,"ID",Selections!$E$2:$E$2610,$C131)</f>
        <v>0</v>
      </c>
      <c r="AU131" s="25">
        <f>SUMIFS(Selections!AB$2:AB$2610,Selections!$B$2:$B$2610,"ID",Selections!$E$2:$E$2610,$C131)</f>
        <v>0</v>
      </c>
      <c r="AV131" s="25">
        <f>SUMIFS(Selections!AC$2:AC$2610,Selections!$B$2:$B$2610,"ID",Selections!$E$2:$E$2610,$C131)</f>
        <v>0</v>
      </c>
      <c r="AW131" s="25">
        <f>SUMIFS(Selections!AD$2:AD$2610,Selections!$B$2:$B$2610,"ID",Selections!$E$2:$E$2610,$C131)</f>
        <v>0</v>
      </c>
      <c r="AX131" s="25">
        <f>SUMIFS(Selections!AE$2:AE$2610,Selections!$B$2:$B$2610,"ID",Selections!$E$2:$E$2610,$C131)</f>
        <v>0</v>
      </c>
      <c r="AY131" s="25">
        <f>SUMIFS(Selections!AF$2:AF$2610,Selections!$B$2:$B$2610,"ID",Selections!$E$2:$E$2610,$C131)</f>
        <v>0</v>
      </c>
      <c r="AZ131" s="25">
        <f>SUMIFS(Selections!AG$2:AG$2610,Selections!$B$2:$B$2610,"ID",Selections!$E$2:$E$2610,$C131)</f>
        <v>0</v>
      </c>
    </row>
    <row r="132" spans="2:52" x14ac:dyDescent="0.2">
      <c r="B132" s="24" t="s">
        <v>17</v>
      </c>
      <c r="C132" s="23" t="s">
        <v>224</v>
      </c>
      <c r="D132" s="23"/>
      <c r="E132" s="25">
        <f>SUMIFS(Selections!K$2:K$2610,Selections!$B$2:$B$2610,"WA",Selections!$E$2:$E$2610,$C132)</f>
        <v>0</v>
      </c>
      <c r="F132" s="25">
        <f>SUMIFS(Selections!L$2:L$2610,Selections!$B$2:$B$2610,"WA",Selections!$E$2:$E$2610,$C132)</f>
        <v>0</v>
      </c>
      <c r="G132" s="25">
        <f>SUMIFS(Selections!M$2:M$2610,Selections!$B$2:$B$2610,"WA",Selections!$E$2:$E$2610,$C132)</f>
        <v>0</v>
      </c>
      <c r="H132" s="25">
        <f>SUMIFS(Selections!N$2:N$2610,Selections!$B$2:$B$2610,"WA",Selections!$E$2:$E$2610,$C132)</f>
        <v>0</v>
      </c>
      <c r="I132" s="25">
        <f>SUMIFS(Selections!O$2:O$2610,Selections!$B$2:$B$2610,"WA",Selections!$E$2:$E$2610,$C132)</f>
        <v>0</v>
      </c>
      <c r="J132" s="25">
        <f>SUMIFS(Selections!P$2:P$2610,Selections!$B$2:$B$2610,"WA",Selections!$E$2:$E$2610,$C132)</f>
        <v>0</v>
      </c>
      <c r="K132" s="25">
        <f>SUMIFS(Selections!Q$2:Q$2610,Selections!$B$2:$B$2610,"WA",Selections!$E$2:$E$2610,$C132)</f>
        <v>0</v>
      </c>
      <c r="L132" s="25">
        <f>SUMIFS(Selections!R$2:R$2610,Selections!$B$2:$B$2610,"WA",Selections!$E$2:$E$2610,$C132)</f>
        <v>0</v>
      </c>
      <c r="M132" s="25">
        <f>SUMIFS(Selections!S$2:S$2610,Selections!$B$2:$B$2610,"WA",Selections!$E$2:$E$2610,$C132)</f>
        <v>0</v>
      </c>
      <c r="N132" s="25">
        <f>SUMIFS(Selections!T$2:T$2610,Selections!$B$2:$B$2610,"WA",Selections!$E$2:$E$2610,$C132)</f>
        <v>0</v>
      </c>
      <c r="O132" s="25">
        <f>SUMIFS(Selections!U$2:U$2610,Selections!$B$2:$B$2610,"WA",Selections!$E$2:$E$2610,$C132)</f>
        <v>0</v>
      </c>
      <c r="P132" s="25">
        <f>SUMIFS(Selections!V$2:V$2610,Selections!$B$2:$B$2610,"WA",Selections!$E$2:$E$2610,$C132)</f>
        <v>0</v>
      </c>
      <c r="Q132" s="25">
        <f>SUMIFS(Selections!W$2:W$2610,Selections!$B$2:$B$2610,"WA",Selections!$E$2:$E$2610,$C132)</f>
        <v>0</v>
      </c>
      <c r="R132" s="25">
        <f>SUMIFS(Selections!X$2:X$2610,Selections!$B$2:$B$2610,"WA",Selections!$E$2:$E$2610,$C132)</f>
        <v>0</v>
      </c>
      <c r="S132" s="25">
        <f>SUMIFS(Selections!Y$2:Y$2610,Selections!$B$2:$B$2610,"WA",Selections!$E$2:$E$2610,$C132)</f>
        <v>0</v>
      </c>
      <c r="T132" s="25">
        <f>SUMIFS(Selections!Z$2:Z$2610,Selections!$B$2:$B$2610,"WA",Selections!$E$2:$E$2610,$C132)</f>
        <v>0</v>
      </c>
      <c r="U132" s="25">
        <f>SUMIFS(Selections!AA$2:AA$2610,Selections!$B$2:$B$2610,"WA",Selections!$E$2:$E$2610,$C132)</f>
        <v>0</v>
      </c>
      <c r="V132" s="25">
        <f>SUMIFS(Selections!AB$2:AB$2610,Selections!$B$2:$B$2610,"WA",Selections!$E$2:$E$2610,$C132)</f>
        <v>0</v>
      </c>
      <c r="W132" s="25">
        <f>SUMIFS(Selections!AC$2:AC$2610,Selections!$B$2:$B$2610,"WA",Selections!$E$2:$E$2610,$C132)</f>
        <v>0</v>
      </c>
      <c r="X132" s="25">
        <f>SUMIFS(Selections!AD$2:AD$2610,Selections!$B$2:$B$2610,"WA",Selections!$E$2:$E$2610,$C132)</f>
        <v>0</v>
      </c>
      <c r="Y132" s="25">
        <f>SUMIFS(Selections!AE$2:AE$2610,Selections!$B$2:$B$2610,"WA",Selections!$E$2:$E$2610,$C132)</f>
        <v>0</v>
      </c>
      <c r="Z132" s="25">
        <f>SUMIFS(Selections!AF$2:AF$2610,Selections!$B$2:$B$2610,"WA",Selections!$E$2:$E$2610,$C132)</f>
        <v>0</v>
      </c>
      <c r="AA132" s="25">
        <f>SUMIFS(Selections!AG$2:AG$2610,Selections!$B$2:$B$2610,"WA",Selections!$E$2:$E$2610,$C132)</f>
        <v>0</v>
      </c>
      <c r="AD132" s="25">
        <f>SUMIFS(Selections!K$2:K$2610,Selections!$B$2:$B$2610,"ID",Selections!$E$2:$E$2610,$C132)</f>
        <v>0</v>
      </c>
      <c r="AE132" s="25">
        <f>SUMIFS(Selections!L$2:L$2610,Selections!$B$2:$B$2610,"ID",Selections!$E$2:$E$2610,$C132)</f>
        <v>0</v>
      </c>
      <c r="AF132" s="25">
        <f>SUMIFS(Selections!M$2:M$2610,Selections!$B$2:$B$2610,"ID",Selections!$E$2:$E$2610,$C132)</f>
        <v>0</v>
      </c>
      <c r="AG132" s="25">
        <f>SUMIFS(Selections!N$2:N$2610,Selections!$B$2:$B$2610,"ID",Selections!$E$2:$E$2610,$C132)</f>
        <v>0</v>
      </c>
      <c r="AH132" s="25">
        <f>SUMIFS(Selections!O$2:O$2610,Selections!$B$2:$B$2610,"ID",Selections!$E$2:$E$2610,$C132)</f>
        <v>0</v>
      </c>
      <c r="AI132" s="25">
        <f>SUMIFS(Selections!P$2:P$2610,Selections!$B$2:$B$2610,"ID",Selections!$E$2:$E$2610,$C132)</f>
        <v>0</v>
      </c>
      <c r="AJ132" s="25">
        <f>SUMIFS(Selections!Q$2:Q$2610,Selections!$B$2:$B$2610,"ID",Selections!$E$2:$E$2610,$C132)</f>
        <v>0</v>
      </c>
      <c r="AK132" s="25">
        <f>SUMIFS(Selections!R$2:R$2610,Selections!$B$2:$B$2610,"ID",Selections!$E$2:$E$2610,$C132)</f>
        <v>0</v>
      </c>
      <c r="AL132" s="25">
        <f>SUMIFS(Selections!S$2:S$2610,Selections!$B$2:$B$2610,"ID",Selections!$E$2:$E$2610,$C132)</f>
        <v>0</v>
      </c>
      <c r="AM132" s="25">
        <f>SUMIFS(Selections!T$2:T$2610,Selections!$B$2:$B$2610,"ID",Selections!$E$2:$E$2610,$C132)</f>
        <v>0</v>
      </c>
      <c r="AN132" s="25">
        <f>SUMIFS(Selections!U$2:U$2610,Selections!$B$2:$B$2610,"ID",Selections!$E$2:$E$2610,$C132)</f>
        <v>0</v>
      </c>
      <c r="AO132" s="25">
        <f>SUMIFS(Selections!V$2:V$2610,Selections!$B$2:$B$2610,"ID",Selections!$E$2:$E$2610,$C132)</f>
        <v>0</v>
      </c>
      <c r="AP132" s="25">
        <f>SUMIFS(Selections!W$2:W$2610,Selections!$B$2:$B$2610,"ID",Selections!$E$2:$E$2610,$C132)</f>
        <v>0</v>
      </c>
      <c r="AQ132" s="25">
        <f>SUMIFS(Selections!X$2:X$2610,Selections!$B$2:$B$2610,"ID",Selections!$E$2:$E$2610,$C132)</f>
        <v>0</v>
      </c>
      <c r="AR132" s="25">
        <f>SUMIFS(Selections!Y$2:Y$2610,Selections!$B$2:$B$2610,"ID",Selections!$E$2:$E$2610,$C132)</f>
        <v>0</v>
      </c>
      <c r="AS132" s="25">
        <f>SUMIFS(Selections!Z$2:Z$2610,Selections!$B$2:$B$2610,"ID",Selections!$E$2:$E$2610,$C132)</f>
        <v>0</v>
      </c>
      <c r="AT132" s="25">
        <f>SUMIFS(Selections!AA$2:AA$2610,Selections!$B$2:$B$2610,"ID",Selections!$E$2:$E$2610,$C132)</f>
        <v>0</v>
      </c>
      <c r="AU132" s="25">
        <f>SUMIFS(Selections!AB$2:AB$2610,Selections!$B$2:$B$2610,"ID",Selections!$E$2:$E$2610,$C132)</f>
        <v>0</v>
      </c>
      <c r="AV132" s="25">
        <f>SUMIFS(Selections!AC$2:AC$2610,Selections!$B$2:$B$2610,"ID",Selections!$E$2:$E$2610,$C132)</f>
        <v>0</v>
      </c>
      <c r="AW132" s="25">
        <f>SUMIFS(Selections!AD$2:AD$2610,Selections!$B$2:$B$2610,"ID",Selections!$E$2:$E$2610,$C132)</f>
        <v>0</v>
      </c>
      <c r="AX132" s="25">
        <f>SUMIFS(Selections!AE$2:AE$2610,Selections!$B$2:$B$2610,"ID",Selections!$E$2:$E$2610,$C132)</f>
        <v>0</v>
      </c>
      <c r="AY132" s="25">
        <f>SUMIFS(Selections!AF$2:AF$2610,Selections!$B$2:$B$2610,"ID",Selections!$E$2:$E$2610,$C132)</f>
        <v>0</v>
      </c>
      <c r="AZ132" s="25">
        <f>SUMIFS(Selections!AG$2:AG$2610,Selections!$B$2:$B$2610,"ID",Selections!$E$2:$E$2610,$C132)</f>
        <v>0</v>
      </c>
    </row>
    <row r="133" spans="2:52" x14ac:dyDescent="0.2">
      <c r="B133" s="24" t="s">
        <v>17</v>
      </c>
      <c r="C133" s="23" t="s">
        <v>101</v>
      </c>
      <c r="D133" s="23"/>
      <c r="E133" s="25">
        <f>SUMIFS(Selections!K$2:K$2610,Selections!$B$2:$B$2610,"WA",Selections!$E$2:$E$2610,$C133)</f>
        <v>1.8966359074152004E-6</v>
      </c>
      <c r="F133" s="25">
        <f>SUMIFS(Selections!L$2:L$2610,Selections!$B$2:$B$2610,"WA",Selections!$E$2:$E$2610,$C133)</f>
        <v>7.1975468627707831E-6</v>
      </c>
      <c r="G133" s="25">
        <f>SUMIFS(Selections!M$2:M$2610,Selections!$B$2:$B$2610,"WA",Selections!$E$2:$E$2610,$C133)</f>
        <v>1.7217473028968491E-5</v>
      </c>
      <c r="H133" s="25">
        <f>SUMIFS(Selections!N$2:N$2610,Selections!$B$2:$B$2610,"WA",Selections!$E$2:$E$2610,$C133)</f>
        <v>3.2961328058038408E-5</v>
      </c>
      <c r="I133" s="25">
        <f>SUMIFS(Selections!O$2:O$2610,Selections!$B$2:$B$2610,"WA",Selections!$E$2:$E$2610,$C133)</f>
        <v>5.5298836960652163E-5</v>
      </c>
      <c r="J133" s="25">
        <f>SUMIFS(Selections!P$2:P$2610,Selections!$B$2:$B$2610,"WA",Selections!$E$2:$E$2610,$C133)</f>
        <v>8.5258298671216817E-5</v>
      </c>
      <c r="K133" s="25">
        <f>SUMIFS(Selections!Q$2:Q$2610,Selections!$B$2:$B$2610,"WA",Selections!$E$2:$E$2610,$C133)</f>
        <v>1.1324652517931888E-4</v>
      </c>
      <c r="L133" s="25">
        <f>SUMIFS(Selections!R$2:R$2610,Selections!$B$2:$B$2610,"WA",Selections!$E$2:$E$2610,$C133)</f>
        <v>1.2283562301510265E-4</v>
      </c>
      <c r="M133" s="25">
        <f>SUMIFS(Selections!S$2:S$2610,Selections!$B$2:$B$2610,"WA",Selections!$E$2:$E$2610,$C133)</f>
        <v>1.2277437351371199E-4</v>
      </c>
      <c r="N133" s="25">
        <f>SUMIFS(Selections!T$2:T$2610,Selections!$B$2:$B$2610,"WA",Selections!$E$2:$E$2610,$C133)</f>
        <v>1.2271315455314707E-4</v>
      </c>
      <c r="O133" s="25">
        <f>SUMIFS(Selections!U$2:U$2610,Selections!$B$2:$B$2610,"WA",Selections!$E$2:$E$2610,$C133)</f>
        <v>1.2265196611817999E-4</v>
      </c>
      <c r="P133" s="25">
        <f>SUMIFS(Selections!V$2:V$2610,Selections!$B$2:$B$2610,"WA",Selections!$E$2:$E$2610,$C133)</f>
        <v>1.2259080819358967E-4</v>
      </c>
      <c r="Q133" s="25">
        <f>SUMIFS(Selections!W$2:W$2610,Selections!$B$2:$B$2610,"WA",Selections!$E$2:$E$2610,$C133)</f>
        <v>1.2252968076416264E-4</v>
      </c>
      <c r="R133" s="25">
        <f>SUMIFS(Selections!X$2:X$2610,Selections!$B$2:$B$2610,"WA",Selections!$E$2:$E$2610,$C133)</f>
        <v>1.2246858381469318E-4</v>
      </c>
      <c r="S133" s="25">
        <f>SUMIFS(Selections!Y$2:Y$2610,Selections!$B$2:$B$2610,"WA",Selections!$E$2:$E$2610,$C133)</f>
        <v>1.2240751732998305E-4</v>
      </c>
      <c r="T133" s="25">
        <f>SUMIFS(Selections!Z$2:Z$2610,Selections!$B$2:$B$2610,"WA",Selections!$E$2:$E$2610,$C133)</f>
        <v>1.2234648129484156E-4</v>
      </c>
      <c r="U133" s="25">
        <f>SUMIFS(Selections!AA$2:AA$2610,Selections!$B$2:$B$2610,"WA",Selections!$E$2:$E$2610,$C133)</f>
        <v>1.2228547569408574E-4</v>
      </c>
      <c r="V133" s="25">
        <f>SUMIFS(Selections!AB$2:AB$2610,Selections!$B$2:$B$2610,"WA",Selections!$E$2:$E$2610,$C133)</f>
        <v>1.2222450051254004E-4</v>
      </c>
      <c r="W133" s="25">
        <f>SUMIFS(Selections!AC$2:AC$2610,Selections!$B$2:$B$2610,"WA",Selections!$E$2:$E$2610,$C133)</f>
        <v>1.2216355573503652E-4</v>
      </c>
      <c r="X133" s="25">
        <f>SUMIFS(Selections!AD$2:AD$2610,Selections!$B$2:$B$2610,"WA",Selections!$E$2:$E$2610,$C133)</f>
        <v>1.2210264134641488E-4</v>
      </c>
      <c r="Y133" s="25">
        <f>SUMIFS(Selections!AE$2:AE$2610,Selections!$B$2:$B$2610,"WA",Selections!$E$2:$E$2610,$C133)</f>
        <v>1.2204175733152228E-4</v>
      </c>
      <c r="Z133" s="25">
        <f>SUMIFS(Selections!AF$2:AF$2610,Selections!$B$2:$B$2610,"WA",Selections!$E$2:$E$2610,$C133)</f>
        <v>1.2198090367521348E-4</v>
      </c>
      <c r="AA133" s="25">
        <f>SUMIFS(Selections!AG$2:AG$2610,Selections!$B$2:$B$2610,"WA",Selections!$E$2:$E$2610,$C133)</f>
        <v>1.2192008036235078E-4</v>
      </c>
      <c r="AD133" s="25">
        <f>SUMIFS(Selections!K$2:K$2610,Selections!$B$2:$B$2610,"ID",Selections!$E$2:$E$2610,$C133)</f>
        <v>9.0001074571780502E-7</v>
      </c>
      <c r="AE133" s="25">
        <f>SUMIFS(Selections!L$2:L$2610,Selections!$B$2:$B$2610,"ID",Selections!$E$2:$E$2610,$C133)</f>
        <v>3.3869344725894293E-6</v>
      </c>
      <c r="AF133" s="25">
        <f>SUMIFS(Selections!M$2:M$2610,Selections!$B$2:$B$2610,"ID",Selections!$E$2:$E$2610,$C133)</f>
        <v>8.037229307940916E-6</v>
      </c>
      <c r="AG133" s="25">
        <f>SUMIFS(Selections!N$2:N$2610,Selections!$B$2:$B$2610,"ID",Selections!$E$2:$E$2610,$C133)</f>
        <v>1.5269102916000214E-5</v>
      </c>
      <c r="AH133" s="25">
        <f>SUMIFS(Selections!O$2:O$2610,Selections!$B$2:$B$2610,"ID",Selections!$E$2:$E$2610,$C133)</f>
        <v>2.5415803488062698E-5</v>
      </c>
      <c r="AI133" s="25">
        <f>SUMIFS(Selections!P$2:P$2610,Selections!$B$2:$B$2610,"ID",Selections!$E$2:$E$2610,$C133)</f>
        <v>3.8870749291470211E-5</v>
      </c>
      <c r="AJ133" s="25">
        <f>SUMIFS(Selections!Q$2:Q$2610,Selections!$B$2:$B$2610,"ID",Selections!$E$2:$E$2610,$C133)</f>
        <v>5.1295369206375565E-5</v>
      </c>
      <c r="AK133" s="25">
        <f>SUMIFS(Selections!R$2:R$2610,Selections!$B$2:$B$2610,"ID",Selections!$E$2:$E$2610,$C133)</f>
        <v>5.4825053973967214E-5</v>
      </c>
      <c r="AL133" s="25">
        <f>SUMIFS(Selections!S$2:S$2610,Selections!$B$2:$B$2610,"ID",Selections!$E$2:$E$2610,$C133)</f>
        <v>5.4797716568602168E-5</v>
      </c>
      <c r="AM133" s="25">
        <f>SUMIFS(Selections!T$2:T$2610,Selections!$B$2:$B$2610,"ID",Selections!$E$2:$E$2610,$C133)</f>
        <v>5.4770392794481863E-5</v>
      </c>
      <c r="AN133" s="25">
        <f>SUMIFS(Selections!U$2:U$2610,Selections!$B$2:$B$2610,"ID",Selections!$E$2:$E$2610,$C133)</f>
        <v>5.47430826448094E-5</v>
      </c>
      <c r="AO133" s="25">
        <f>SUMIFS(Selections!V$2:V$2610,Selections!$B$2:$B$2610,"ID",Selections!$E$2:$E$2610,$C133)</f>
        <v>5.4715786112791257E-5</v>
      </c>
      <c r="AP133" s="25">
        <f>SUMIFS(Selections!W$2:W$2610,Selections!$B$2:$B$2610,"ID",Selections!$E$2:$E$2610,$C133)</f>
        <v>5.4688503191637232E-5</v>
      </c>
      <c r="AQ133" s="25">
        <f>SUMIFS(Selections!X$2:X$2610,Selections!$B$2:$B$2610,"ID",Selections!$E$2:$E$2610,$C133)</f>
        <v>5.4661233874560489E-5</v>
      </c>
      <c r="AR133" s="25">
        <f>SUMIFS(Selections!Y$2:Y$2610,Selections!$B$2:$B$2610,"ID",Selections!$E$2:$E$2610,$C133)</f>
        <v>5.4633978154777855E-5</v>
      </c>
      <c r="AS133" s="25">
        <f>SUMIFS(Selections!Z$2:Z$2610,Selections!$B$2:$B$2610,"ID",Selections!$E$2:$E$2610,$C133)</f>
        <v>5.4606736025509006E-5</v>
      </c>
      <c r="AT133" s="25">
        <f>SUMIFS(Selections!AA$2:AA$2610,Selections!$B$2:$B$2610,"ID",Selections!$E$2:$E$2610,$C133)</f>
        <v>5.4579507479977617E-5</v>
      </c>
      <c r="AU133" s="25">
        <f>SUMIFS(Selections!AB$2:AB$2610,Selections!$B$2:$B$2610,"ID",Selections!$E$2:$E$2610,$C133)</f>
        <v>5.4552292511410129E-5</v>
      </c>
      <c r="AV133" s="25">
        <f>SUMIFS(Selections!AC$2:AC$2610,Selections!$B$2:$B$2610,"ID",Selections!$E$2:$E$2610,$C133)</f>
        <v>5.4525091113036946E-5</v>
      </c>
      <c r="AW133" s="25">
        <f>SUMIFS(Selections!AD$2:AD$2610,Selections!$B$2:$B$2610,"ID",Selections!$E$2:$E$2610,$C133)</f>
        <v>5.4497903278091352E-5</v>
      </c>
      <c r="AX133" s="25">
        <f>SUMIFS(Selections!AE$2:AE$2610,Selections!$B$2:$B$2610,"ID",Selections!$E$2:$E$2610,$C133)</f>
        <v>5.4470728999810305E-5</v>
      </c>
      <c r="AY133" s="25">
        <f>SUMIFS(Selections!AF$2:AF$2610,Selections!$B$2:$B$2610,"ID",Selections!$E$2:$E$2610,$C133)</f>
        <v>5.444356827143404E-5</v>
      </c>
      <c r="AZ133" s="25">
        <f>SUMIFS(Selections!AG$2:AG$2610,Selections!$B$2:$B$2610,"ID",Selections!$E$2:$E$2610,$C133)</f>
        <v>5.441642108620623E-5</v>
      </c>
    </row>
    <row r="134" spans="2:52" x14ac:dyDescent="0.2">
      <c r="B134" s="24" t="s">
        <v>17</v>
      </c>
      <c r="C134" s="23" t="s">
        <v>102</v>
      </c>
      <c r="D134" s="23"/>
      <c r="E134" s="25">
        <f>SUMIFS(Selections!K$2:K$2610,Selections!$B$2:$B$2610,"WA",Selections!$E$2:$E$2610,$C134)</f>
        <v>0.1416629504741245</v>
      </c>
      <c r="F134" s="25">
        <f>SUMIFS(Selections!L$2:L$2610,Selections!$B$2:$B$2610,"WA",Selections!$E$2:$E$2610,$C134)</f>
        <v>0.23810636306040844</v>
      </c>
      <c r="G134" s="25">
        <f>SUMIFS(Selections!M$2:M$2610,Selections!$B$2:$B$2610,"WA",Selections!$E$2:$E$2610,$C134)</f>
        <v>0.30202963104821323</v>
      </c>
      <c r="H134" s="25">
        <f>SUMIFS(Selections!N$2:N$2610,Selections!$B$2:$B$2610,"WA",Selections!$E$2:$E$2610,$C134)</f>
        <v>0.34803624934134797</v>
      </c>
      <c r="I134" s="25">
        <f>SUMIFS(Selections!O$2:O$2610,Selections!$B$2:$B$2610,"WA",Selections!$E$2:$E$2610,$C134)</f>
        <v>0.38430688202202101</v>
      </c>
      <c r="J134" s="25">
        <f>SUMIFS(Selections!P$2:P$2610,Selections!$B$2:$B$2610,"WA",Selections!$E$2:$E$2610,$C134)</f>
        <v>0.38335546656122865</v>
      </c>
      <c r="K134" s="25">
        <f>SUMIFS(Selections!Q$2:Q$2610,Selections!$B$2:$B$2610,"WA",Selections!$E$2:$E$2610,$C134)</f>
        <v>0.389697679850461</v>
      </c>
      <c r="L134" s="25">
        <f>SUMIFS(Selections!R$2:R$2610,Selections!$B$2:$B$2610,"WA",Selections!$E$2:$E$2610,$C134)</f>
        <v>0.39919910614012633</v>
      </c>
      <c r="M134" s="25">
        <f>SUMIFS(Selections!S$2:S$2610,Selections!$B$2:$B$2610,"WA",Selections!$E$2:$E$2610,$C134)</f>
        <v>0.40864168540879509</v>
      </c>
      <c r="N134" s="25">
        <f>SUMIFS(Selections!T$2:T$2610,Selections!$B$2:$B$2610,"WA",Selections!$E$2:$E$2610,$C134)</f>
        <v>0.41570268775103131</v>
      </c>
      <c r="O134" s="25">
        <f>SUMIFS(Selections!U$2:U$2610,Selections!$B$2:$B$2610,"WA",Selections!$E$2:$E$2610,$C134)</f>
        <v>0.41093781087582804</v>
      </c>
      <c r="P134" s="25">
        <f>SUMIFS(Selections!V$2:V$2610,Selections!$B$2:$B$2610,"WA",Selections!$E$2:$E$2610,$C134)</f>
        <v>0.40217082039637264</v>
      </c>
      <c r="Q134" s="25">
        <f>SUMIFS(Selections!W$2:W$2610,Selections!$B$2:$B$2610,"WA",Selections!$E$2:$E$2610,$C134)</f>
        <v>0.39418586211473555</v>
      </c>
      <c r="R134" s="25">
        <f>SUMIFS(Selections!X$2:X$2610,Selections!$B$2:$B$2610,"WA",Selections!$E$2:$E$2610,$C134)</f>
        <v>0.38710673525833145</v>
      </c>
      <c r="S134" s="25">
        <f>SUMIFS(Selections!Y$2:Y$2610,Selections!$B$2:$B$2610,"WA",Selections!$E$2:$E$2610,$C134)</f>
        <v>0.38099428686590925</v>
      </c>
      <c r="T134" s="25">
        <f>SUMIFS(Selections!Z$2:Z$2610,Selections!$B$2:$B$2610,"WA",Selections!$E$2:$E$2610,$C134)</f>
        <v>0.37562454800415257</v>
      </c>
      <c r="U134" s="25">
        <f>SUMIFS(Selections!AA$2:AA$2610,Selections!$B$2:$B$2610,"WA",Selections!$E$2:$E$2610,$C134)</f>
        <v>0.3708739176130007</v>
      </c>
      <c r="V134" s="25">
        <f>SUMIFS(Selections!AB$2:AB$2610,Selections!$B$2:$B$2610,"WA",Selections!$E$2:$E$2610,$C134)</f>
        <v>0.36660365340549111</v>
      </c>
      <c r="W134" s="25">
        <f>SUMIFS(Selections!AC$2:AC$2610,Selections!$B$2:$B$2610,"WA",Selections!$E$2:$E$2610,$C134)</f>
        <v>0.36273628354412968</v>
      </c>
      <c r="X134" s="25">
        <f>SUMIFS(Selections!AD$2:AD$2610,Selections!$B$2:$B$2610,"WA",Selections!$E$2:$E$2610,$C134)</f>
        <v>0.35921602840867811</v>
      </c>
      <c r="Y134" s="25">
        <f>SUMIFS(Selections!AE$2:AE$2610,Selections!$B$2:$B$2610,"WA",Selections!$E$2:$E$2610,$C134)</f>
        <v>0.35603721839376251</v>
      </c>
      <c r="Z134" s="25">
        <f>SUMIFS(Selections!AF$2:AF$2610,Selections!$B$2:$B$2610,"WA",Selections!$E$2:$E$2610,$C134)</f>
        <v>0.35303077307070263</v>
      </c>
      <c r="AA134" s="25">
        <f>SUMIFS(Selections!AG$2:AG$2610,Selections!$B$2:$B$2610,"WA",Selections!$E$2:$E$2610,$C134)</f>
        <v>0.35031715286844683</v>
      </c>
      <c r="AD134" s="25">
        <f>SUMIFS(Selections!K$2:K$2610,Selections!$B$2:$B$2610,"ID",Selections!$E$2:$E$2610,$C134)</f>
        <v>5.1920099980176479E-2</v>
      </c>
      <c r="AE134" s="25">
        <f>SUMIFS(Selections!L$2:L$2610,Selections!$B$2:$B$2610,"ID",Selections!$E$2:$E$2610,$C134)</f>
        <v>8.4471967276422089E-2</v>
      </c>
      <c r="AF134" s="25">
        <f>SUMIFS(Selections!M$2:M$2610,Selections!$B$2:$B$2610,"ID",Selections!$E$2:$E$2610,$C134)</f>
        <v>0.10299815832752499</v>
      </c>
      <c r="AG134" s="25">
        <f>SUMIFS(Selections!N$2:N$2610,Selections!$B$2:$B$2610,"ID",Selections!$E$2:$E$2610,$C134)</f>
        <v>0.11379532777137076</v>
      </c>
      <c r="AH134" s="25">
        <f>SUMIFS(Selections!O$2:O$2610,Selections!$B$2:$B$2610,"ID",Selections!$E$2:$E$2610,$C134)</f>
        <v>0.1202605847826464</v>
      </c>
      <c r="AI134" s="25">
        <f>SUMIFS(Selections!P$2:P$2610,Selections!$B$2:$B$2610,"ID",Selections!$E$2:$E$2610,$C134)</f>
        <v>0.11161402632892407</v>
      </c>
      <c r="AJ134" s="25">
        <f>SUMIFS(Selections!Q$2:Q$2610,Selections!$B$2:$B$2610,"ID",Selections!$E$2:$E$2610,$C134)</f>
        <v>0.10575788220005831</v>
      </c>
      <c r="AK134" s="25">
        <f>SUMIFS(Selections!R$2:R$2610,Selections!$B$2:$B$2610,"ID",Selections!$E$2:$E$2610,$C134)</f>
        <v>0.1017346862487796</v>
      </c>
      <c r="AL134" s="25">
        <f>SUMIFS(Selections!S$2:S$2610,Selections!$B$2:$B$2610,"ID",Selections!$E$2:$E$2610,$C134)</f>
        <v>9.8935305380617858E-2</v>
      </c>
      <c r="AM134" s="25">
        <f>SUMIFS(Selections!T$2:T$2610,Selections!$B$2:$B$2610,"ID",Selections!$E$2:$E$2610,$C134)</f>
        <v>9.6926900601791294E-2</v>
      </c>
      <c r="AN134" s="25">
        <f>SUMIFS(Selections!U$2:U$2610,Selections!$B$2:$B$2610,"ID",Selections!$E$2:$E$2610,$C134)</f>
        <v>9.546690252367869E-2</v>
      </c>
      <c r="AO134" s="25">
        <f>SUMIFS(Selections!V$2:V$2610,Selections!$B$2:$B$2610,"ID",Selections!$E$2:$E$2610,$C134)</f>
        <v>9.4382654682828332E-2</v>
      </c>
      <c r="AP134" s="25">
        <f>SUMIFS(Selections!W$2:W$2610,Selections!$B$2:$B$2610,"ID",Selections!$E$2:$E$2610,$C134)</f>
        <v>9.3557972212430507E-2</v>
      </c>
      <c r="AQ134" s="25">
        <f>SUMIFS(Selections!X$2:X$2610,Selections!$B$2:$B$2610,"ID",Selections!$E$2:$E$2610,$C134)</f>
        <v>9.2939924998002452E-2</v>
      </c>
      <c r="AR134" s="25">
        <f>SUMIFS(Selections!Y$2:Y$2610,Selections!$B$2:$B$2610,"ID",Selections!$E$2:$E$2610,$C134)</f>
        <v>9.2512242050485208E-2</v>
      </c>
      <c r="AS134" s="25">
        <f>SUMIFS(Selections!Z$2:Z$2610,Selections!$B$2:$B$2610,"ID",Selections!$E$2:$E$2610,$C134)</f>
        <v>9.219974784065503E-2</v>
      </c>
      <c r="AT134" s="25">
        <f>SUMIFS(Selections!AA$2:AA$2610,Selections!$B$2:$B$2610,"ID",Selections!$E$2:$E$2610,$C134)</f>
        <v>9.1966959034738088E-2</v>
      </c>
      <c r="AU134" s="25">
        <f>SUMIFS(Selections!AB$2:AB$2610,Selections!$B$2:$B$2610,"ID",Selections!$E$2:$E$2610,$C134)</f>
        <v>9.1773122561523965E-2</v>
      </c>
      <c r="AV134" s="25">
        <f>SUMIFS(Selections!AC$2:AC$2610,Selections!$B$2:$B$2610,"ID",Selections!$E$2:$E$2610,$C134)</f>
        <v>9.1600421047174391E-2</v>
      </c>
      <c r="AW134" s="25">
        <f>SUMIFS(Selections!AD$2:AD$2610,Selections!$B$2:$B$2610,"ID",Selections!$E$2:$E$2610,$C134)</f>
        <v>9.1438331769714859E-2</v>
      </c>
      <c r="AX134" s="25">
        <f>SUMIFS(Selections!AE$2:AE$2610,Selections!$B$2:$B$2610,"ID",Selections!$E$2:$E$2610,$C134)</f>
        <v>9.1295109019768825E-2</v>
      </c>
      <c r="AY134" s="25">
        <f>SUMIFS(Selections!AF$2:AF$2610,Selections!$B$2:$B$2610,"ID",Selections!$E$2:$E$2610,$C134)</f>
        <v>9.1128121817147439E-2</v>
      </c>
      <c r="AZ134" s="25">
        <f>SUMIFS(Selections!AG$2:AG$2610,Selections!$B$2:$B$2610,"ID",Selections!$E$2:$E$2610,$C134)</f>
        <v>9.097828680782892E-2</v>
      </c>
    </row>
    <row r="135" spans="2:52" x14ac:dyDescent="0.2">
      <c r="B135" s="26" t="s">
        <v>19</v>
      </c>
      <c r="C135" s="23" t="s">
        <v>103</v>
      </c>
      <c r="D135" s="23"/>
      <c r="E135" s="25">
        <f>SUMIFS(Selections!K$2:K$2610,Selections!$B$2:$B$2610,"WA",Selections!$E$2:$E$2610,$C135)</f>
        <v>0.29292897932402545</v>
      </c>
      <c r="F135" s="25">
        <f>SUMIFS(Selections!L$2:L$2610,Selections!$B$2:$B$2610,"WA",Selections!$E$2:$E$2610,$C135)</f>
        <v>0.81853242615252131</v>
      </c>
      <c r="G135" s="25">
        <f>SUMIFS(Selections!M$2:M$2610,Selections!$B$2:$B$2610,"WA",Selections!$E$2:$E$2610,$C135)</f>
        <v>1.5305341805041945</v>
      </c>
      <c r="H135" s="25">
        <f>SUMIFS(Selections!N$2:N$2610,Selections!$B$2:$B$2610,"WA",Selections!$E$2:$E$2610,$C135)</f>
        <v>2.3751934771964733</v>
      </c>
      <c r="I135" s="25">
        <f>SUMIFS(Selections!O$2:O$2610,Selections!$B$2:$B$2610,"WA",Selections!$E$2:$E$2610,$C135)</f>
        <v>3.1304836780157879</v>
      </c>
      <c r="J135" s="25">
        <f>SUMIFS(Selections!P$2:P$2610,Selections!$B$2:$B$2610,"WA",Selections!$E$2:$E$2610,$C135)</f>
        <v>3.5879386108683105</v>
      </c>
      <c r="K135" s="25">
        <f>SUMIFS(Selections!Q$2:Q$2610,Selections!$B$2:$B$2610,"WA",Selections!$E$2:$E$2610,$C135)</f>
        <v>3.8506075212643287</v>
      </c>
      <c r="L135" s="25">
        <f>SUMIFS(Selections!R$2:R$2610,Selections!$B$2:$B$2610,"WA",Selections!$E$2:$E$2610,$C135)</f>
        <v>4.061107495192263</v>
      </c>
      <c r="M135" s="25">
        <f>SUMIFS(Selections!S$2:S$2610,Selections!$B$2:$B$2610,"WA",Selections!$E$2:$E$2610,$C135)</f>
        <v>4.207796242075208</v>
      </c>
      <c r="N135" s="25">
        <f>SUMIFS(Selections!T$2:T$2610,Selections!$B$2:$B$2610,"WA",Selections!$E$2:$E$2610,$C135)</f>
        <v>4.4243003091900617</v>
      </c>
      <c r="O135" s="25">
        <f>SUMIFS(Selections!U$2:U$2610,Selections!$B$2:$B$2610,"WA",Selections!$E$2:$E$2610,$C135)</f>
        <v>4.6144300368494493</v>
      </c>
      <c r="P135" s="25">
        <f>SUMIFS(Selections!V$2:V$2610,Selections!$B$2:$B$2610,"WA",Selections!$E$2:$E$2610,$C135)</f>
        <v>4.7491646389250297</v>
      </c>
      <c r="Q135" s="25">
        <f>SUMIFS(Selections!W$2:W$2610,Selections!$B$2:$B$2610,"WA",Selections!$E$2:$E$2610,$C135)</f>
        <v>4.8005685213962801</v>
      </c>
      <c r="R135" s="25">
        <f>SUMIFS(Selections!X$2:X$2610,Selections!$B$2:$B$2610,"WA",Selections!$E$2:$E$2610,$C135)</f>
        <v>4.8647277239583477</v>
      </c>
      <c r="S135" s="25">
        <f>SUMIFS(Selections!Y$2:Y$2610,Selections!$B$2:$B$2610,"WA",Selections!$E$2:$E$2610,$C135)</f>
        <v>4.9297289580165478</v>
      </c>
      <c r="T135" s="25">
        <f>SUMIFS(Selections!Z$2:Z$2610,Selections!$B$2:$B$2610,"WA",Selections!$E$2:$E$2610,$C135)</f>
        <v>4.9568493717364905</v>
      </c>
      <c r="U135" s="25">
        <f>SUMIFS(Selections!AA$2:AA$2610,Selections!$B$2:$B$2610,"WA",Selections!$E$2:$E$2610,$C135)</f>
        <v>4.9617034694942346</v>
      </c>
      <c r="V135" s="25">
        <f>SUMIFS(Selections!AB$2:AB$2610,Selections!$B$2:$B$2610,"WA",Selections!$E$2:$E$2610,$C135)</f>
        <v>4.9592294163157113</v>
      </c>
      <c r="W135" s="25">
        <f>SUMIFS(Selections!AC$2:AC$2610,Selections!$B$2:$B$2610,"WA",Selections!$E$2:$E$2610,$C135)</f>
        <v>4.9567565967738139</v>
      </c>
      <c r="X135" s="25">
        <f>SUMIFS(Selections!AD$2:AD$2610,Selections!$B$2:$B$2610,"WA",Selections!$E$2:$E$2610,$C135)</f>
        <v>4.9542850102534137</v>
      </c>
      <c r="Y135" s="25">
        <f>SUMIFS(Selections!AE$2:AE$2610,Selections!$B$2:$B$2610,"WA",Selections!$E$2:$E$2610,$C135)</f>
        <v>4.9518146561396916</v>
      </c>
      <c r="Z135" s="25">
        <f>SUMIFS(Selections!AF$2:AF$2610,Selections!$B$2:$B$2610,"WA",Selections!$E$2:$E$2610,$C135)</f>
        <v>4.9493455338181329</v>
      </c>
      <c r="AA135" s="25">
        <f>SUMIFS(Selections!AG$2:AG$2610,Selections!$B$2:$B$2610,"WA",Selections!$E$2:$E$2610,$C135)</f>
        <v>4.9468776426745258</v>
      </c>
      <c r="AD135" s="25">
        <f>SUMIFS(Selections!K$2:K$2610,Selections!$B$2:$B$2610,"ID",Selections!$E$2:$E$2610,$C135)</f>
        <v>0.13665312697253432</v>
      </c>
      <c r="AE135" s="25">
        <f>SUMIFS(Selections!L$2:L$2610,Selections!$B$2:$B$2610,"ID",Selections!$E$2:$E$2610,$C135)</f>
        <v>0.38128476359524993</v>
      </c>
      <c r="AF135" s="25">
        <f>SUMIFS(Selections!M$2:M$2610,Selections!$B$2:$B$2610,"ID",Selections!$E$2:$E$2610,$C135)</f>
        <v>0.71188958928887958</v>
      </c>
      <c r="AG135" s="25">
        <f>SUMIFS(Selections!N$2:N$2610,Selections!$B$2:$B$2610,"ID",Selections!$E$2:$E$2610,$C135)</f>
        <v>1.1032851034184887</v>
      </c>
      <c r="AH135" s="25">
        <f>SUMIFS(Selections!O$2:O$2610,Selections!$B$2:$B$2610,"ID",Selections!$E$2:$E$2610,$C135)</f>
        <v>1.4524362506141397</v>
      </c>
      <c r="AI135" s="25">
        <f>SUMIFS(Selections!P$2:P$2610,Selections!$B$2:$B$2610,"ID",Selections!$E$2:$E$2610,$C135)</f>
        <v>1.6616318794662979</v>
      </c>
      <c r="AJ135" s="25">
        <f>SUMIFS(Selections!Q$2:Q$2610,Selections!$B$2:$B$2610,"ID",Selections!$E$2:$E$2610,$C135)</f>
        <v>1.7793578755106787</v>
      </c>
      <c r="AK135" s="25">
        <f>SUMIFS(Selections!R$2:R$2610,Selections!$B$2:$B$2610,"ID",Selections!$E$2:$E$2610,$C135)</f>
        <v>1.8719908717465636</v>
      </c>
      <c r="AL135" s="25">
        <f>SUMIFS(Selections!S$2:S$2610,Selections!$B$2:$B$2610,"ID",Selections!$E$2:$E$2610,$C135)</f>
        <v>1.9340681372780364</v>
      </c>
      <c r="AM135" s="25">
        <f>SUMIFS(Selections!T$2:T$2610,Selections!$B$2:$B$2610,"ID",Selections!$E$2:$E$2610,$C135)</f>
        <v>2.0283814239953388</v>
      </c>
      <c r="AN135" s="25">
        <f>SUMIFS(Selections!U$2:U$2610,Selections!$B$2:$B$2610,"ID",Selections!$E$2:$E$2610,$C135)</f>
        <v>2.1106249917730597</v>
      </c>
      <c r="AO135" s="25">
        <f>SUMIFS(Selections!V$2:V$2610,Selections!$B$2:$B$2610,"ID",Selections!$E$2:$E$2610,$C135)</f>
        <v>2.167318542920182</v>
      </c>
      <c r="AP135" s="25">
        <f>SUMIFS(Selections!W$2:W$2610,Selections!$B$2:$B$2610,"ID",Selections!$E$2:$E$2610,$C135)</f>
        <v>2.1898250764303913</v>
      </c>
      <c r="AQ135" s="25">
        <f>SUMIFS(Selections!X$2:X$2610,Selections!$B$2:$B$2610,"ID",Selections!$E$2:$E$2610,$C135)</f>
        <v>2.2182492252308039</v>
      </c>
      <c r="AR135" s="25">
        <f>SUMIFS(Selections!Y$2:Y$2610,Selections!$B$2:$B$2610,"ID",Selections!$E$2:$E$2610,$C135)</f>
        <v>2.2468821327341217</v>
      </c>
      <c r="AS135" s="25">
        <f>SUMIFS(Selections!Z$2:Z$2610,Selections!$B$2:$B$2610,"ID",Selections!$E$2:$E$2610,$C135)</f>
        <v>2.2581026811656479</v>
      </c>
      <c r="AT135" s="25">
        <f>SUMIFS(Selections!AA$2:AA$2610,Selections!$B$2:$B$2610,"ID",Selections!$E$2:$E$2610,$C135)</f>
        <v>2.2592524633371438</v>
      </c>
      <c r="AU135" s="25">
        <f>SUMIFS(Selections!AB$2:AB$2610,Selections!$B$2:$B$2610,"ID",Selections!$E$2:$E$2610,$C135)</f>
        <v>2.2581259327469185</v>
      </c>
      <c r="AV135" s="25">
        <f>SUMIFS(Selections!AC$2:AC$2610,Selections!$B$2:$B$2610,"ID",Selections!$E$2:$E$2610,$C135)</f>
        <v>2.2569999638784086</v>
      </c>
      <c r="AW135" s="25">
        <f>SUMIFS(Selections!AD$2:AD$2610,Selections!$B$2:$B$2610,"ID",Selections!$E$2:$E$2610,$C135)</f>
        <v>2.2558745564515257</v>
      </c>
      <c r="AX135" s="25">
        <f>SUMIFS(Selections!AE$2:AE$2610,Selections!$B$2:$B$2610,"ID",Selections!$E$2:$E$2610,$C135)</f>
        <v>2.2547497101863159</v>
      </c>
      <c r="AY135" s="25">
        <f>SUMIFS(Selections!AF$2:AF$2610,Selections!$B$2:$B$2610,"ID",Selections!$E$2:$E$2610,$C135)</f>
        <v>2.2536254248029657</v>
      </c>
      <c r="AZ135" s="25">
        <f>SUMIFS(Selections!AG$2:AG$2610,Selections!$B$2:$B$2610,"ID",Selections!$E$2:$E$2610,$C135)</f>
        <v>2.2525017000218068</v>
      </c>
    </row>
    <row r="136" spans="2:52" x14ac:dyDescent="0.2">
      <c r="B136" s="26" t="s">
        <v>19</v>
      </c>
      <c r="C136" s="23" t="s">
        <v>104</v>
      </c>
      <c r="D136" s="23"/>
      <c r="E136" s="25">
        <f>SUMIFS(Selections!K$2:K$2610,Selections!$B$2:$B$2610,"WA",Selections!$E$2:$E$2610,$C136)</f>
        <v>9.7893980021196234E-3</v>
      </c>
      <c r="F136" s="25">
        <f>SUMIFS(Selections!L$2:L$2610,Selections!$B$2:$B$2610,"WA",Selections!$E$2:$E$2610,$C136)</f>
        <v>2.6185258432474351E-2</v>
      </c>
      <c r="G136" s="25">
        <f>SUMIFS(Selections!M$2:M$2610,Selections!$B$2:$B$2610,"WA",Selections!$E$2:$E$2610,$C136)</f>
        <v>4.796456667098517E-2</v>
      </c>
      <c r="H136" s="25">
        <f>SUMIFS(Selections!N$2:N$2610,Selections!$B$2:$B$2610,"WA",Selections!$E$2:$E$2610,$C136)</f>
        <v>7.3808943752313352E-2</v>
      </c>
      <c r="I136" s="25">
        <f>SUMIFS(Selections!O$2:O$2610,Selections!$B$2:$B$2610,"WA",Selections!$E$2:$E$2610,$C136)</f>
        <v>9.9692971009668729E-2</v>
      </c>
      <c r="J136" s="25">
        <f>SUMIFS(Selections!P$2:P$2610,Selections!$B$2:$B$2610,"WA",Selections!$E$2:$E$2610,$C136)</f>
        <v>0.12575598211634467</v>
      </c>
      <c r="K136" s="25">
        <f>SUMIFS(Selections!Q$2:Q$2610,Selections!$B$2:$B$2610,"WA",Selections!$E$2:$E$2610,$C136)</f>
        <v>0.14248059333970314</v>
      </c>
      <c r="L136" s="25">
        <f>SUMIFS(Selections!R$2:R$2610,Selections!$B$2:$B$2610,"WA",Selections!$E$2:$E$2610,$C136)</f>
        <v>0.15329298577326936</v>
      </c>
      <c r="M136" s="25">
        <f>SUMIFS(Selections!S$2:S$2610,Selections!$B$2:$B$2610,"WA",Selections!$E$2:$E$2610,$C136)</f>
        <v>0.15957218298539266</v>
      </c>
      <c r="N136" s="25">
        <f>SUMIFS(Selections!T$2:T$2610,Selections!$B$2:$B$2610,"WA",Selections!$E$2:$E$2610,$C136)</f>
        <v>0.16649247924334099</v>
      </c>
      <c r="O136" s="25">
        <f>SUMIFS(Selections!U$2:U$2610,Selections!$B$2:$B$2610,"WA",Selections!$E$2:$E$2610,$C136)</f>
        <v>0.17357336125108996</v>
      </c>
      <c r="P136" s="25">
        <f>SUMIFS(Selections!V$2:V$2610,Selections!$B$2:$B$2610,"WA",Selections!$E$2:$E$2610,$C136)</f>
        <v>0.18045269648446166</v>
      </c>
      <c r="Q136" s="25">
        <f>SUMIFS(Selections!W$2:W$2610,Selections!$B$2:$B$2610,"WA",Selections!$E$2:$E$2610,$C136)</f>
        <v>0.18682660562118769</v>
      </c>
      <c r="R136" s="25">
        <f>SUMIFS(Selections!X$2:X$2610,Selections!$B$2:$B$2610,"WA",Selections!$E$2:$E$2610,$C136)</f>
        <v>0.19250312623771229</v>
      </c>
      <c r="S136" s="25">
        <f>SUMIFS(Selections!Y$2:Y$2610,Selections!$B$2:$B$2610,"WA",Selections!$E$2:$E$2610,$C136)</f>
        <v>0.19737749551144063</v>
      </c>
      <c r="T136" s="25">
        <f>SUMIFS(Selections!Z$2:Z$2610,Selections!$B$2:$B$2610,"WA",Selections!$E$2:$E$2610,$C136)</f>
        <v>0.19953705470886998</v>
      </c>
      <c r="U136" s="25">
        <f>SUMIFS(Selections!AA$2:AA$2610,Selections!$B$2:$B$2610,"WA",Selections!$E$2:$E$2610,$C136)</f>
        <v>0.2019530972399296</v>
      </c>
      <c r="V136" s="25">
        <f>SUMIFS(Selections!AB$2:AB$2610,Selections!$B$2:$B$2610,"WA",Selections!$E$2:$E$2610,$C136)</f>
        <v>0.20450685155807771</v>
      </c>
      <c r="W136" s="25">
        <f>SUMIFS(Selections!AC$2:AC$2610,Selections!$B$2:$B$2610,"WA",Selections!$E$2:$E$2610,$C136)</f>
        <v>0.20535736189388273</v>
      </c>
      <c r="X136" s="25">
        <f>SUMIFS(Selections!AD$2:AD$2610,Selections!$B$2:$B$2610,"WA",Selections!$E$2:$E$2610,$C136)</f>
        <v>0.20583834133379122</v>
      </c>
      <c r="Y136" s="25">
        <f>SUMIFS(Selections!AE$2:AE$2610,Selections!$B$2:$B$2610,"WA",Selections!$E$2:$E$2610,$C136)</f>
        <v>0.2057357042040695</v>
      </c>
      <c r="Z136" s="25">
        <f>SUMIFS(Selections!AF$2:AF$2610,Selections!$B$2:$B$2610,"WA",Selections!$E$2:$E$2610,$C136)</f>
        <v>0.20563311825227865</v>
      </c>
      <c r="AA136" s="25">
        <f>SUMIFS(Selections!AG$2:AG$2610,Selections!$B$2:$B$2610,"WA",Selections!$E$2:$E$2610,$C136)</f>
        <v>0.20553058345289982</v>
      </c>
      <c r="AD136" s="25">
        <f>SUMIFS(Selections!K$2:K$2610,Selections!$B$2:$B$2610,"ID",Selections!$E$2:$E$2610,$C136)</f>
        <v>3.2554321215254914E-3</v>
      </c>
      <c r="AE136" s="25">
        <f>SUMIFS(Selections!L$2:L$2610,Selections!$B$2:$B$2610,"ID",Selections!$E$2:$E$2610,$C136)</f>
        <v>8.6921320570220381E-3</v>
      </c>
      <c r="AF136" s="25">
        <f>SUMIFS(Selections!M$2:M$2610,Selections!$B$2:$B$2610,"ID",Selections!$E$2:$E$2610,$C136)</f>
        <v>1.5895673179090318E-2</v>
      </c>
      <c r="AG136" s="25">
        <f>SUMIFS(Selections!N$2:N$2610,Selections!$B$2:$B$2610,"ID",Selections!$E$2:$E$2610,$C136)</f>
        <v>2.4426699464449853E-2</v>
      </c>
      <c r="AH136" s="25">
        <f>SUMIFS(Selections!O$2:O$2610,Selections!$B$2:$B$2610,"ID",Selections!$E$2:$E$2610,$C136)</f>
        <v>3.2978239962915351E-2</v>
      </c>
      <c r="AI136" s="25">
        <f>SUMIFS(Selections!P$2:P$2610,Selections!$B$2:$B$2610,"ID",Selections!$E$2:$E$2610,$C136)</f>
        <v>4.1575581229895117E-2</v>
      </c>
      <c r="AJ136" s="25">
        <f>SUMIFS(Selections!Q$2:Q$2610,Selections!$B$2:$B$2610,"ID",Selections!$E$2:$E$2610,$C136)</f>
        <v>4.704951458141126E-2</v>
      </c>
      <c r="AK136" s="25">
        <f>SUMIFS(Selections!R$2:R$2610,Selections!$B$2:$B$2610,"ID",Selections!$E$2:$E$2610,$C136)</f>
        <v>5.0554003716142666E-2</v>
      </c>
      <c r="AL136" s="25">
        <f>SUMIFS(Selections!S$2:S$2610,Selections!$B$2:$B$2610,"ID",Selections!$E$2:$E$2610,$C136)</f>
        <v>5.2552391906885834E-2</v>
      </c>
      <c r="AM136" s="25">
        <f>SUMIFS(Selections!T$2:T$2610,Selections!$B$2:$B$2610,"ID",Selections!$E$2:$E$2610,$C136)</f>
        <v>5.477759992997272E-2</v>
      </c>
      <c r="AN136" s="25">
        <f>SUMIFS(Selections!U$2:U$2610,Selections!$B$2:$B$2610,"ID",Selections!$E$2:$E$2610,$C136)</f>
        <v>5.7002317270868783E-2</v>
      </c>
      <c r="AO136" s="25">
        <f>SUMIFS(Selections!V$2:V$2610,Selections!$B$2:$B$2610,"ID",Selections!$E$2:$E$2610,$C136)</f>
        <v>5.9154848592231538E-2</v>
      </c>
      <c r="AP136" s="25">
        <f>SUMIFS(Selections!W$2:W$2610,Selections!$B$2:$B$2610,"ID",Selections!$E$2:$E$2610,$C136)</f>
        <v>6.1136811116881004E-2</v>
      </c>
      <c r="AQ136" s="25">
        <f>SUMIFS(Selections!X$2:X$2610,Selections!$B$2:$B$2610,"ID",Selections!$E$2:$E$2610,$C136)</f>
        <v>6.288701664682475E-2</v>
      </c>
      <c r="AR136" s="25">
        <f>SUMIFS(Selections!Y$2:Y$2610,Selections!$B$2:$B$2610,"ID",Selections!$E$2:$E$2610,$C136)</f>
        <v>6.4388966537277895E-2</v>
      </c>
      <c r="AS136" s="25">
        <f>SUMIFS(Selections!Z$2:Z$2610,Selections!$B$2:$B$2610,"ID",Selections!$E$2:$E$2610,$C136)</f>
        <v>6.5068064575446283E-2</v>
      </c>
      <c r="AT136" s="25">
        <f>SUMIFS(Selections!AA$2:AA$2610,Selections!$B$2:$B$2610,"ID",Selections!$E$2:$E$2610,$C136)</f>
        <v>6.5839405755414776E-2</v>
      </c>
      <c r="AU136" s="25">
        <f>SUMIFS(Selections!AB$2:AB$2610,Selections!$B$2:$B$2610,"ID",Selections!$E$2:$E$2610,$C136)</f>
        <v>6.6654048304529451E-2</v>
      </c>
      <c r="AV136" s="25">
        <f>SUMIFS(Selections!AC$2:AC$2610,Selections!$B$2:$B$2610,"ID",Selections!$E$2:$E$2610,$C136)</f>
        <v>6.6890065962381368E-2</v>
      </c>
      <c r="AW136" s="25">
        <f>SUMIFS(Selections!AD$2:AD$2610,Selections!$B$2:$B$2610,"ID",Selections!$E$2:$E$2610,$C136)</f>
        <v>6.7004308309717445E-2</v>
      </c>
      <c r="AX136" s="25">
        <f>SUMIFS(Selections!AE$2:AE$2610,Selections!$B$2:$B$2610,"ID",Selections!$E$2:$E$2610,$C136)</f>
        <v>6.6970897965272697E-2</v>
      </c>
      <c r="AY136" s="25">
        <f>SUMIFS(Selections!AF$2:AF$2610,Selections!$B$2:$B$2610,"ID",Selections!$E$2:$E$2610,$C136)</f>
        <v>6.6937504280221119E-2</v>
      </c>
      <c r="AZ136" s="25">
        <f>SUMIFS(Selections!AG$2:AG$2610,Selections!$B$2:$B$2610,"ID",Selections!$E$2:$E$2610,$C136)</f>
        <v>6.6904127246255843E-2</v>
      </c>
    </row>
    <row r="137" spans="2:52" x14ac:dyDescent="0.2">
      <c r="B137" s="26" t="s">
        <v>13</v>
      </c>
      <c r="C137" s="23" t="s">
        <v>225</v>
      </c>
      <c r="D137" s="23"/>
      <c r="E137" s="25">
        <f>SUMIFS(Selections!K$2:K$2610,Selections!$B$2:$B$2610,"WA",Selections!$E$2:$E$2610,$C137)</f>
        <v>7.4134673295204283E-3</v>
      </c>
      <c r="F137" s="25">
        <f>SUMIFS(Selections!L$2:L$2610,Selections!$B$2:$B$2610,"WA",Selections!$E$2:$E$2610,$C137)</f>
        <v>1.9986624890490114E-2</v>
      </c>
      <c r="G137" s="25">
        <f>SUMIFS(Selections!M$2:M$2610,Selections!$B$2:$B$2610,"WA",Selections!$E$2:$E$2610,$C137)</f>
        <v>3.6763756795017533E-2</v>
      </c>
      <c r="H137" s="25">
        <f>SUMIFS(Selections!N$2:N$2610,Selections!$B$2:$B$2610,"WA",Selections!$E$2:$E$2610,$C137)</f>
        <v>5.6758903417515799E-2</v>
      </c>
      <c r="I137" s="25">
        <f>SUMIFS(Selections!O$2:O$2610,Selections!$B$2:$B$2610,"WA",Selections!$E$2:$E$2610,$C137)</f>
        <v>7.6934934626579868E-2</v>
      </c>
      <c r="J137" s="25">
        <f>SUMIFS(Selections!P$2:P$2610,Selections!$B$2:$B$2610,"WA",Selections!$E$2:$E$2610,$C137)</f>
        <v>9.7143652847425876E-2</v>
      </c>
      <c r="K137" s="25">
        <f>SUMIFS(Selections!Q$2:Q$2610,Selections!$B$2:$B$2610,"WA",Selections!$E$2:$E$2610,$C137)</f>
        <v>0.11023408970197515</v>
      </c>
      <c r="L137" s="25">
        <f>SUMIFS(Selections!R$2:R$2610,Selections!$B$2:$B$2610,"WA",Selections!$E$2:$E$2610,$C137)</f>
        <v>0.11867254023358387</v>
      </c>
      <c r="M137" s="25">
        <f>SUMIFS(Selections!S$2:S$2610,Selections!$B$2:$B$2610,"WA",Selections!$E$2:$E$2610,$C137)</f>
        <v>0.12356317440483483</v>
      </c>
      <c r="N137" s="25">
        <f>SUMIFS(Selections!T$2:T$2610,Selections!$B$2:$B$2610,"WA",Selections!$E$2:$E$2610,$C137)</f>
        <v>0.12906471883041334</v>
      </c>
      <c r="O137" s="25">
        <f>SUMIFS(Selections!U$2:U$2610,Selections!$B$2:$B$2610,"WA",Selections!$E$2:$E$2610,$C137)</f>
        <v>0.13440111002757801</v>
      </c>
      <c r="P137" s="25">
        <f>SUMIFS(Selections!V$2:V$2610,Selections!$B$2:$B$2610,"WA",Selections!$E$2:$E$2610,$C137)</f>
        <v>0.13974375151996696</v>
      </c>
      <c r="Q137" s="25">
        <f>SUMIFS(Selections!W$2:W$2610,Selections!$B$2:$B$2610,"WA",Selections!$E$2:$E$2610,$C137)</f>
        <v>0.14473948770326045</v>
      </c>
      <c r="R137" s="25">
        <f>SUMIFS(Selections!X$2:X$2610,Selections!$B$2:$B$2610,"WA",Selections!$E$2:$E$2610,$C137)</f>
        <v>0.1492045651508393</v>
      </c>
      <c r="S137" s="25">
        <f>SUMIFS(Selections!Y$2:Y$2610,Selections!$B$2:$B$2610,"WA",Selections!$E$2:$E$2610,$C137)</f>
        <v>0.15307314409170855</v>
      </c>
      <c r="T137" s="25">
        <f>SUMIFS(Selections!Z$2:Z$2610,Selections!$B$2:$B$2610,"WA",Selections!$E$2:$E$2610,$C137)</f>
        <v>0.15441686100930968</v>
      </c>
      <c r="U137" s="25">
        <f>SUMIFS(Selections!AA$2:AA$2610,Selections!$B$2:$B$2610,"WA",Selections!$E$2:$E$2610,$C137)</f>
        <v>0.1561151461051917</v>
      </c>
      <c r="V137" s="25">
        <f>SUMIFS(Selections!AB$2:AB$2610,Selections!$B$2:$B$2610,"WA",Selections!$E$2:$E$2610,$C137)</f>
        <v>0.157868812168378</v>
      </c>
      <c r="W137" s="25">
        <f>SUMIFS(Selections!AC$2:AC$2610,Selections!$B$2:$B$2610,"WA",Selections!$E$2:$E$2610,$C137)</f>
        <v>0.15870189192468614</v>
      </c>
      <c r="X137" s="25">
        <f>SUMIFS(Selections!AD$2:AD$2610,Selections!$B$2:$B$2610,"WA",Selections!$E$2:$E$2610,$C137)</f>
        <v>0.15945294017611911</v>
      </c>
      <c r="Y137" s="25">
        <f>SUMIFS(Selections!AE$2:AE$2610,Selections!$B$2:$B$2610,"WA",Selections!$E$2:$E$2610,$C137)</f>
        <v>0.15963891090828713</v>
      </c>
      <c r="Z137" s="25">
        <f>SUMIFS(Selections!AF$2:AF$2610,Selections!$B$2:$B$2610,"WA",Selections!$E$2:$E$2610,$C137)</f>
        <v>0.15971303224095512</v>
      </c>
      <c r="AA137" s="25">
        <f>SUMIFS(Selections!AG$2:AG$2610,Selections!$B$2:$B$2610,"WA",Selections!$E$2:$E$2610,$C137)</f>
        <v>0.15971303224095512</v>
      </c>
      <c r="AD137" s="25">
        <f>SUMIFS(Selections!K$2:K$2610,Selections!$B$2:$B$2610,"ID",Selections!$E$2:$E$2610,$C137)</f>
        <v>2.7642520410946394E-3</v>
      </c>
      <c r="AE137" s="25">
        <f>SUMIFS(Selections!L$2:L$2610,Selections!$B$2:$B$2610,"ID",Selections!$E$2:$E$2610,$C137)</f>
        <v>7.5544834033031043E-3</v>
      </c>
      <c r="AF137" s="25">
        <f>SUMIFS(Selections!M$2:M$2610,Selections!$B$2:$B$2610,"ID",Selections!$E$2:$E$2610,$C137)</f>
        <v>1.4067763705675333E-2</v>
      </c>
      <c r="AG137" s="25">
        <f>SUMIFS(Selections!N$2:N$2610,Selections!$B$2:$B$2610,"ID",Selections!$E$2:$E$2610,$C137)</f>
        <v>2.1935893775300197E-2</v>
      </c>
      <c r="AH137" s="25">
        <f>SUMIFS(Selections!O$2:O$2610,Selections!$B$2:$B$2610,"ID",Selections!$E$2:$E$2610,$C137)</f>
        <v>2.9522112228988914E-2</v>
      </c>
      <c r="AI137" s="25">
        <f>SUMIFS(Selections!P$2:P$2610,Selections!$B$2:$B$2610,"ID",Selections!$E$2:$E$2610,$C137)</f>
        <v>3.695268682473267E-2</v>
      </c>
      <c r="AJ137" s="25">
        <f>SUMIFS(Selections!Q$2:Q$2610,Selections!$B$2:$B$2610,"ID",Selections!$E$2:$E$2610,$C137)</f>
        <v>4.1619691262937852E-2</v>
      </c>
      <c r="AK137" s="25">
        <f>SUMIFS(Selections!R$2:R$2610,Selections!$B$2:$B$2610,"ID",Selections!$E$2:$E$2610,$C137)</f>
        <v>4.4394429022096095E-2</v>
      </c>
      <c r="AL137" s="25">
        <f>SUMIFS(Selections!S$2:S$2610,Selections!$B$2:$B$2610,"ID",Selections!$E$2:$E$2610,$C137)</f>
        <v>4.5673886499041132E-2</v>
      </c>
      <c r="AM137" s="25">
        <f>SUMIFS(Selections!T$2:T$2610,Selections!$B$2:$B$2610,"ID",Selections!$E$2:$E$2610,$C137)</f>
        <v>4.6812487101818463E-2</v>
      </c>
      <c r="AN137" s="25">
        <f>SUMIFS(Selections!U$2:U$2610,Selections!$B$2:$B$2610,"ID",Selections!$E$2:$E$2610,$C137)</f>
        <v>4.8272891310867011E-2</v>
      </c>
      <c r="AO137" s="25">
        <f>SUMIFS(Selections!V$2:V$2610,Selections!$B$2:$B$2610,"ID",Selections!$E$2:$E$2610,$C137)</f>
        <v>4.9827772640702608E-2</v>
      </c>
      <c r="AP137" s="25">
        <f>SUMIFS(Selections!W$2:W$2610,Selections!$B$2:$B$2610,"ID",Selections!$E$2:$E$2610,$C137)</f>
        <v>5.1293400409844092E-2</v>
      </c>
      <c r="AQ137" s="25">
        <f>SUMIFS(Selections!X$2:X$2610,Selections!$B$2:$B$2610,"ID",Selections!$E$2:$E$2610,$C137)</f>
        <v>5.2550154360278566E-2</v>
      </c>
      <c r="AR137" s="25">
        <f>SUMIFS(Selections!Y$2:Y$2610,Selections!$B$2:$B$2610,"ID",Selections!$E$2:$E$2610,$C137)</f>
        <v>5.3362972901825546E-2</v>
      </c>
      <c r="AS137" s="25">
        <f>SUMIFS(Selections!Z$2:Z$2610,Selections!$B$2:$B$2610,"ID",Selections!$E$2:$E$2610,$C137)</f>
        <v>5.3362972901825546E-2</v>
      </c>
      <c r="AT137" s="25">
        <f>SUMIFS(Selections!AA$2:AA$2610,Selections!$B$2:$B$2610,"ID",Selections!$E$2:$E$2610,$C137)</f>
        <v>5.3362972901825546E-2</v>
      </c>
      <c r="AU137" s="25">
        <f>SUMIFS(Selections!AB$2:AB$2610,Selections!$B$2:$B$2610,"ID",Selections!$E$2:$E$2610,$C137)</f>
        <v>5.3362972901825546E-2</v>
      </c>
      <c r="AV137" s="25">
        <f>SUMIFS(Selections!AC$2:AC$2610,Selections!$B$2:$B$2610,"ID",Selections!$E$2:$E$2610,$C137)</f>
        <v>5.3362972901825546E-2</v>
      </c>
      <c r="AW137" s="25">
        <f>SUMIFS(Selections!AD$2:AD$2610,Selections!$B$2:$B$2610,"ID",Selections!$E$2:$E$2610,$C137)</f>
        <v>5.3362972901825546E-2</v>
      </c>
      <c r="AX137" s="25">
        <f>SUMIFS(Selections!AE$2:AE$2610,Selections!$B$2:$B$2610,"ID",Selections!$E$2:$E$2610,$C137)</f>
        <v>5.3362972901825546E-2</v>
      </c>
      <c r="AY137" s="25">
        <f>SUMIFS(Selections!AF$2:AF$2610,Selections!$B$2:$B$2610,"ID",Selections!$E$2:$E$2610,$C137)</f>
        <v>5.3362972901825546E-2</v>
      </c>
      <c r="AZ137" s="25">
        <f>SUMIFS(Selections!AG$2:AG$2610,Selections!$B$2:$B$2610,"ID",Selections!$E$2:$E$2610,$C137)</f>
        <v>5.3362972901825546E-2</v>
      </c>
    </row>
    <row r="138" spans="2:52" x14ac:dyDescent="0.2">
      <c r="B138" s="26" t="s">
        <v>20</v>
      </c>
      <c r="C138" s="23" t="s">
        <v>174</v>
      </c>
      <c r="D138" s="23"/>
      <c r="E138" s="25">
        <f>SUMIFS(Selections!K$2:K$2610,Selections!$B$2:$B$2610,"WA",Selections!$E$2:$E$2610,$C138)</f>
        <v>0</v>
      </c>
      <c r="F138" s="25">
        <f>SUMIFS(Selections!L$2:L$2610,Selections!$B$2:$B$2610,"WA",Selections!$E$2:$E$2610,$C138)</f>
        <v>0</v>
      </c>
      <c r="G138" s="25">
        <f>SUMIFS(Selections!M$2:M$2610,Selections!$B$2:$B$2610,"WA",Selections!$E$2:$E$2610,$C138)</f>
        <v>0</v>
      </c>
      <c r="H138" s="25">
        <f>SUMIFS(Selections!N$2:N$2610,Selections!$B$2:$B$2610,"WA",Selections!$E$2:$E$2610,$C138)</f>
        <v>0</v>
      </c>
      <c r="I138" s="25">
        <f>SUMIFS(Selections!O$2:O$2610,Selections!$B$2:$B$2610,"WA",Selections!$E$2:$E$2610,$C138)</f>
        <v>0</v>
      </c>
      <c r="J138" s="25">
        <f>SUMIFS(Selections!P$2:P$2610,Selections!$B$2:$B$2610,"WA",Selections!$E$2:$E$2610,$C138)</f>
        <v>0</v>
      </c>
      <c r="K138" s="25">
        <f>SUMIFS(Selections!Q$2:Q$2610,Selections!$B$2:$B$2610,"WA",Selections!$E$2:$E$2610,$C138)</f>
        <v>0</v>
      </c>
      <c r="L138" s="25">
        <f>SUMIFS(Selections!R$2:R$2610,Selections!$B$2:$B$2610,"WA",Selections!$E$2:$E$2610,$C138)</f>
        <v>0</v>
      </c>
      <c r="M138" s="25">
        <f>SUMIFS(Selections!S$2:S$2610,Selections!$B$2:$B$2610,"WA",Selections!$E$2:$E$2610,$C138)</f>
        <v>0</v>
      </c>
      <c r="N138" s="25">
        <f>SUMIFS(Selections!T$2:T$2610,Selections!$B$2:$B$2610,"WA",Selections!$E$2:$E$2610,$C138)</f>
        <v>0</v>
      </c>
      <c r="O138" s="25">
        <f>SUMIFS(Selections!U$2:U$2610,Selections!$B$2:$B$2610,"WA",Selections!$E$2:$E$2610,$C138)</f>
        <v>0</v>
      </c>
      <c r="P138" s="25">
        <f>SUMIFS(Selections!V$2:V$2610,Selections!$B$2:$B$2610,"WA",Selections!$E$2:$E$2610,$C138)</f>
        <v>0</v>
      </c>
      <c r="Q138" s="25">
        <f>SUMIFS(Selections!W$2:W$2610,Selections!$B$2:$B$2610,"WA",Selections!$E$2:$E$2610,$C138)</f>
        <v>0</v>
      </c>
      <c r="R138" s="25">
        <f>SUMIFS(Selections!X$2:X$2610,Selections!$B$2:$B$2610,"WA",Selections!$E$2:$E$2610,$C138)</f>
        <v>0</v>
      </c>
      <c r="S138" s="25">
        <f>SUMIFS(Selections!Y$2:Y$2610,Selections!$B$2:$B$2610,"WA",Selections!$E$2:$E$2610,$C138)</f>
        <v>0</v>
      </c>
      <c r="T138" s="25">
        <f>SUMIFS(Selections!Z$2:Z$2610,Selections!$B$2:$B$2610,"WA",Selections!$E$2:$E$2610,$C138)</f>
        <v>0</v>
      </c>
      <c r="U138" s="25">
        <f>SUMIFS(Selections!AA$2:AA$2610,Selections!$B$2:$B$2610,"WA",Selections!$E$2:$E$2610,$C138)</f>
        <v>0</v>
      </c>
      <c r="V138" s="25">
        <f>SUMIFS(Selections!AB$2:AB$2610,Selections!$B$2:$B$2610,"WA",Selections!$E$2:$E$2610,$C138)</f>
        <v>0</v>
      </c>
      <c r="W138" s="25">
        <f>SUMIFS(Selections!AC$2:AC$2610,Selections!$B$2:$B$2610,"WA",Selections!$E$2:$E$2610,$C138)</f>
        <v>0</v>
      </c>
      <c r="X138" s="25">
        <f>SUMIFS(Selections!AD$2:AD$2610,Selections!$B$2:$B$2610,"WA",Selections!$E$2:$E$2610,$C138)</f>
        <v>0</v>
      </c>
      <c r="Y138" s="25">
        <f>SUMIFS(Selections!AE$2:AE$2610,Selections!$B$2:$B$2610,"WA",Selections!$E$2:$E$2610,$C138)</f>
        <v>0</v>
      </c>
      <c r="Z138" s="25">
        <f>SUMIFS(Selections!AF$2:AF$2610,Selections!$B$2:$B$2610,"WA",Selections!$E$2:$E$2610,$C138)</f>
        <v>0</v>
      </c>
      <c r="AA138" s="25">
        <f>SUMIFS(Selections!AG$2:AG$2610,Selections!$B$2:$B$2610,"WA",Selections!$E$2:$E$2610,$C138)</f>
        <v>0</v>
      </c>
      <c r="AD138" s="25">
        <f>SUMIFS(Selections!K$2:K$2610,Selections!$B$2:$B$2610,"ID",Selections!$E$2:$E$2610,$C138)</f>
        <v>0</v>
      </c>
      <c r="AE138" s="25">
        <f>SUMIFS(Selections!L$2:L$2610,Selections!$B$2:$B$2610,"ID",Selections!$E$2:$E$2610,$C138)</f>
        <v>0</v>
      </c>
      <c r="AF138" s="25">
        <f>SUMIFS(Selections!M$2:M$2610,Selections!$B$2:$B$2610,"ID",Selections!$E$2:$E$2610,$C138)</f>
        <v>0</v>
      </c>
      <c r="AG138" s="25">
        <f>SUMIFS(Selections!N$2:N$2610,Selections!$B$2:$B$2610,"ID",Selections!$E$2:$E$2610,$C138)</f>
        <v>0</v>
      </c>
      <c r="AH138" s="25">
        <f>SUMIFS(Selections!O$2:O$2610,Selections!$B$2:$B$2610,"ID",Selections!$E$2:$E$2610,$C138)</f>
        <v>0</v>
      </c>
      <c r="AI138" s="25">
        <f>SUMIFS(Selections!P$2:P$2610,Selections!$B$2:$B$2610,"ID",Selections!$E$2:$E$2610,$C138)</f>
        <v>0</v>
      </c>
      <c r="AJ138" s="25">
        <f>SUMIFS(Selections!Q$2:Q$2610,Selections!$B$2:$B$2610,"ID",Selections!$E$2:$E$2610,$C138)</f>
        <v>0</v>
      </c>
      <c r="AK138" s="25">
        <f>SUMIFS(Selections!R$2:R$2610,Selections!$B$2:$B$2610,"ID",Selections!$E$2:$E$2610,$C138)</f>
        <v>0</v>
      </c>
      <c r="AL138" s="25">
        <f>SUMIFS(Selections!S$2:S$2610,Selections!$B$2:$B$2610,"ID",Selections!$E$2:$E$2610,$C138)</f>
        <v>0</v>
      </c>
      <c r="AM138" s="25">
        <f>SUMIFS(Selections!T$2:T$2610,Selections!$B$2:$B$2610,"ID",Selections!$E$2:$E$2610,$C138)</f>
        <v>0</v>
      </c>
      <c r="AN138" s="25">
        <f>SUMIFS(Selections!U$2:U$2610,Selections!$B$2:$B$2610,"ID",Selections!$E$2:$E$2610,$C138)</f>
        <v>0</v>
      </c>
      <c r="AO138" s="25">
        <f>SUMIFS(Selections!V$2:V$2610,Selections!$B$2:$B$2610,"ID",Selections!$E$2:$E$2610,$C138)</f>
        <v>0</v>
      </c>
      <c r="AP138" s="25">
        <f>SUMIFS(Selections!W$2:W$2610,Selections!$B$2:$B$2610,"ID",Selections!$E$2:$E$2610,$C138)</f>
        <v>0</v>
      </c>
      <c r="AQ138" s="25">
        <f>SUMIFS(Selections!X$2:X$2610,Selections!$B$2:$B$2610,"ID",Selections!$E$2:$E$2610,$C138)</f>
        <v>0</v>
      </c>
      <c r="AR138" s="25">
        <f>SUMIFS(Selections!Y$2:Y$2610,Selections!$B$2:$B$2610,"ID",Selections!$E$2:$E$2610,$C138)</f>
        <v>0</v>
      </c>
      <c r="AS138" s="25">
        <f>SUMIFS(Selections!Z$2:Z$2610,Selections!$B$2:$B$2610,"ID",Selections!$E$2:$E$2610,$C138)</f>
        <v>0</v>
      </c>
      <c r="AT138" s="25">
        <f>SUMIFS(Selections!AA$2:AA$2610,Selections!$B$2:$B$2610,"ID",Selections!$E$2:$E$2610,$C138)</f>
        <v>0</v>
      </c>
      <c r="AU138" s="25">
        <f>SUMIFS(Selections!AB$2:AB$2610,Selections!$B$2:$B$2610,"ID",Selections!$E$2:$E$2610,$C138)</f>
        <v>0</v>
      </c>
      <c r="AV138" s="25">
        <f>SUMIFS(Selections!AC$2:AC$2610,Selections!$B$2:$B$2610,"ID",Selections!$E$2:$E$2610,$C138)</f>
        <v>0</v>
      </c>
      <c r="AW138" s="25">
        <f>SUMIFS(Selections!AD$2:AD$2610,Selections!$B$2:$B$2610,"ID",Selections!$E$2:$E$2610,$C138)</f>
        <v>0</v>
      </c>
      <c r="AX138" s="25">
        <f>SUMIFS(Selections!AE$2:AE$2610,Selections!$B$2:$B$2610,"ID",Selections!$E$2:$E$2610,$C138)</f>
        <v>0</v>
      </c>
      <c r="AY138" s="25">
        <f>SUMIFS(Selections!AF$2:AF$2610,Selections!$B$2:$B$2610,"ID",Selections!$E$2:$E$2610,$C138)</f>
        <v>0</v>
      </c>
      <c r="AZ138" s="25">
        <f>SUMIFS(Selections!AG$2:AG$2610,Selections!$B$2:$B$2610,"ID",Selections!$E$2:$E$2610,$C138)</f>
        <v>0</v>
      </c>
    </row>
    <row r="139" spans="2:52" x14ac:dyDescent="0.2">
      <c r="B139" s="26" t="s">
        <v>20</v>
      </c>
      <c r="C139" s="23" t="s">
        <v>175</v>
      </c>
      <c r="D139" s="23"/>
      <c r="E139" s="25">
        <f>SUMIFS(Selections!K$2:K$2610,Selections!$B$2:$B$2610,"WA",Selections!$E$2:$E$2610,$C139)</f>
        <v>7.0429570455564335E-3</v>
      </c>
      <c r="F139" s="25">
        <f>SUMIFS(Selections!L$2:L$2610,Selections!$B$2:$B$2610,"WA",Selections!$E$2:$E$2610,$C139)</f>
        <v>1.5708747064355957E-2</v>
      </c>
      <c r="G139" s="25">
        <f>SUMIFS(Selections!M$2:M$2610,Selections!$B$2:$B$2610,"WA",Selections!$E$2:$E$2610,$C139)</f>
        <v>2.631041976747156E-2</v>
      </c>
      <c r="H139" s="25">
        <f>SUMIFS(Selections!N$2:N$2610,Selections!$B$2:$B$2610,"WA",Selections!$E$2:$E$2610,$C139)</f>
        <v>3.8626418454380744E-2</v>
      </c>
      <c r="I139" s="25">
        <f>SUMIFS(Selections!O$2:O$2610,Selections!$B$2:$B$2610,"WA",Selections!$E$2:$E$2610,$C139)</f>
        <v>5.265757828486281E-2</v>
      </c>
      <c r="J139" s="25">
        <f>SUMIFS(Selections!P$2:P$2610,Selections!$B$2:$B$2610,"WA",Selections!$E$2:$E$2610,$C139)</f>
        <v>6.9034773684866241E-2</v>
      </c>
      <c r="K139" s="25">
        <f>SUMIFS(Selections!Q$2:Q$2610,Selections!$B$2:$B$2610,"WA",Selections!$E$2:$E$2610,$C139)</f>
        <v>8.696301772840441E-2</v>
      </c>
      <c r="L139" s="25">
        <f>SUMIFS(Selections!R$2:R$2610,Selections!$B$2:$B$2610,"WA",Selections!$E$2:$E$2610,$C139)</f>
        <v>0.10523444207128041</v>
      </c>
      <c r="M139" s="25">
        <f>SUMIFS(Selections!S$2:S$2610,Selections!$B$2:$B$2610,"WA",Selections!$E$2:$E$2610,$C139)</f>
        <v>0.12242330617765325</v>
      </c>
      <c r="N139" s="25">
        <f>SUMIFS(Selections!T$2:T$2610,Selections!$B$2:$B$2610,"WA",Selections!$E$2:$E$2610,$C139)</f>
        <v>0.1371727963611889</v>
      </c>
      <c r="O139" s="25">
        <f>SUMIFS(Selections!U$2:U$2610,Selections!$B$2:$B$2610,"WA",Selections!$E$2:$E$2610,$C139)</f>
        <v>0.14861516386104265</v>
      </c>
      <c r="P139" s="25">
        <f>SUMIFS(Selections!V$2:V$2610,Selections!$B$2:$B$2610,"WA",Selections!$E$2:$E$2610,$C139)</f>
        <v>0.15618902909818799</v>
      </c>
      <c r="Q139" s="25">
        <f>SUMIFS(Selections!W$2:W$2610,Selections!$B$2:$B$2610,"WA",Selections!$E$2:$E$2610,$C139)</f>
        <v>0.16057621122148283</v>
      </c>
      <c r="R139" s="25">
        <f>SUMIFS(Selections!X$2:X$2610,Selections!$B$2:$B$2610,"WA",Selections!$E$2:$E$2610,$C139)</f>
        <v>0.16267032610586074</v>
      </c>
      <c r="S139" s="25">
        <f>SUMIFS(Selections!Y$2:Y$2610,Selections!$B$2:$B$2610,"WA",Selections!$E$2:$E$2610,$C139)</f>
        <v>0.16353397997855551</v>
      </c>
      <c r="T139" s="25">
        <f>SUMIFS(Selections!Z$2:Z$2610,Selections!$B$2:$B$2610,"WA",Selections!$E$2:$E$2610,$C139)</f>
        <v>0.16349223037960869</v>
      </c>
      <c r="U139" s="25">
        <f>SUMIFS(Selections!AA$2:AA$2610,Selections!$B$2:$B$2610,"WA",Selections!$E$2:$E$2610,$C139)</f>
        <v>0.1634483237461665</v>
      </c>
      <c r="V139" s="25">
        <f>SUMIFS(Selections!AB$2:AB$2610,Selections!$B$2:$B$2610,"WA",Selections!$E$2:$E$2610,$C139)</f>
        <v>0.1634020623645232</v>
      </c>
      <c r="W139" s="25">
        <f>SUMIFS(Selections!AC$2:AC$2610,Selections!$B$2:$B$2610,"WA",Selections!$E$2:$E$2610,$C139)</f>
        <v>0.16335352590744945</v>
      </c>
      <c r="X139" s="25">
        <f>SUMIFS(Selections!AD$2:AD$2610,Selections!$B$2:$B$2610,"WA",Selections!$E$2:$E$2610,$C139)</f>
        <v>0.16330277378474223</v>
      </c>
      <c r="Y139" s="25">
        <f>SUMIFS(Selections!AE$2:AE$2610,Selections!$B$2:$B$2610,"WA",Selections!$E$2:$E$2610,$C139)</f>
        <v>0.16325275356170624</v>
      </c>
      <c r="Z139" s="25">
        <f>SUMIFS(Selections!AF$2:AF$2610,Selections!$B$2:$B$2610,"WA",Selections!$E$2:$E$2610,$C139)</f>
        <v>0.16320037914189725</v>
      </c>
      <c r="AA139" s="25">
        <f>SUMIFS(Selections!AG$2:AG$2610,Selections!$B$2:$B$2610,"WA",Selections!$E$2:$E$2610,$C139)</f>
        <v>0.16314568812311125</v>
      </c>
      <c r="AD139" s="25">
        <f>SUMIFS(Selections!K$2:K$2610,Selections!$B$2:$B$2610,"ID",Selections!$E$2:$E$2610,$C139)</f>
        <v>4.3560629635335281E-3</v>
      </c>
      <c r="AE139" s="25">
        <f>SUMIFS(Selections!L$2:L$2610,Selections!$B$2:$B$2610,"ID",Selections!$E$2:$E$2610,$C139)</f>
        <v>9.6840235599621755E-3</v>
      </c>
      <c r="AF139" s="25">
        <f>SUMIFS(Selections!M$2:M$2610,Selections!$B$2:$B$2610,"ID",Selections!$E$2:$E$2610,$C139)</f>
        <v>1.6195686750952988E-2</v>
      </c>
      <c r="AG139" s="25">
        <f>SUMIFS(Selections!N$2:N$2610,Selections!$B$2:$B$2610,"ID",Selections!$E$2:$E$2610,$C139)</f>
        <v>2.3746111114575329E-2</v>
      </c>
      <c r="AH139" s="25">
        <f>SUMIFS(Selections!O$2:O$2610,Selections!$B$2:$B$2610,"ID",Selections!$E$2:$E$2610,$C139)</f>
        <v>3.228451944242916E-2</v>
      </c>
      <c r="AI139" s="25">
        <f>SUMIFS(Selections!P$2:P$2610,Selections!$B$2:$B$2610,"ID",Selections!$E$2:$E$2610,$C139)</f>
        <v>4.2178529402533242E-2</v>
      </c>
      <c r="AJ139" s="25">
        <f>SUMIFS(Selections!Q$2:Q$2610,Selections!$B$2:$B$2610,"ID",Selections!$E$2:$E$2610,$C139)</f>
        <v>5.2931191297855715E-2</v>
      </c>
      <c r="AK139" s="25">
        <f>SUMIFS(Selections!R$2:R$2610,Selections!$B$2:$B$2610,"ID",Selections!$E$2:$E$2610,$C139)</f>
        <v>6.3808979607619151E-2</v>
      </c>
      <c r="AL139" s="25">
        <f>SUMIFS(Selections!S$2:S$2610,Selections!$B$2:$B$2610,"ID",Selections!$E$2:$E$2610,$C139)</f>
        <v>7.3964222607338537E-2</v>
      </c>
      <c r="AM139" s="25">
        <f>SUMIFS(Selections!T$2:T$2610,Selections!$B$2:$B$2610,"ID",Selections!$E$2:$E$2610,$C139)</f>
        <v>8.2606674199416252E-2</v>
      </c>
      <c r="AN139" s="25">
        <f>SUMIFS(Selections!U$2:U$2610,Selections!$B$2:$B$2610,"ID",Selections!$E$2:$E$2610,$C139)</f>
        <v>8.9248111206373604E-2</v>
      </c>
      <c r="AO139" s="25">
        <f>SUMIFS(Selections!V$2:V$2610,Selections!$B$2:$B$2610,"ID",Selections!$E$2:$E$2610,$C139)</f>
        <v>9.3594328903048626E-2</v>
      </c>
      <c r="AP139" s="25">
        <f>SUMIFS(Selections!W$2:W$2610,Selections!$B$2:$B$2610,"ID",Selections!$E$2:$E$2610,$C139)</f>
        <v>9.6078557459301078E-2</v>
      </c>
      <c r="AQ139" s="25">
        <f>SUMIFS(Selections!X$2:X$2610,Selections!$B$2:$B$2610,"ID",Selections!$E$2:$E$2610,$C139)</f>
        <v>9.7239732875793072E-2</v>
      </c>
      <c r="AR139" s="25">
        <f>SUMIFS(Selections!Y$2:Y$2610,Selections!$B$2:$B$2610,"ID",Selections!$E$2:$E$2610,$C139)</f>
        <v>9.7697065453723975E-2</v>
      </c>
      <c r="AS139" s="25">
        <f>SUMIFS(Selections!Z$2:Z$2610,Selections!$B$2:$B$2610,"ID",Selections!$E$2:$E$2610,$C139)</f>
        <v>9.7642700276497421E-2</v>
      </c>
      <c r="AT139" s="25">
        <f>SUMIFS(Selections!AA$2:AA$2610,Selections!$B$2:$B$2610,"ID",Selections!$E$2:$E$2610,$C139)</f>
        <v>9.7585618678517783E-2</v>
      </c>
      <c r="AU139" s="25">
        <f>SUMIFS(Selections!AB$2:AB$2610,Selections!$B$2:$B$2610,"ID",Selections!$E$2:$E$2610,$C139)</f>
        <v>9.7525553031795331E-2</v>
      </c>
      <c r="AV139" s="25">
        <f>SUMIFS(Selections!AC$2:AC$2610,Selections!$B$2:$B$2610,"ID",Selections!$E$2:$E$2610,$C139)</f>
        <v>9.7462399443211528E-2</v>
      </c>
      <c r="AW139" s="25">
        <f>SUMIFS(Selections!AD$2:AD$2610,Selections!$B$2:$B$2610,"ID",Selections!$E$2:$E$2610,$C139)</f>
        <v>9.7396035419740512E-2</v>
      </c>
      <c r="AX139" s="25">
        <f>SUMIFS(Selections!AE$2:AE$2610,Selections!$B$2:$B$2610,"ID",Selections!$E$2:$E$2610,$C139)</f>
        <v>9.7327980571169426E-2</v>
      </c>
      <c r="AY139" s="25">
        <f>SUMIFS(Selections!AF$2:AF$2610,Selections!$B$2:$B$2610,"ID",Selections!$E$2:$E$2610,$C139)</f>
        <v>9.7256256868506197E-2</v>
      </c>
      <c r="AZ139" s="25">
        <f>SUMIFS(Selections!AG$2:AG$2610,Selections!$B$2:$B$2610,"ID",Selections!$E$2:$E$2610,$C139)</f>
        <v>9.7180697294540402E-2</v>
      </c>
    </row>
    <row r="140" spans="2:52" x14ac:dyDescent="0.2">
      <c r="B140" s="26" t="s">
        <v>20</v>
      </c>
      <c r="C140" s="23" t="s">
        <v>176</v>
      </c>
      <c r="D140" s="23"/>
      <c r="E140" s="25">
        <f>SUMIFS(Selections!K$2:K$2610,Selections!$B$2:$B$2610,"WA",Selections!$E$2:$E$2610,$C140)</f>
        <v>0</v>
      </c>
      <c r="F140" s="25">
        <f>SUMIFS(Selections!L$2:L$2610,Selections!$B$2:$B$2610,"WA",Selections!$E$2:$E$2610,$C140)</f>
        <v>0</v>
      </c>
      <c r="G140" s="25">
        <f>SUMIFS(Selections!M$2:M$2610,Selections!$B$2:$B$2610,"WA",Selections!$E$2:$E$2610,$C140)</f>
        <v>0</v>
      </c>
      <c r="H140" s="25">
        <f>SUMIFS(Selections!N$2:N$2610,Selections!$B$2:$B$2610,"WA",Selections!$E$2:$E$2610,$C140)</f>
        <v>0</v>
      </c>
      <c r="I140" s="25">
        <f>SUMIFS(Selections!O$2:O$2610,Selections!$B$2:$B$2610,"WA",Selections!$E$2:$E$2610,$C140)</f>
        <v>0</v>
      </c>
      <c r="J140" s="25">
        <f>SUMIFS(Selections!P$2:P$2610,Selections!$B$2:$B$2610,"WA",Selections!$E$2:$E$2610,$C140)</f>
        <v>0</v>
      </c>
      <c r="K140" s="25">
        <f>SUMIFS(Selections!Q$2:Q$2610,Selections!$B$2:$B$2610,"WA",Selections!$E$2:$E$2610,$C140)</f>
        <v>0</v>
      </c>
      <c r="L140" s="25">
        <f>SUMIFS(Selections!R$2:R$2610,Selections!$B$2:$B$2610,"WA",Selections!$E$2:$E$2610,$C140)</f>
        <v>0</v>
      </c>
      <c r="M140" s="25">
        <f>SUMIFS(Selections!S$2:S$2610,Selections!$B$2:$B$2610,"WA",Selections!$E$2:$E$2610,$C140)</f>
        <v>0</v>
      </c>
      <c r="N140" s="25">
        <f>SUMIFS(Selections!T$2:T$2610,Selections!$B$2:$B$2610,"WA",Selections!$E$2:$E$2610,$C140)</f>
        <v>0</v>
      </c>
      <c r="O140" s="25">
        <f>SUMIFS(Selections!U$2:U$2610,Selections!$B$2:$B$2610,"WA",Selections!$E$2:$E$2610,$C140)</f>
        <v>0</v>
      </c>
      <c r="P140" s="25">
        <f>SUMIFS(Selections!V$2:V$2610,Selections!$B$2:$B$2610,"WA",Selections!$E$2:$E$2610,$C140)</f>
        <v>0</v>
      </c>
      <c r="Q140" s="25">
        <f>SUMIFS(Selections!W$2:W$2610,Selections!$B$2:$B$2610,"WA",Selections!$E$2:$E$2610,$C140)</f>
        <v>0</v>
      </c>
      <c r="R140" s="25">
        <f>SUMIFS(Selections!X$2:X$2610,Selections!$B$2:$B$2610,"WA",Selections!$E$2:$E$2610,$C140)</f>
        <v>0</v>
      </c>
      <c r="S140" s="25">
        <f>SUMIFS(Selections!Y$2:Y$2610,Selections!$B$2:$B$2610,"WA",Selections!$E$2:$E$2610,$C140)</f>
        <v>0</v>
      </c>
      <c r="T140" s="25">
        <f>SUMIFS(Selections!Z$2:Z$2610,Selections!$B$2:$B$2610,"WA",Selections!$E$2:$E$2610,$C140)</f>
        <v>0</v>
      </c>
      <c r="U140" s="25">
        <f>SUMIFS(Selections!AA$2:AA$2610,Selections!$B$2:$B$2610,"WA",Selections!$E$2:$E$2610,$C140)</f>
        <v>0</v>
      </c>
      <c r="V140" s="25">
        <f>SUMIFS(Selections!AB$2:AB$2610,Selections!$B$2:$B$2610,"WA",Selections!$E$2:$E$2610,$C140)</f>
        <v>0</v>
      </c>
      <c r="W140" s="25">
        <f>SUMIFS(Selections!AC$2:AC$2610,Selections!$B$2:$B$2610,"WA",Selections!$E$2:$E$2610,$C140)</f>
        <v>0</v>
      </c>
      <c r="X140" s="25">
        <f>SUMIFS(Selections!AD$2:AD$2610,Selections!$B$2:$B$2610,"WA",Selections!$E$2:$E$2610,$C140)</f>
        <v>0</v>
      </c>
      <c r="Y140" s="25">
        <f>SUMIFS(Selections!AE$2:AE$2610,Selections!$B$2:$B$2610,"WA",Selections!$E$2:$E$2610,$C140)</f>
        <v>0</v>
      </c>
      <c r="Z140" s="25">
        <f>SUMIFS(Selections!AF$2:AF$2610,Selections!$B$2:$B$2610,"WA",Selections!$E$2:$E$2610,$C140)</f>
        <v>0</v>
      </c>
      <c r="AA140" s="25">
        <f>SUMIFS(Selections!AG$2:AG$2610,Selections!$B$2:$B$2610,"WA",Selections!$E$2:$E$2610,$C140)</f>
        <v>0</v>
      </c>
      <c r="AD140" s="25">
        <f>SUMIFS(Selections!K$2:K$2610,Selections!$B$2:$B$2610,"ID",Selections!$E$2:$E$2610,$C140)</f>
        <v>0.10527994819541778</v>
      </c>
      <c r="AE140" s="25">
        <f>SUMIFS(Selections!L$2:L$2610,Selections!$B$2:$B$2610,"ID",Selections!$E$2:$E$2610,$C140)</f>
        <v>0.23296682996211926</v>
      </c>
      <c r="AF140" s="25">
        <f>SUMIFS(Selections!M$2:M$2610,Selections!$B$2:$B$2610,"ID",Selections!$E$2:$E$2610,$C140)</f>
        <v>0.3875437033725716</v>
      </c>
      <c r="AG140" s="25">
        <f>SUMIFS(Selections!N$2:N$2610,Selections!$B$2:$B$2610,"ID",Selections!$E$2:$E$2610,$C140)</f>
        <v>0.56483015696674399</v>
      </c>
      <c r="AH140" s="25">
        <f>SUMIFS(Selections!O$2:O$2610,Selections!$B$2:$B$2610,"ID",Selections!$E$2:$E$2610,$C140)</f>
        <v>0.76276644582868924</v>
      </c>
      <c r="AI140" s="25">
        <f>SUMIFS(Selections!P$2:P$2610,Selections!$B$2:$B$2610,"ID",Selections!$E$2:$E$2610,$C140)</f>
        <v>0.98891871180017277</v>
      </c>
      <c r="AJ140" s="25">
        <f>SUMIFS(Selections!Q$2:Q$2610,Selections!$B$2:$B$2610,"ID",Selections!$E$2:$E$2610,$C140)</f>
        <v>1.2307220170836339</v>
      </c>
      <c r="AK140" s="25">
        <f>SUMIFS(Selections!R$2:R$2610,Selections!$B$2:$B$2610,"ID",Selections!$E$2:$E$2610,$C140)</f>
        <v>1.4709164752669561</v>
      </c>
      <c r="AL140" s="25">
        <f>SUMIFS(Selections!S$2:S$2610,Selections!$B$2:$B$2610,"ID",Selections!$E$2:$E$2610,$C140)</f>
        <v>1.6907330444077202</v>
      </c>
      <c r="AM140" s="25">
        <f>SUMIFS(Selections!T$2:T$2610,Selections!$B$2:$B$2610,"ID",Selections!$E$2:$E$2610,$C140)</f>
        <v>1.873781338630329</v>
      </c>
      <c r="AN140" s="25">
        <f>SUMIFS(Selections!U$2:U$2610,Selections!$B$2:$B$2610,"ID",Selections!$E$2:$E$2610,$C140)</f>
        <v>1.9209088173291917</v>
      </c>
      <c r="AO140" s="25">
        <f>SUMIFS(Selections!V$2:V$2610,Selections!$B$2:$B$2610,"ID",Selections!$E$2:$E$2610,$C140)</f>
        <v>1.9303238725909142</v>
      </c>
      <c r="AP140" s="25">
        <f>SUMIFS(Selections!W$2:W$2610,Selections!$B$2:$B$2610,"ID",Selections!$E$2:$E$2610,$C140)</f>
        <v>1.9279738406881943</v>
      </c>
      <c r="AQ140" s="25">
        <f>SUMIFS(Selections!X$2:X$2610,Selections!$B$2:$B$2610,"ID",Selections!$E$2:$E$2610,$C140)</f>
        <v>1.9235316945645256</v>
      </c>
      <c r="AR140" s="25">
        <f>SUMIFS(Selections!Y$2:Y$2610,Selections!$B$2:$B$2610,"ID",Selections!$E$2:$E$2610,$C140)</f>
        <v>1.9193283994853547</v>
      </c>
      <c r="AS140" s="25">
        <f>SUMIFS(Selections!Z$2:Z$2610,Selections!$B$2:$B$2610,"ID",Selections!$E$2:$E$2610,$C140)</f>
        <v>1.9152511546157238</v>
      </c>
      <c r="AT140" s="25">
        <f>SUMIFS(Selections!AA$2:AA$2610,Selections!$B$2:$B$2610,"ID",Selections!$E$2:$E$2610,$C140)</f>
        <v>1.910994096592082</v>
      </c>
      <c r="AU140" s="25">
        <f>SUMIFS(Selections!AB$2:AB$2610,Selections!$B$2:$B$2610,"ID",Selections!$E$2:$E$2610,$C140)</f>
        <v>1.9065479715093154</v>
      </c>
      <c r="AV140" s="25">
        <f>SUMIFS(Selections!AC$2:AC$2610,Selections!$B$2:$B$2610,"ID",Selections!$E$2:$E$2610,$C140)</f>
        <v>1.9019112060108414</v>
      </c>
      <c r="AW140" s="25">
        <f>SUMIFS(Selections!AD$2:AD$2610,Selections!$B$2:$B$2610,"ID",Selections!$E$2:$E$2610,$C140)</f>
        <v>1.8970808283106697</v>
      </c>
      <c r="AX140" s="25">
        <f>SUMIFS(Selections!AE$2:AE$2610,Selections!$B$2:$B$2610,"ID",Selections!$E$2:$E$2610,$C140)</f>
        <v>1.8922938216019332</v>
      </c>
      <c r="AY140" s="25">
        <f>SUMIFS(Selections!AF$2:AF$2610,Selections!$B$2:$B$2610,"ID",Selections!$E$2:$E$2610,$C140)</f>
        <v>1.8872834146145312</v>
      </c>
      <c r="AZ140" s="25">
        <f>SUMIFS(Selections!AG$2:AG$2610,Selections!$B$2:$B$2610,"ID",Selections!$E$2:$E$2610,$C140)</f>
        <v>1.8820454471432178</v>
      </c>
    </row>
    <row r="141" spans="2:52" x14ac:dyDescent="0.2">
      <c r="B141" s="26" t="s">
        <v>20</v>
      </c>
      <c r="C141" s="23" t="s">
        <v>177</v>
      </c>
      <c r="D141" s="23"/>
      <c r="E141" s="25">
        <f>SUMIFS(Selections!K$2:K$2610,Selections!$B$2:$B$2610,"WA",Selections!$E$2:$E$2610,$C141)</f>
        <v>0.46496953304168909</v>
      </c>
      <c r="F141" s="25">
        <f>SUMIFS(Selections!L$2:L$2610,Selections!$B$2:$B$2610,"WA",Selections!$E$2:$E$2610,$C141)</f>
        <v>0.93020410092881589</v>
      </c>
      <c r="G141" s="25">
        <f>SUMIFS(Selections!M$2:M$2610,Selections!$B$2:$B$2610,"WA",Selections!$E$2:$E$2610,$C141)</f>
        <v>1.3941890841174178</v>
      </c>
      <c r="H141" s="25">
        <f>SUMIFS(Selections!N$2:N$2610,Selections!$B$2:$B$2610,"WA",Selections!$E$2:$E$2610,$C141)</f>
        <v>1.8570139191428205</v>
      </c>
      <c r="I141" s="25">
        <f>SUMIFS(Selections!O$2:O$2610,Selections!$B$2:$B$2610,"WA",Selections!$E$2:$E$2610,$C141)</f>
        <v>2.317285316708225</v>
      </c>
      <c r="J141" s="25">
        <f>SUMIFS(Selections!P$2:P$2610,Selections!$B$2:$B$2610,"WA",Selections!$E$2:$E$2610,$C141)</f>
        <v>2.7740290912631029</v>
      </c>
      <c r="K141" s="25">
        <f>SUMIFS(Selections!Q$2:Q$2610,Selections!$B$2:$B$2610,"WA",Selections!$E$2:$E$2610,$C141)</f>
        <v>3.2269332157681898</v>
      </c>
      <c r="L141" s="25">
        <f>SUMIFS(Selections!R$2:R$2610,Selections!$B$2:$B$2610,"WA",Selections!$E$2:$E$2610,$C141)</f>
        <v>3.6763210643315523</v>
      </c>
      <c r="M141" s="25">
        <f>SUMIFS(Selections!S$2:S$2610,Selections!$B$2:$B$2610,"WA",Selections!$E$2:$E$2610,$C141)</f>
        <v>4.1236063799040545</v>
      </c>
      <c r="N141" s="25">
        <f>SUMIFS(Selections!T$2:T$2610,Selections!$B$2:$B$2610,"WA",Selections!$E$2:$E$2610,$C141)</f>
        <v>4.570129438789456</v>
      </c>
      <c r="O141" s="25">
        <f>SUMIFS(Selections!U$2:U$2610,Selections!$B$2:$B$2610,"WA",Selections!$E$2:$E$2610,$C141)</f>
        <v>4.6408705320107408</v>
      </c>
      <c r="P141" s="25">
        <f>SUMIFS(Selections!V$2:V$2610,Selections!$B$2:$B$2610,"WA",Selections!$E$2:$E$2610,$C141)</f>
        <v>4.7127322123182536</v>
      </c>
      <c r="Q141" s="25">
        <f>SUMIFS(Selections!W$2:W$2610,Selections!$B$2:$B$2610,"WA",Selections!$E$2:$E$2610,$C141)</f>
        <v>4.7850059621582171</v>
      </c>
      <c r="R141" s="25">
        <f>SUMIFS(Selections!X$2:X$2610,Selections!$B$2:$B$2610,"WA",Selections!$E$2:$E$2610,$C141)</f>
        <v>4.8570701729444838</v>
      </c>
      <c r="S141" s="25">
        <f>SUMIFS(Selections!Y$2:Y$2610,Selections!$B$2:$B$2610,"WA",Selections!$E$2:$E$2610,$C141)</f>
        <v>4.9291406862526586</v>
      </c>
      <c r="T141" s="25">
        <f>SUMIFS(Selections!Z$2:Z$2610,Selections!$B$2:$B$2610,"WA",Selections!$E$2:$E$2610,$C141)</f>
        <v>5.0009933608620782</v>
      </c>
      <c r="U141" s="25">
        <f>SUMIFS(Selections!AA$2:AA$2610,Selections!$B$2:$B$2610,"WA",Selections!$E$2:$E$2610,$C141)</f>
        <v>5.0720197891952594</v>
      </c>
      <c r="V141" s="25">
        <f>SUMIFS(Selections!AB$2:AB$2610,Selections!$B$2:$B$2610,"WA",Selections!$E$2:$E$2610,$C141)</f>
        <v>5.1421248849505048</v>
      </c>
      <c r="W141" s="25">
        <f>SUMIFS(Selections!AC$2:AC$2610,Selections!$B$2:$B$2610,"WA",Selections!$E$2:$E$2610,$C141)</f>
        <v>5.2112516402775135</v>
      </c>
      <c r="X141" s="25">
        <f>SUMIFS(Selections!AD$2:AD$2610,Selections!$B$2:$B$2610,"WA",Selections!$E$2:$E$2610,$C141)</f>
        <v>5.2793385462785354</v>
      </c>
      <c r="Y141" s="25">
        <f>SUMIFS(Selections!AE$2:AE$2610,Selections!$B$2:$B$2610,"WA",Selections!$E$2:$E$2610,$C141)</f>
        <v>5.27576489242667</v>
      </c>
      <c r="Z141" s="25">
        <f>SUMIFS(Selections!AF$2:AF$2610,Selections!$B$2:$B$2610,"WA",Selections!$E$2:$E$2610,$C141)</f>
        <v>5.2720796271346373</v>
      </c>
      <c r="AA141" s="25">
        <f>SUMIFS(Selections!AG$2:AG$2610,Selections!$B$2:$B$2610,"WA",Selections!$E$2:$E$2610,$C141)</f>
        <v>5.2682829967210614</v>
      </c>
      <c r="AD141" s="25">
        <f>SUMIFS(Selections!K$2:K$2610,Selections!$B$2:$B$2610,"ID",Selections!$E$2:$E$2610,$C141)</f>
        <v>0.28782889807141099</v>
      </c>
      <c r="AE141" s="25">
        <f>SUMIFS(Selections!L$2:L$2610,Selections!$B$2:$B$2610,"ID",Selections!$E$2:$E$2610,$C141)</f>
        <v>0.57467287658720689</v>
      </c>
      <c r="AF141" s="25">
        <f>SUMIFS(Selections!M$2:M$2610,Selections!$B$2:$B$2610,"ID",Selections!$E$2:$E$2610,$C141)</f>
        <v>0.86119589407224839</v>
      </c>
      <c r="AG141" s="25">
        <f>SUMIFS(Selections!N$2:N$2610,Selections!$B$2:$B$2610,"ID",Selections!$E$2:$E$2610,$C141)</f>
        <v>1.1473806917297069</v>
      </c>
      <c r="AH141" s="25">
        <f>SUMIFS(Selections!O$2:O$2610,Selections!$B$2:$B$2610,"ID",Selections!$E$2:$E$2610,$C141)</f>
        <v>1.4310239632160127</v>
      </c>
      <c r="AI141" s="25">
        <f>SUMIFS(Selections!P$2:P$2610,Selections!$B$2:$B$2610,"ID",Selections!$E$2:$E$2610,$C141)</f>
        <v>1.7118911230541811</v>
      </c>
      <c r="AJ141" s="25">
        <f>SUMIFS(Selections!Q$2:Q$2610,Selections!$B$2:$B$2610,"ID",Selections!$E$2:$E$2610,$C141)</f>
        <v>1.9899190522029278</v>
      </c>
      <c r="AK141" s="25">
        <f>SUMIFS(Selections!R$2:R$2610,Selections!$B$2:$B$2610,"ID",Selections!$E$2:$E$2610,$C141)</f>
        <v>2.2652094856582083</v>
      </c>
      <c r="AL141" s="25">
        <f>SUMIFS(Selections!S$2:S$2610,Selections!$B$2:$B$2610,"ID",Selections!$E$2:$E$2610,$C141)</f>
        <v>2.538304350200554</v>
      </c>
      <c r="AM141" s="25">
        <f>SUMIFS(Selections!T$2:T$2610,Selections!$B$2:$B$2610,"ID",Selections!$E$2:$E$2610,$C141)</f>
        <v>2.8094863753438641</v>
      </c>
      <c r="AN141" s="25">
        <f>SUMIFS(Selections!U$2:U$2610,Selections!$B$2:$B$2610,"ID",Selections!$E$2:$E$2610,$C141)</f>
        <v>2.8520004083238795</v>
      </c>
      <c r="AO141" s="25">
        <f>SUMIFS(Selections!V$2:V$2610,Selections!$B$2:$B$2610,"ID",Selections!$E$2:$E$2610,$C141)</f>
        <v>2.8936985882266284</v>
      </c>
      <c r="AP141" s="25">
        <f>SUMIFS(Selections!W$2:W$2610,Selections!$B$2:$B$2610,"ID",Selections!$E$2:$E$2610,$C141)</f>
        <v>2.9337829974757765</v>
      </c>
      <c r="AQ141" s="25">
        <f>SUMIFS(Selections!X$2:X$2610,Selections!$B$2:$B$2610,"ID",Selections!$E$2:$E$2610,$C141)</f>
        <v>2.9720517931088977</v>
      </c>
      <c r="AR141" s="25">
        <f>SUMIFS(Selections!Y$2:Y$2610,Selections!$B$2:$B$2610,"ID",Selections!$E$2:$E$2610,$C141)</f>
        <v>3.00968567088493</v>
      </c>
      <c r="AS141" s="25">
        <f>SUMIFS(Selections!Z$2:Z$2610,Selections!$B$2:$B$2610,"ID",Selections!$E$2:$E$2610,$C141)</f>
        <v>3.0466086436556568</v>
      </c>
      <c r="AT141" s="25">
        <f>SUMIFS(Selections!AA$2:AA$2610,Selections!$B$2:$B$2610,"ID",Selections!$E$2:$E$2610,$C141)</f>
        <v>3.082571464375798</v>
      </c>
      <c r="AU141" s="25">
        <f>SUMIFS(Selections!AB$2:AB$2610,Selections!$B$2:$B$2610,"ID",Selections!$E$2:$E$2610,$C141)</f>
        <v>3.1175700355337916</v>
      </c>
      <c r="AV141" s="25">
        <f>SUMIFS(Selections!AC$2:AC$2610,Selections!$B$2:$B$2610,"ID",Selections!$E$2:$E$2610,$C141)</f>
        <v>3.1516172079143341</v>
      </c>
      <c r="AW141" s="25">
        <f>SUMIFS(Selections!AD$2:AD$2610,Selections!$B$2:$B$2610,"ID",Selections!$E$2:$E$2610,$C141)</f>
        <v>3.1847256194305267</v>
      </c>
      <c r="AX141" s="25">
        <f>SUMIFS(Selections!AE$2:AE$2610,Selections!$B$2:$B$2610,"ID",Selections!$E$2:$E$2610,$C141)</f>
        <v>3.1831005830435051</v>
      </c>
      <c r="AY141" s="25">
        <f>SUMIFS(Selections!AF$2:AF$2610,Selections!$B$2:$B$2610,"ID",Selections!$E$2:$E$2610,$C141)</f>
        <v>3.1813803875839732</v>
      </c>
      <c r="AZ141" s="25">
        <f>SUMIFS(Selections!AG$2:AG$2610,Selections!$B$2:$B$2610,"ID",Selections!$E$2:$E$2610,$C141)</f>
        <v>3.1795616487478959</v>
      </c>
    </row>
    <row r="142" spans="2:52" x14ac:dyDescent="0.2">
      <c r="B142" s="26" t="s">
        <v>20</v>
      </c>
      <c r="C142" s="23" t="s">
        <v>178</v>
      </c>
      <c r="D142" s="23"/>
      <c r="E142" s="25">
        <f>SUMIFS(Selections!K$2:K$2610,Selections!$B$2:$B$2610,"WA",Selections!$E$2:$E$2610,$C142)</f>
        <v>0.22389823050424246</v>
      </c>
      <c r="F142" s="25">
        <f>SUMIFS(Selections!L$2:L$2610,Selections!$B$2:$B$2610,"WA",Selections!$E$2:$E$2610,$C142)</f>
        <v>0.49791008128287662</v>
      </c>
      <c r="G142" s="25">
        <f>SUMIFS(Selections!M$2:M$2610,Selections!$B$2:$B$2610,"WA",Selections!$E$2:$E$2610,$C142)</f>
        <v>0.83120976310039763</v>
      </c>
      <c r="H142" s="25">
        <f>SUMIFS(Selections!N$2:N$2610,Selections!$B$2:$B$2610,"WA",Selections!$E$2:$E$2610,$C142)</f>
        <v>1.2159007192212645</v>
      </c>
      <c r="I142" s="25">
        <f>SUMIFS(Selections!O$2:O$2610,Selections!$B$2:$B$2610,"WA",Selections!$E$2:$E$2610,$C142)</f>
        <v>1.6509753753688663</v>
      </c>
      <c r="J142" s="25">
        <f>SUMIFS(Selections!P$2:P$2610,Selections!$B$2:$B$2610,"WA",Selections!$E$2:$E$2610,$C142)</f>
        <v>2.1548380776186726</v>
      </c>
      <c r="K142" s="25">
        <f>SUMIFS(Selections!Q$2:Q$2610,Selections!$B$2:$B$2610,"WA",Selections!$E$2:$E$2610,$C142)</f>
        <v>2.7014014524161456</v>
      </c>
      <c r="L142" s="25">
        <f>SUMIFS(Selections!R$2:R$2610,Selections!$B$2:$B$2610,"WA",Selections!$E$2:$E$2610,$C142)</f>
        <v>3.2526100331906358</v>
      </c>
      <c r="M142" s="25">
        <f>SUMIFS(Selections!S$2:S$2610,Selections!$B$2:$B$2610,"WA",Selections!$E$2:$E$2610,$C142)</f>
        <v>3.7649595889618594</v>
      </c>
      <c r="N142" s="25">
        <f>SUMIFS(Selections!T$2:T$2610,Selections!$B$2:$B$2610,"WA",Selections!$E$2:$E$2610,$C142)</f>
        <v>4.1984615629031632</v>
      </c>
      <c r="O142" s="25">
        <f>SUMIFS(Selections!U$2:U$2610,Selections!$B$2:$B$2610,"WA",Selections!$E$2:$E$2610,$C142)</f>
        <v>4.3266115046986506</v>
      </c>
      <c r="P142" s="25">
        <f>SUMIFS(Selections!V$2:V$2610,Selections!$B$2:$B$2610,"WA",Selections!$E$2:$E$2610,$C142)</f>
        <v>4.3535398010689512</v>
      </c>
      <c r="Q142" s="25">
        <f>SUMIFS(Selections!W$2:W$2610,Selections!$B$2:$B$2610,"WA",Selections!$E$2:$E$2610,$C142)</f>
        <v>4.3513236422552044</v>
      </c>
      <c r="R142" s="25">
        <f>SUMIFS(Selections!X$2:X$2610,Selections!$B$2:$B$2610,"WA",Selections!$E$2:$E$2610,$C142)</f>
        <v>4.3438987576397166</v>
      </c>
      <c r="S142" s="25">
        <f>SUMIFS(Selections!Y$2:Y$2610,Selections!$B$2:$B$2610,"WA",Selections!$E$2:$E$2610,$C142)</f>
        <v>4.3376412151700841</v>
      </c>
      <c r="T142" s="25">
        <f>SUMIFS(Selections!Z$2:Z$2610,Selections!$B$2:$B$2610,"WA",Selections!$E$2:$E$2610,$C142)</f>
        <v>4.3322624935367617</v>
      </c>
      <c r="U142" s="25">
        <f>SUMIFS(Selections!AA$2:AA$2610,Selections!$B$2:$B$2610,"WA",Selections!$E$2:$E$2610,$C142)</f>
        <v>4.3270431174619759</v>
      </c>
      <c r="V142" s="25">
        <f>SUMIFS(Selections!AB$2:AB$2610,Selections!$B$2:$B$2610,"WA",Selections!$E$2:$E$2610,$C142)</f>
        <v>4.321889290937194</v>
      </c>
      <c r="W142" s="25">
        <f>SUMIFS(Selections!AC$2:AC$2610,Selections!$B$2:$B$2610,"WA",Selections!$E$2:$E$2610,$C142)</f>
        <v>4.31673741092645</v>
      </c>
      <c r="X142" s="25">
        <f>SUMIFS(Selections!AD$2:AD$2610,Selections!$B$2:$B$2610,"WA",Selections!$E$2:$E$2610,$C142)</f>
        <v>4.3115187413491594</v>
      </c>
      <c r="Y142" s="25">
        <f>SUMIFS(Selections!AE$2:AE$2610,Selections!$B$2:$B$2610,"WA",Selections!$E$2:$E$2610,$C142)</f>
        <v>4.3070232958776185</v>
      </c>
      <c r="Z142" s="25">
        <f>SUMIFS(Selections!AF$2:AF$2610,Selections!$B$2:$B$2610,"WA",Selections!$E$2:$E$2610,$C142)</f>
        <v>4.3023325335731935</v>
      </c>
      <c r="AA142" s="25">
        <f>SUMIFS(Selections!AG$2:AG$2610,Selections!$B$2:$B$2610,"WA",Selections!$E$2:$E$2610,$C142)</f>
        <v>4.2974537384345934</v>
      </c>
      <c r="AD142" s="25">
        <f>SUMIFS(Selections!K$2:K$2610,Selections!$B$2:$B$2610,"ID",Selections!$E$2:$E$2610,$C142)</f>
        <v>0.13847022406049808</v>
      </c>
      <c r="AE142" s="25">
        <f>SUMIFS(Selections!L$2:L$2610,Selections!$B$2:$B$2610,"ID",Selections!$E$2:$E$2610,$C142)</f>
        <v>0.30687988730910259</v>
      </c>
      <c r="AF142" s="25">
        <f>SUMIFS(Selections!M$2:M$2610,Selections!$B$2:$B$2610,"ID",Selections!$E$2:$E$2610,$C142)</f>
        <v>0.51146040977196683</v>
      </c>
      <c r="AG142" s="25">
        <f>SUMIFS(Selections!N$2:N$2610,Selections!$B$2:$B$2610,"ID",Selections!$E$2:$E$2610,$C142)</f>
        <v>0.7470771680414785</v>
      </c>
      <c r="AH142" s="25">
        <f>SUMIFS(Selections!O$2:O$2610,Selections!$B$2:$B$2610,"ID",Selections!$E$2:$E$2610,$C142)</f>
        <v>1.011473368832581</v>
      </c>
      <c r="AI142" s="25">
        <f>SUMIFS(Selections!P$2:P$2610,Selections!$B$2:$B$2610,"ID",Selections!$E$2:$E$2610,$C142)</f>
        <v>1.3153451219558669</v>
      </c>
      <c r="AJ142" s="25">
        <f>SUMIFS(Selections!Q$2:Q$2610,Selections!$B$2:$B$2610,"ID",Selections!$E$2:$E$2610,$C142)</f>
        <v>1.6424806345185869</v>
      </c>
      <c r="AK142" s="25">
        <f>SUMIFS(Selections!R$2:R$2610,Selections!$B$2:$B$2610,"ID",Selections!$E$2:$E$2610,$C142)</f>
        <v>1.969899305741349</v>
      </c>
      <c r="AL142" s="25">
        <f>SUMIFS(Selections!S$2:S$2610,Selections!$B$2:$B$2610,"ID",Selections!$E$2:$E$2610,$C142)</f>
        <v>2.2719018129555573</v>
      </c>
      <c r="AM142" s="25">
        <f>SUMIFS(Selections!T$2:T$2610,Selections!$B$2:$B$2610,"ID",Selections!$E$2:$E$2610,$C142)</f>
        <v>2.5253772778325709</v>
      </c>
      <c r="AN142" s="25">
        <f>SUMIFS(Selections!U$2:U$2610,Selections!$B$2:$B$2610,"ID",Selections!$E$2:$E$2610,$C142)</f>
        <v>2.5922511489410778</v>
      </c>
      <c r="AO142" s="25">
        <f>SUMIFS(Selections!V$2:V$2610,Selections!$B$2:$B$2610,"ID",Selections!$E$2:$E$2610,$C142)</f>
        <v>2.6068256038782716</v>
      </c>
      <c r="AP142" s="25">
        <f>SUMIFS(Selections!W$2:W$2610,Selections!$B$2:$B$2610,"ID",Selections!$E$2:$E$2610,$C142)</f>
        <v>2.6047897817245014</v>
      </c>
      <c r="AQ142" s="25">
        <f>SUMIFS(Selections!X$2:X$2610,Selections!$B$2:$B$2610,"ID",Selections!$E$2:$E$2610,$C142)</f>
        <v>2.5999460795202438</v>
      </c>
      <c r="AR142" s="25">
        <f>SUMIFS(Selections!Y$2:Y$2610,Selections!$B$2:$B$2610,"ID",Selections!$E$2:$E$2610,$C142)</f>
        <v>2.5955011221169872</v>
      </c>
      <c r="AS142" s="25">
        <f>SUMIFS(Selections!Z$2:Z$2610,Selections!$B$2:$B$2610,"ID",Selections!$E$2:$E$2610,$C142)</f>
        <v>2.5913002476085252</v>
      </c>
      <c r="AT142" s="25">
        <f>SUMIFS(Selections!AA$2:AA$2610,Selections!$B$2:$B$2610,"ID",Selections!$E$2:$E$2610,$C142)</f>
        <v>2.5869285107599147</v>
      </c>
      <c r="AU142" s="25">
        <f>SUMIFS(Selections!AB$2:AB$2610,Selections!$B$2:$B$2610,"ID",Selections!$E$2:$E$2610,$C142)</f>
        <v>2.582370300314718</v>
      </c>
      <c r="AV142" s="25">
        <f>SUMIFS(Selections!AC$2:AC$2610,Selections!$B$2:$B$2610,"ID",Selections!$E$2:$E$2610,$C142)</f>
        <v>2.5776211700139209</v>
      </c>
      <c r="AW142" s="25">
        <f>SUMIFS(Selections!AD$2:AD$2610,Selections!$B$2:$B$2610,"ID",Selections!$E$2:$E$2610,$C142)</f>
        <v>2.5726755333852722</v>
      </c>
      <c r="AX142" s="25">
        <f>SUMIFS(Selections!AE$2:AE$2610,Selections!$B$2:$B$2610,"ID",Selections!$E$2:$E$2610,$C142)</f>
        <v>2.5678483874951818</v>
      </c>
      <c r="AY142" s="25">
        <f>SUMIFS(Selections!AF$2:AF$2610,Selections!$B$2:$B$2610,"ID",Selections!$E$2:$E$2610,$C142)</f>
        <v>2.562783112231489</v>
      </c>
      <c r="AZ142" s="25">
        <f>SUMIFS(Selections!AG$2:AG$2610,Selections!$B$2:$B$2610,"ID",Selections!$E$2:$E$2610,$C142)</f>
        <v>2.5574740732180814</v>
      </c>
    </row>
    <row r="143" spans="2:52" x14ac:dyDescent="0.2">
      <c r="B143" s="24" t="s">
        <v>21</v>
      </c>
      <c r="C143" s="23" t="s">
        <v>105</v>
      </c>
      <c r="D143" s="23"/>
      <c r="E143" s="25">
        <f>SUMIFS(Selections!K$2:K$2610,Selections!$B$2:$B$2610,"WA",Selections!$E$2:$E$2610,$C143)</f>
        <v>0</v>
      </c>
      <c r="F143" s="25">
        <f>SUMIFS(Selections!L$2:L$2610,Selections!$B$2:$B$2610,"WA",Selections!$E$2:$E$2610,$C143)</f>
        <v>0</v>
      </c>
      <c r="G143" s="25">
        <f>SUMIFS(Selections!M$2:M$2610,Selections!$B$2:$B$2610,"WA",Selections!$E$2:$E$2610,$C143)</f>
        <v>0</v>
      </c>
      <c r="H143" s="25">
        <f>SUMIFS(Selections!N$2:N$2610,Selections!$B$2:$B$2610,"WA",Selections!$E$2:$E$2610,$C143)</f>
        <v>0</v>
      </c>
      <c r="I143" s="25">
        <f>SUMIFS(Selections!O$2:O$2610,Selections!$B$2:$B$2610,"WA",Selections!$E$2:$E$2610,$C143)</f>
        <v>0</v>
      </c>
      <c r="J143" s="25">
        <f>SUMIFS(Selections!P$2:P$2610,Selections!$B$2:$B$2610,"WA",Selections!$E$2:$E$2610,$C143)</f>
        <v>0</v>
      </c>
      <c r="K143" s="25">
        <f>SUMIFS(Selections!Q$2:Q$2610,Selections!$B$2:$B$2610,"WA",Selections!$E$2:$E$2610,$C143)</f>
        <v>0</v>
      </c>
      <c r="L143" s="25">
        <f>SUMIFS(Selections!R$2:R$2610,Selections!$B$2:$B$2610,"WA",Selections!$E$2:$E$2610,$C143)</f>
        <v>0</v>
      </c>
      <c r="M143" s="25">
        <f>SUMIFS(Selections!S$2:S$2610,Selections!$B$2:$B$2610,"WA",Selections!$E$2:$E$2610,$C143)</f>
        <v>0</v>
      </c>
      <c r="N143" s="25">
        <f>SUMIFS(Selections!T$2:T$2610,Selections!$B$2:$B$2610,"WA",Selections!$E$2:$E$2610,$C143)</f>
        <v>0</v>
      </c>
      <c r="O143" s="25">
        <f>SUMIFS(Selections!U$2:U$2610,Selections!$B$2:$B$2610,"WA",Selections!$E$2:$E$2610,$C143)</f>
        <v>0</v>
      </c>
      <c r="P143" s="25">
        <f>SUMIFS(Selections!V$2:V$2610,Selections!$B$2:$B$2610,"WA",Selections!$E$2:$E$2610,$C143)</f>
        <v>0</v>
      </c>
      <c r="Q143" s="25">
        <f>SUMIFS(Selections!W$2:W$2610,Selections!$B$2:$B$2610,"WA",Selections!$E$2:$E$2610,$C143)</f>
        <v>0</v>
      </c>
      <c r="R143" s="25">
        <f>SUMIFS(Selections!X$2:X$2610,Selections!$B$2:$B$2610,"WA",Selections!$E$2:$E$2610,$C143)</f>
        <v>0</v>
      </c>
      <c r="S143" s="25">
        <f>SUMIFS(Selections!Y$2:Y$2610,Selections!$B$2:$B$2610,"WA",Selections!$E$2:$E$2610,$C143)</f>
        <v>0</v>
      </c>
      <c r="T143" s="25">
        <f>SUMIFS(Selections!Z$2:Z$2610,Selections!$B$2:$B$2610,"WA",Selections!$E$2:$E$2610,$C143)</f>
        <v>0</v>
      </c>
      <c r="U143" s="25">
        <f>SUMIFS(Selections!AA$2:AA$2610,Selections!$B$2:$B$2610,"WA",Selections!$E$2:$E$2610,$C143)</f>
        <v>0</v>
      </c>
      <c r="V143" s="25">
        <f>SUMIFS(Selections!AB$2:AB$2610,Selections!$B$2:$B$2610,"WA",Selections!$E$2:$E$2610,$C143)</f>
        <v>0</v>
      </c>
      <c r="W143" s="25">
        <f>SUMIFS(Selections!AC$2:AC$2610,Selections!$B$2:$B$2610,"WA",Selections!$E$2:$E$2610,$C143)</f>
        <v>0</v>
      </c>
      <c r="X143" s="25">
        <f>SUMIFS(Selections!AD$2:AD$2610,Selections!$B$2:$B$2610,"WA",Selections!$E$2:$E$2610,$C143)</f>
        <v>0</v>
      </c>
      <c r="Y143" s="25">
        <f>SUMIFS(Selections!AE$2:AE$2610,Selections!$B$2:$B$2610,"WA",Selections!$E$2:$E$2610,$C143)</f>
        <v>0</v>
      </c>
      <c r="Z143" s="25">
        <f>SUMIFS(Selections!AF$2:AF$2610,Selections!$B$2:$B$2610,"WA",Selections!$E$2:$E$2610,$C143)</f>
        <v>0</v>
      </c>
      <c r="AA143" s="25">
        <f>SUMIFS(Selections!AG$2:AG$2610,Selections!$B$2:$B$2610,"WA",Selections!$E$2:$E$2610,$C143)</f>
        <v>0</v>
      </c>
      <c r="AD143" s="25">
        <f>SUMIFS(Selections!K$2:K$2610,Selections!$B$2:$B$2610,"ID",Selections!$E$2:$E$2610,$C143)</f>
        <v>0</v>
      </c>
      <c r="AE143" s="25">
        <f>SUMIFS(Selections!L$2:L$2610,Selections!$B$2:$B$2610,"ID",Selections!$E$2:$E$2610,$C143)</f>
        <v>0</v>
      </c>
      <c r="AF143" s="25">
        <f>SUMIFS(Selections!M$2:M$2610,Selections!$B$2:$B$2610,"ID",Selections!$E$2:$E$2610,$C143)</f>
        <v>0</v>
      </c>
      <c r="AG143" s="25">
        <f>SUMIFS(Selections!N$2:N$2610,Selections!$B$2:$B$2610,"ID",Selections!$E$2:$E$2610,$C143)</f>
        <v>0</v>
      </c>
      <c r="AH143" s="25">
        <f>SUMIFS(Selections!O$2:O$2610,Selections!$B$2:$B$2610,"ID",Selections!$E$2:$E$2610,$C143)</f>
        <v>0</v>
      </c>
      <c r="AI143" s="25">
        <f>SUMIFS(Selections!P$2:P$2610,Selections!$B$2:$B$2610,"ID",Selections!$E$2:$E$2610,$C143)</f>
        <v>0</v>
      </c>
      <c r="AJ143" s="25">
        <f>SUMIFS(Selections!Q$2:Q$2610,Selections!$B$2:$B$2610,"ID",Selections!$E$2:$E$2610,$C143)</f>
        <v>0</v>
      </c>
      <c r="AK143" s="25">
        <f>SUMIFS(Selections!R$2:R$2610,Selections!$B$2:$B$2610,"ID",Selections!$E$2:$E$2610,$C143)</f>
        <v>0</v>
      </c>
      <c r="AL143" s="25">
        <f>SUMIFS(Selections!S$2:S$2610,Selections!$B$2:$B$2610,"ID",Selections!$E$2:$E$2610,$C143)</f>
        <v>0</v>
      </c>
      <c r="AM143" s="25">
        <f>SUMIFS(Selections!T$2:T$2610,Selections!$B$2:$B$2610,"ID",Selections!$E$2:$E$2610,$C143)</f>
        <v>0</v>
      </c>
      <c r="AN143" s="25">
        <f>SUMIFS(Selections!U$2:U$2610,Selections!$B$2:$B$2610,"ID",Selections!$E$2:$E$2610,$C143)</f>
        <v>0</v>
      </c>
      <c r="AO143" s="25">
        <f>SUMIFS(Selections!V$2:V$2610,Selections!$B$2:$B$2610,"ID",Selections!$E$2:$E$2610,$C143)</f>
        <v>0</v>
      </c>
      <c r="AP143" s="25">
        <f>SUMIFS(Selections!W$2:W$2610,Selections!$B$2:$B$2610,"ID",Selections!$E$2:$E$2610,$C143)</f>
        <v>0</v>
      </c>
      <c r="AQ143" s="25">
        <f>SUMIFS(Selections!X$2:X$2610,Selections!$B$2:$B$2610,"ID",Selections!$E$2:$E$2610,$C143)</f>
        <v>0</v>
      </c>
      <c r="AR143" s="25">
        <f>SUMIFS(Selections!Y$2:Y$2610,Selections!$B$2:$B$2610,"ID",Selections!$E$2:$E$2610,$C143)</f>
        <v>0</v>
      </c>
      <c r="AS143" s="25">
        <f>SUMIFS(Selections!Z$2:Z$2610,Selections!$B$2:$B$2610,"ID",Selections!$E$2:$E$2610,$C143)</f>
        <v>0</v>
      </c>
      <c r="AT143" s="25">
        <f>SUMIFS(Selections!AA$2:AA$2610,Selections!$B$2:$B$2610,"ID",Selections!$E$2:$E$2610,$C143)</f>
        <v>0</v>
      </c>
      <c r="AU143" s="25">
        <f>SUMIFS(Selections!AB$2:AB$2610,Selections!$B$2:$B$2610,"ID",Selections!$E$2:$E$2610,$C143)</f>
        <v>0</v>
      </c>
      <c r="AV143" s="25">
        <f>SUMIFS(Selections!AC$2:AC$2610,Selections!$B$2:$B$2610,"ID",Selections!$E$2:$E$2610,$C143)</f>
        <v>0</v>
      </c>
      <c r="AW143" s="25">
        <f>SUMIFS(Selections!AD$2:AD$2610,Selections!$B$2:$B$2610,"ID",Selections!$E$2:$E$2610,$C143)</f>
        <v>0</v>
      </c>
      <c r="AX143" s="25">
        <f>SUMIFS(Selections!AE$2:AE$2610,Selections!$B$2:$B$2610,"ID",Selections!$E$2:$E$2610,$C143)</f>
        <v>0</v>
      </c>
      <c r="AY143" s="25">
        <f>SUMIFS(Selections!AF$2:AF$2610,Selections!$B$2:$B$2610,"ID",Selections!$E$2:$E$2610,$C143)</f>
        <v>0</v>
      </c>
      <c r="AZ143" s="25">
        <f>SUMIFS(Selections!AG$2:AG$2610,Selections!$B$2:$B$2610,"ID",Selections!$E$2:$E$2610,$C143)</f>
        <v>0</v>
      </c>
    </row>
    <row r="144" spans="2:52" x14ac:dyDescent="0.2">
      <c r="B144" s="24" t="s">
        <v>21</v>
      </c>
      <c r="C144" s="23" t="s">
        <v>106</v>
      </c>
      <c r="D144" s="23"/>
      <c r="E144" s="25">
        <f>SUMIFS(Selections!K$2:K$2610,Selections!$B$2:$B$2610,"WA",Selections!$E$2:$E$2610,$C144)</f>
        <v>0</v>
      </c>
      <c r="F144" s="25">
        <f>SUMIFS(Selections!L$2:L$2610,Selections!$B$2:$B$2610,"WA",Selections!$E$2:$E$2610,$C144)</f>
        <v>0</v>
      </c>
      <c r="G144" s="25">
        <f>SUMIFS(Selections!M$2:M$2610,Selections!$B$2:$B$2610,"WA",Selections!$E$2:$E$2610,$C144)</f>
        <v>0</v>
      </c>
      <c r="H144" s="25">
        <f>SUMIFS(Selections!N$2:N$2610,Selections!$B$2:$B$2610,"WA",Selections!$E$2:$E$2610,$C144)</f>
        <v>0</v>
      </c>
      <c r="I144" s="25">
        <f>SUMIFS(Selections!O$2:O$2610,Selections!$B$2:$B$2610,"WA",Selections!$E$2:$E$2610,$C144)</f>
        <v>0</v>
      </c>
      <c r="J144" s="25">
        <f>SUMIFS(Selections!P$2:P$2610,Selections!$B$2:$B$2610,"WA",Selections!$E$2:$E$2610,$C144)</f>
        <v>0</v>
      </c>
      <c r="K144" s="25">
        <f>SUMIFS(Selections!Q$2:Q$2610,Selections!$B$2:$B$2610,"WA",Selections!$E$2:$E$2610,$C144)</f>
        <v>0</v>
      </c>
      <c r="L144" s="25">
        <f>SUMIFS(Selections!R$2:R$2610,Selections!$B$2:$B$2610,"WA",Selections!$E$2:$E$2610,$C144)</f>
        <v>0</v>
      </c>
      <c r="M144" s="25">
        <f>SUMIFS(Selections!S$2:S$2610,Selections!$B$2:$B$2610,"WA",Selections!$E$2:$E$2610,$C144)</f>
        <v>0</v>
      </c>
      <c r="N144" s="25">
        <f>SUMIFS(Selections!T$2:T$2610,Selections!$B$2:$B$2610,"WA",Selections!$E$2:$E$2610,$C144)</f>
        <v>0</v>
      </c>
      <c r="O144" s="25">
        <f>SUMIFS(Selections!U$2:U$2610,Selections!$B$2:$B$2610,"WA",Selections!$E$2:$E$2610,$C144)</f>
        <v>0</v>
      </c>
      <c r="P144" s="25">
        <f>SUMIFS(Selections!V$2:V$2610,Selections!$B$2:$B$2610,"WA",Selections!$E$2:$E$2610,$C144)</f>
        <v>0</v>
      </c>
      <c r="Q144" s="25">
        <f>SUMIFS(Selections!W$2:W$2610,Selections!$B$2:$B$2610,"WA",Selections!$E$2:$E$2610,$C144)</f>
        <v>0</v>
      </c>
      <c r="R144" s="25">
        <f>SUMIFS(Selections!X$2:X$2610,Selections!$B$2:$B$2610,"WA",Selections!$E$2:$E$2610,$C144)</f>
        <v>0</v>
      </c>
      <c r="S144" s="25">
        <f>SUMIFS(Selections!Y$2:Y$2610,Selections!$B$2:$B$2610,"WA",Selections!$E$2:$E$2610,$C144)</f>
        <v>0</v>
      </c>
      <c r="T144" s="25">
        <f>SUMIFS(Selections!Z$2:Z$2610,Selections!$B$2:$B$2610,"WA",Selections!$E$2:$E$2610,$C144)</f>
        <v>0</v>
      </c>
      <c r="U144" s="25">
        <f>SUMIFS(Selections!AA$2:AA$2610,Selections!$B$2:$B$2610,"WA",Selections!$E$2:$E$2610,$C144)</f>
        <v>0</v>
      </c>
      <c r="V144" s="25">
        <f>SUMIFS(Selections!AB$2:AB$2610,Selections!$B$2:$B$2610,"WA",Selections!$E$2:$E$2610,$C144)</f>
        <v>0</v>
      </c>
      <c r="W144" s="25">
        <f>SUMIFS(Selections!AC$2:AC$2610,Selections!$B$2:$B$2610,"WA",Selections!$E$2:$E$2610,$C144)</f>
        <v>0</v>
      </c>
      <c r="X144" s="25">
        <f>SUMIFS(Selections!AD$2:AD$2610,Selections!$B$2:$B$2610,"WA",Selections!$E$2:$E$2610,$C144)</f>
        <v>0</v>
      </c>
      <c r="Y144" s="25">
        <f>SUMIFS(Selections!AE$2:AE$2610,Selections!$B$2:$B$2610,"WA",Selections!$E$2:$E$2610,$C144)</f>
        <v>0</v>
      </c>
      <c r="Z144" s="25">
        <f>SUMIFS(Selections!AF$2:AF$2610,Selections!$B$2:$B$2610,"WA",Selections!$E$2:$E$2610,$C144)</f>
        <v>0</v>
      </c>
      <c r="AA144" s="25">
        <f>SUMIFS(Selections!AG$2:AG$2610,Selections!$B$2:$B$2610,"WA",Selections!$E$2:$E$2610,$C144)</f>
        <v>0</v>
      </c>
      <c r="AD144" s="25">
        <f>SUMIFS(Selections!K$2:K$2610,Selections!$B$2:$B$2610,"ID",Selections!$E$2:$E$2610,$C144)</f>
        <v>0</v>
      </c>
      <c r="AE144" s="25">
        <f>SUMIFS(Selections!L$2:L$2610,Selections!$B$2:$B$2610,"ID",Selections!$E$2:$E$2610,$C144)</f>
        <v>0</v>
      </c>
      <c r="AF144" s="25">
        <f>SUMIFS(Selections!M$2:M$2610,Selections!$B$2:$B$2610,"ID",Selections!$E$2:$E$2610,$C144)</f>
        <v>0</v>
      </c>
      <c r="AG144" s="25">
        <f>SUMIFS(Selections!N$2:N$2610,Selections!$B$2:$B$2610,"ID",Selections!$E$2:$E$2610,$C144)</f>
        <v>0</v>
      </c>
      <c r="AH144" s="25">
        <f>SUMIFS(Selections!O$2:O$2610,Selections!$B$2:$B$2610,"ID",Selections!$E$2:$E$2610,$C144)</f>
        <v>0</v>
      </c>
      <c r="AI144" s="25">
        <f>SUMIFS(Selections!P$2:P$2610,Selections!$B$2:$B$2610,"ID",Selections!$E$2:$E$2610,$C144)</f>
        <v>0</v>
      </c>
      <c r="AJ144" s="25">
        <f>SUMIFS(Selections!Q$2:Q$2610,Selections!$B$2:$B$2610,"ID",Selections!$E$2:$E$2610,$C144)</f>
        <v>0</v>
      </c>
      <c r="AK144" s="25">
        <f>SUMIFS(Selections!R$2:R$2610,Selections!$B$2:$B$2610,"ID",Selections!$E$2:$E$2610,$C144)</f>
        <v>0</v>
      </c>
      <c r="AL144" s="25">
        <f>SUMIFS(Selections!S$2:S$2610,Selections!$B$2:$B$2610,"ID",Selections!$E$2:$E$2610,$C144)</f>
        <v>0</v>
      </c>
      <c r="AM144" s="25">
        <f>SUMIFS(Selections!T$2:T$2610,Selections!$B$2:$B$2610,"ID",Selections!$E$2:$E$2610,$C144)</f>
        <v>0</v>
      </c>
      <c r="AN144" s="25">
        <f>SUMIFS(Selections!U$2:U$2610,Selections!$B$2:$B$2610,"ID",Selections!$E$2:$E$2610,$C144)</f>
        <v>0</v>
      </c>
      <c r="AO144" s="25">
        <f>SUMIFS(Selections!V$2:V$2610,Selections!$B$2:$B$2610,"ID",Selections!$E$2:$E$2610,$C144)</f>
        <v>0</v>
      </c>
      <c r="AP144" s="25">
        <f>SUMIFS(Selections!W$2:W$2610,Selections!$B$2:$B$2610,"ID",Selections!$E$2:$E$2610,$C144)</f>
        <v>0</v>
      </c>
      <c r="AQ144" s="25">
        <f>SUMIFS(Selections!X$2:X$2610,Selections!$B$2:$B$2610,"ID",Selections!$E$2:$E$2610,$C144)</f>
        <v>0</v>
      </c>
      <c r="AR144" s="25">
        <f>SUMIFS(Selections!Y$2:Y$2610,Selections!$B$2:$B$2610,"ID",Selections!$E$2:$E$2610,$C144)</f>
        <v>0</v>
      </c>
      <c r="AS144" s="25">
        <f>SUMIFS(Selections!Z$2:Z$2610,Selections!$B$2:$B$2610,"ID",Selections!$E$2:$E$2610,$C144)</f>
        <v>0</v>
      </c>
      <c r="AT144" s="25">
        <f>SUMIFS(Selections!AA$2:AA$2610,Selections!$B$2:$B$2610,"ID",Selections!$E$2:$E$2610,$C144)</f>
        <v>0</v>
      </c>
      <c r="AU144" s="25">
        <f>SUMIFS(Selections!AB$2:AB$2610,Selections!$B$2:$B$2610,"ID",Selections!$E$2:$E$2610,$C144)</f>
        <v>0</v>
      </c>
      <c r="AV144" s="25">
        <f>SUMIFS(Selections!AC$2:AC$2610,Selections!$B$2:$B$2610,"ID",Selections!$E$2:$E$2610,$C144)</f>
        <v>0</v>
      </c>
      <c r="AW144" s="25">
        <f>SUMIFS(Selections!AD$2:AD$2610,Selections!$B$2:$B$2610,"ID",Selections!$E$2:$E$2610,$C144)</f>
        <v>0</v>
      </c>
      <c r="AX144" s="25">
        <f>SUMIFS(Selections!AE$2:AE$2610,Selections!$B$2:$B$2610,"ID",Selections!$E$2:$E$2610,$C144)</f>
        <v>0</v>
      </c>
      <c r="AY144" s="25">
        <f>SUMIFS(Selections!AF$2:AF$2610,Selections!$B$2:$B$2610,"ID",Selections!$E$2:$E$2610,$C144)</f>
        <v>0</v>
      </c>
      <c r="AZ144" s="25">
        <f>SUMIFS(Selections!AG$2:AG$2610,Selections!$B$2:$B$2610,"ID",Selections!$E$2:$E$2610,$C144)</f>
        <v>0</v>
      </c>
    </row>
    <row r="145" spans="2:52" x14ac:dyDescent="0.2">
      <c r="B145" s="24" t="s">
        <v>21</v>
      </c>
      <c r="C145" s="23" t="s">
        <v>107</v>
      </c>
      <c r="D145" s="23"/>
      <c r="E145" s="25">
        <f>SUMIFS(Selections!K$2:K$2610,Selections!$B$2:$B$2610,"WA",Selections!$E$2:$E$2610,$C145)</f>
        <v>0</v>
      </c>
      <c r="F145" s="25">
        <f>SUMIFS(Selections!L$2:L$2610,Selections!$B$2:$B$2610,"WA",Selections!$E$2:$E$2610,$C145)</f>
        <v>0</v>
      </c>
      <c r="G145" s="25">
        <f>SUMIFS(Selections!M$2:M$2610,Selections!$B$2:$B$2610,"WA",Selections!$E$2:$E$2610,$C145)</f>
        <v>0</v>
      </c>
      <c r="H145" s="25">
        <f>SUMIFS(Selections!N$2:N$2610,Selections!$B$2:$B$2610,"WA",Selections!$E$2:$E$2610,$C145)</f>
        <v>0</v>
      </c>
      <c r="I145" s="25">
        <f>SUMIFS(Selections!O$2:O$2610,Selections!$B$2:$B$2610,"WA",Selections!$E$2:$E$2610,$C145)</f>
        <v>0</v>
      </c>
      <c r="J145" s="25">
        <f>SUMIFS(Selections!P$2:P$2610,Selections!$B$2:$B$2610,"WA",Selections!$E$2:$E$2610,$C145)</f>
        <v>0</v>
      </c>
      <c r="K145" s="25">
        <f>SUMIFS(Selections!Q$2:Q$2610,Selections!$B$2:$B$2610,"WA",Selections!$E$2:$E$2610,$C145)</f>
        <v>0</v>
      </c>
      <c r="L145" s="25">
        <f>SUMIFS(Selections!R$2:R$2610,Selections!$B$2:$B$2610,"WA",Selections!$E$2:$E$2610,$C145)</f>
        <v>0</v>
      </c>
      <c r="M145" s="25">
        <f>SUMIFS(Selections!S$2:S$2610,Selections!$B$2:$B$2610,"WA",Selections!$E$2:$E$2610,$C145)</f>
        <v>0</v>
      </c>
      <c r="N145" s="25">
        <f>SUMIFS(Selections!T$2:T$2610,Selections!$B$2:$B$2610,"WA",Selections!$E$2:$E$2610,$C145)</f>
        <v>0</v>
      </c>
      <c r="O145" s="25">
        <f>SUMIFS(Selections!U$2:U$2610,Selections!$B$2:$B$2610,"WA",Selections!$E$2:$E$2610,$C145)</f>
        <v>0</v>
      </c>
      <c r="P145" s="25">
        <f>SUMIFS(Selections!V$2:V$2610,Selections!$B$2:$B$2610,"WA",Selections!$E$2:$E$2610,$C145)</f>
        <v>0</v>
      </c>
      <c r="Q145" s="25">
        <f>SUMIFS(Selections!W$2:W$2610,Selections!$B$2:$B$2610,"WA",Selections!$E$2:$E$2610,$C145)</f>
        <v>0</v>
      </c>
      <c r="R145" s="25">
        <f>SUMIFS(Selections!X$2:X$2610,Selections!$B$2:$B$2610,"WA",Selections!$E$2:$E$2610,$C145)</f>
        <v>0</v>
      </c>
      <c r="S145" s="25">
        <f>SUMIFS(Selections!Y$2:Y$2610,Selections!$B$2:$B$2610,"WA",Selections!$E$2:$E$2610,$C145)</f>
        <v>0</v>
      </c>
      <c r="T145" s="25">
        <f>SUMIFS(Selections!Z$2:Z$2610,Selections!$B$2:$B$2610,"WA",Selections!$E$2:$E$2610,$C145)</f>
        <v>0</v>
      </c>
      <c r="U145" s="25">
        <f>SUMIFS(Selections!AA$2:AA$2610,Selections!$B$2:$B$2610,"WA",Selections!$E$2:$E$2610,$C145)</f>
        <v>0</v>
      </c>
      <c r="V145" s="25">
        <f>SUMIFS(Selections!AB$2:AB$2610,Selections!$B$2:$B$2610,"WA",Selections!$E$2:$E$2610,$C145)</f>
        <v>0</v>
      </c>
      <c r="W145" s="25">
        <f>SUMIFS(Selections!AC$2:AC$2610,Selections!$B$2:$B$2610,"WA",Selections!$E$2:$E$2610,$C145)</f>
        <v>0</v>
      </c>
      <c r="X145" s="25">
        <f>SUMIFS(Selections!AD$2:AD$2610,Selections!$B$2:$B$2610,"WA",Selections!$E$2:$E$2610,$C145)</f>
        <v>0</v>
      </c>
      <c r="Y145" s="25">
        <f>SUMIFS(Selections!AE$2:AE$2610,Selections!$B$2:$B$2610,"WA",Selections!$E$2:$E$2610,$C145)</f>
        <v>0</v>
      </c>
      <c r="Z145" s="25">
        <f>SUMIFS(Selections!AF$2:AF$2610,Selections!$B$2:$B$2610,"WA",Selections!$E$2:$E$2610,$C145)</f>
        <v>0</v>
      </c>
      <c r="AA145" s="25">
        <f>SUMIFS(Selections!AG$2:AG$2610,Selections!$B$2:$B$2610,"WA",Selections!$E$2:$E$2610,$C145)</f>
        <v>0</v>
      </c>
      <c r="AD145" s="25">
        <f>SUMIFS(Selections!K$2:K$2610,Selections!$B$2:$B$2610,"ID",Selections!$E$2:$E$2610,$C145)</f>
        <v>0</v>
      </c>
      <c r="AE145" s="25">
        <f>SUMIFS(Selections!L$2:L$2610,Selections!$B$2:$B$2610,"ID",Selections!$E$2:$E$2610,$C145)</f>
        <v>0</v>
      </c>
      <c r="AF145" s="25">
        <f>SUMIFS(Selections!M$2:M$2610,Selections!$B$2:$B$2610,"ID",Selections!$E$2:$E$2610,$C145)</f>
        <v>0</v>
      </c>
      <c r="AG145" s="25">
        <f>SUMIFS(Selections!N$2:N$2610,Selections!$B$2:$B$2610,"ID",Selections!$E$2:$E$2610,$C145)</f>
        <v>0</v>
      </c>
      <c r="AH145" s="25">
        <f>SUMIFS(Selections!O$2:O$2610,Selections!$B$2:$B$2610,"ID",Selections!$E$2:$E$2610,$C145)</f>
        <v>0</v>
      </c>
      <c r="AI145" s="25">
        <f>SUMIFS(Selections!P$2:P$2610,Selections!$B$2:$B$2610,"ID",Selections!$E$2:$E$2610,$C145)</f>
        <v>0</v>
      </c>
      <c r="AJ145" s="25">
        <f>SUMIFS(Selections!Q$2:Q$2610,Selections!$B$2:$B$2610,"ID",Selections!$E$2:$E$2610,$C145)</f>
        <v>0</v>
      </c>
      <c r="AK145" s="25">
        <f>SUMIFS(Selections!R$2:R$2610,Selections!$B$2:$B$2610,"ID",Selections!$E$2:$E$2610,$C145)</f>
        <v>0</v>
      </c>
      <c r="AL145" s="25">
        <f>SUMIFS(Selections!S$2:S$2610,Selections!$B$2:$B$2610,"ID",Selections!$E$2:$E$2610,$C145)</f>
        <v>0</v>
      </c>
      <c r="AM145" s="25">
        <f>SUMIFS(Selections!T$2:T$2610,Selections!$B$2:$B$2610,"ID",Selections!$E$2:$E$2610,$C145)</f>
        <v>0</v>
      </c>
      <c r="AN145" s="25">
        <f>SUMIFS(Selections!U$2:U$2610,Selections!$B$2:$B$2610,"ID",Selections!$E$2:$E$2610,$C145)</f>
        <v>0</v>
      </c>
      <c r="AO145" s="25">
        <f>SUMIFS(Selections!V$2:V$2610,Selections!$B$2:$B$2610,"ID",Selections!$E$2:$E$2610,$C145)</f>
        <v>0</v>
      </c>
      <c r="AP145" s="25">
        <f>SUMIFS(Selections!W$2:W$2610,Selections!$B$2:$B$2610,"ID",Selections!$E$2:$E$2610,$C145)</f>
        <v>0</v>
      </c>
      <c r="AQ145" s="25">
        <f>SUMIFS(Selections!X$2:X$2610,Selections!$B$2:$B$2610,"ID",Selections!$E$2:$E$2610,$C145)</f>
        <v>0</v>
      </c>
      <c r="AR145" s="25">
        <f>SUMIFS(Selections!Y$2:Y$2610,Selections!$B$2:$B$2610,"ID",Selections!$E$2:$E$2610,$C145)</f>
        <v>0</v>
      </c>
      <c r="AS145" s="25">
        <f>SUMIFS(Selections!Z$2:Z$2610,Selections!$B$2:$B$2610,"ID",Selections!$E$2:$E$2610,$C145)</f>
        <v>0</v>
      </c>
      <c r="AT145" s="25">
        <f>SUMIFS(Selections!AA$2:AA$2610,Selections!$B$2:$B$2610,"ID",Selections!$E$2:$E$2610,$C145)</f>
        <v>0</v>
      </c>
      <c r="AU145" s="25">
        <f>SUMIFS(Selections!AB$2:AB$2610,Selections!$B$2:$B$2610,"ID",Selections!$E$2:$E$2610,$C145)</f>
        <v>0</v>
      </c>
      <c r="AV145" s="25">
        <f>SUMIFS(Selections!AC$2:AC$2610,Selections!$B$2:$B$2610,"ID",Selections!$E$2:$E$2610,$C145)</f>
        <v>0</v>
      </c>
      <c r="AW145" s="25">
        <f>SUMIFS(Selections!AD$2:AD$2610,Selections!$B$2:$B$2610,"ID",Selections!$E$2:$E$2610,$C145)</f>
        <v>0</v>
      </c>
      <c r="AX145" s="25">
        <f>SUMIFS(Selections!AE$2:AE$2610,Selections!$B$2:$B$2610,"ID",Selections!$E$2:$E$2610,$C145)</f>
        <v>0</v>
      </c>
      <c r="AY145" s="25">
        <f>SUMIFS(Selections!AF$2:AF$2610,Selections!$B$2:$B$2610,"ID",Selections!$E$2:$E$2610,$C145)</f>
        <v>0</v>
      </c>
      <c r="AZ145" s="25">
        <f>SUMIFS(Selections!AG$2:AG$2610,Selections!$B$2:$B$2610,"ID",Selections!$E$2:$E$2610,$C145)</f>
        <v>0</v>
      </c>
    </row>
    <row r="146" spans="2:52" x14ac:dyDescent="0.2">
      <c r="B146" s="24" t="s">
        <v>21</v>
      </c>
      <c r="C146" s="23" t="s">
        <v>108</v>
      </c>
      <c r="D146" s="23"/>
      <c r="E146" s="25">
        <f>SUMIFS(Selections!K$2:K$2610,Selections!$B$2:$B$2610,"WA",Selections!$E$2:$E$2610,$C146)</f>
        <v>0</v>
      </c>
      <c r="F146" s="25">
        <f>SUMIFS(Selections!L$2:L$2610,Selections!$B$2:$B$2610,"WA",Selections!$E$2:$E$2610,$C146)</f>
        <v>0</v>
      </c>
      <c r="G146" s="25">
        <f>SUMIFS(Selections!M$2:M$2610,Selections!$B$2:$B$2610,"WA",Selections!$E$2:$E$2610,$C146)</f>
        <v>0</v>
      </c>
      <c r="H146" s="25">
        <f>SUMIFS(Selections!N$2:N$2610,Selections!$B$2:$B$2610,"WA",Selections!$E$2:$E$2610,$C146)</f>
        <v>0</v>
      </c>
      <c r="I146" s="25">
        <f>SUMIFS(Selections!O$2:O$2610,Selections!$B$2:$B$2610,"WA",Selections!$E$2:$E$2610,$C146)</f>
        <v>0</v>
      </c>
      <c r="J146" s="25">
        <f>SUMIFS(Selections!P$2:P$2610,Selections!$B$2:$B$2610,"WA",Selections!$E$2:$E$2610,$C146)</f>
        <v>0</v>
      </c>
      <c r="K146" s="25">
        <f>SUMIFS(Selections!Q$2:Q$2610,Selections!$B$2:$B$2610,"WA",Selections!$E$2:$E$2610,$C146)</f>
        <v>0</v>
      </c>
      <c r="L146" s="25">
        <f>SUMIFS(Selections!R$2:R$2610,Selections!$B$2:$B$2610,"WA",Selections!$E$2:$E$2610,$C146)</f>
        <v>0</v>
      </c>
      <c r="M146" s="25">
        <f>SUMIFS(Selections!S$2:S$2610,Selections!$B$2:$B$2610,"WA",Selections!$E$2:$E$2610,$C146)</f>
        <v>0</v>
      </c>
      <c r="N146" s="25">
        <f>SUMIFS(Selections!T$2:T$2610,Selections!$B$2:$B$2610,"WA",Selections!$E$2:$E$2610,$C146)</f>
        <v>0</v>
      </c>
      <c r="O146" s="25">
        <f>SUMIFS(Selections!U$2:U$2610,Selections!$B$2:$B$2610,"WA",Selections!$E$2:$E$2610,$C146)</f>
        <v>0</v>
      </c>
      <c r="P146" s="25">
        <f>SUMIFS(Selections!V$2:V$2610,Selections!$B$2:$B$2610,"WA",Selections!$E$2:$E$2610,$C146)</f>
        <v>0</v>
      </c>
      <c r="Q146" s="25">
        <f>SUMIFS(Selections!W$2:W$2610,Selections!$B$2:$B$2610,"WA",Selections!$E$2:$E$2610,$C146)</f>
        <v>0</v>
      </c>
      <c r="R146" s="25">
        <f>SUMIFS(Selections!X$2:X$2610,Selections!$B$2:$B$2610,"WA",Selections!$E$2:$E$2610,$C146)</f>
        <v>0</v>
      </c>
      <c r="S146" s="25">
        <f>SUMIFS(Selections!Y$2:Y$2610,Selections!$B$2:$B$2610,"WA",Selections!$E$2:$E$2610,$C146)</f>
        <v>0</v>
      </c>
      <c r="T146" s="25">
        <f>SUMIFS(Selections!Z$2:Z$2610,Selections!$B$2:$B$2610,"WA",Selections!$E$2:$E$2610,$C146)</f>
        <v>0</v>
      </c>
      <c r="U146" s="25">
        <f>SUMIFS(Selections!AA$2:AA$2610,Selections!$B$2:$B$2610,"WA",Selections!$E$2:$E$2610,$C146)</f>
        <v>0</v>
      </c>
      <c r="V146" s="25">
        <f>SUMIFS(Selections!AB$2:AB$2610,Selections!$B$2:$B$2610,"WA",Selections!$E$2:$E$2610,$C146)</f>
        <v>0</v>
      </c>
      <c r="W146" s="25">
        <f>SUMIFS(Selections!AC$2:AC$2610,Selections!$B$2:$B$2610,"WA",Selections!$E$2:$E$2610,$C146)</f>
        <v>0</v>
      </c>
      <c r="X146" s="25">
        <f>SUMIFS(Selections!AD$2:AD$2610,Selections!$B$2:$B$2610,"WA",Selections!$E$2:$E$2610,$C146)</f>
        <v>0</v>
      </c>
      <c r="Y146" s="25">
        <f>SUMIFS(Selections!AE$2:AE$2610,Selections!$B$2:$B$2610,"WA",Selections!$E$2:$E$2610,$C146)</f>
        <v>0</v>
      </c>
      <c r="Z146" s="25">
        <f>SUMIFS(Selections!AF$2:AF$2610,Selections!$B$2:$B$2610,"WA",Selections!$E$2:$E$2610,$C146)</f>
        <v>0</v>
      </c>
      <c r="AA146" s="25">
        <f>SUMIFS(Selections!AG$2:AG$2610,Selections!$B$2:$B$2610,"WA",Selections!$E$2:$E$2610,$C146)</f>
        <v>0</v>
      </c>
      <c r="AD146" s="25">
        <f>SUMIFS(Selections!K$2:K$2610,Selections!$B$2:$B$2610,"ID",Selections!$E$2:$E$2610,$C146)</f>
        <v>0</v>
      </c>
      <c r="AE146" s="25">
        <f>SUMIFS(Selections!L$2:L$2610,Selections!$B$2:$B$2610,"ID",Selections!$E$2:$E$2610,$C146)</f>
        <v>0</v>
      </c>
      <c r="AF146" s="25">
        <f>SUMIFS(Selections!M$2:M$2610,Selections!$B$2:$B$2610,"ID",Selections!$E$2:$E$2610,$C146)</f>
        <v>0</v>
      </c>
      <c r="AG146" s="25">
        <f>SUMIFS(Selections!N$2:N$2610,Selections!$B$2:$B$2610,"ID",Selections!$E$2:$E$2610,$C146)</f>
        <v>0</v>
      </c>
      <c r="AH146" s="25">
        <f>SUMIFS(Selections!O$2:O$2610,Selections!$B$2:$B$2610,"ID",Selections!$E$2:$E$2610,$C146)</f>
        <v>0</v>
      </c>
      <c r="AI146" s="25">
        <f>SUMIFS(Selections!P$2:P$2610,Selections!$B$2:$B$2610,"ID",Selections!$E$2:$E$2610,$C146)</f>
        <v>0</v>
      </c>
      <c r="AJ146" s="25">
        <f>SUMIFS(Selections!Q$2:Q$2610,Selections!$B$2:$B$2610,"ID",Selections!$E$2:$E$2610,$C146)</f>
        <v>0</v>
      </c>
      <c r="AK146" s="25">
        <f>SUMIFS(Selections!R$2:R$2610,Selections!$B$2:$B$2610,"ID",Selections!$E$2:$E$2610,$C146)</f>
        <v>0</v>
      </c>
      <c r="AL146" s="25">
        <f>SUMIFS(Selections!S$2:S$2610,Selections!$B$2:$B$2610,"ID",Selections!$E$2:$E$2610,$C146)</f>
        <v>0</v>
      </c>
      <c r="AM146" s="25">
        <f>SUMIFS(Selections!T$2:T$2610,Selections!$B$2:$B$2610,"ID",Selections!$E$2:$E$2610,$C146)</f>
        <v>0</v>
      </c>
      <c r="AN146" s="25">
        <f>SUMIFS(Selections!U$2:U$2610,Selections!$B$2:$B$2610,"ID",Selections!$E$2:$E$2610,$C146)</f>
        <v>0</v>
      </c>
      <c r="AO146" s="25">
        <f>SUMIFS(Selections!V$2:V$2610,Selections!$B$2:$B$2610,"ID",Selections!$E$2:$E$2610,$C146)</f>
        <v>0</v>
      </c>
      <c r="AP146" s="25">
        <f>SUMIFS(Selections!W$2:W$2610,Selections!$B$2:$B$2610,"ID",Selections!$E$2:$E$2610,$C146)</f>
        <v>0</v>
      </c>
      <c r="AQ146" s="25">
        <f>SUMIFS(Selections!X$2:X$2610,Selections!$B$2:$B$2610,"ID",Selections!$E$2:$E$2610,$C146)</f>
        <v>0</v>
      </c>
      <c r="AR146" s="25">
        <f>SUMIFS(Selections!Y$2:Y$2610,Selections!$B$2:$B$2610,"ID",Selections!$E$2:$E$2610,$C146)</f>
        <v>0</v>
      </c>
      <c r="AS146" s="25">
        <f>SUMIFS(Selections!Z$2:Z$2610,Selections!$B$2:$B$2610,"ID",Selections!$E$2:$E$2610,$C146)</f>
        <v>0</v>
      </c>
      <c r="AT146" s="25">
        <f>SUMIFS(Selections!AA$2:AA$2610,Selections!$B$2:$B$2610,"ID",Selections!$E$2:$E$2610,$C146)</f>
        <v>0</v>
      </c>
      <c r="AU146" s="25">
        <f>SUMIFS(Selections!AB$2:AB$2610,Selections!$B$2:$B$2610,"ID",Selections!$E$2:$E$2610,$C146)</f>
        <v>0</v>
      </c>
      <c r="AV146" s="25">
        <f>SUMIFS(Selections!AC$2:AC$2610,Selections!$B$2:$B$2610,"ID",Selections!$E$2:$E$2610,$C146)</f>
        <v>0</v>
      </c>
      <c r="AW146" s="25">
        <f>SUMIFS(Selections!AD$2:AD$2610,Selections!$B$2:$B$2610,"ID",Selections!$E$2:$E$2610,$C146)</f>
        <v>0</v>
      </c>
      <c r="AX146" s="25">
        <f>SUMIFS(Selections!AE$2:AE$2610,Selections!$B$2:$B$2610,"ID",Selections!$E$2:$E$2610,$C146)</f>
        <v>0</v>
      </c>
      <c r="AY146" s="25">
        <f>SUMIFS(Selections!AF$2:AF$2610,Selections!$B$2:$B$2610,"ID",Selections!$E$2:$E$2610,$C146)</f>
        <v>0</v>
      </c>
      <c r="AZ146" s="25">
        <f>SUMIFS(Selections!AG$2:AG$2610,Selections!$B$2:$B$2610,"ID",Selections!$E$2:$E$2610,$C146)</f>
        <v>0</v>
      </c>
    </row>
    <row r="147" spans="2:52" x14ac:dyDescent="0.2">
      <c r="B147" s="24" t="s">
        <v>21</v>
      </c>
      <c r="C147" s="23" t="s">
        <v>109</v>
      </c>
      <c r="D147" s="23"/>
      <c r="E147" s="25">
        <f>SUMIFS(Selections!K$2:K$2610,Selections!$B$2:$B$2610,"WA",Selections!$E$2:$E$2610,$C147)</f>
        <v>0</v>
      </c>
      <c r="F147" s="25">
        <f>SUMIFS(Selections!L$2:L$2610,Selections!$B$2:$B$2610,"WA",Selections!$E$2:$E$2610,$C147)</f>
        <v>0</v>
      </c>
      <c r="G147" s="25">
        <f>SUMIFS(Selections!M$2:M$2610,Selections!$B$2:$B$2610,"WA",Selections!$E$2:$E$2610,$C147)</f>
        <v>0</v>
      </c>
      <c r="H147" s="25">
        <f>SUMIFS(Selections!N$2:N$2610,Selections!$B$2:$B$2610,"WA",Selections!$E$2:$E$2610,$C147)</f>
        <v>0</v>
      </c>
      <c r="I147" s="25">
        <f>SUMIFS(Selections!O$2:O$2610,Selections!$B$2:$B$2610,"WA",Selections!$E$2:$E$2610,$C147)</f>
        <v>0</v>
      </c>
      <c r="J147" s="25">
        <f>SUMIFS(Selections!P$2:P$2610,Selections!$B$2:$B$2610,"WA",Selections!$E$2:$E$2610,$C147)</f>
        <v>0</v>
      </c>
      <c r="K147" s="25">
        <f>SUMIFS(Selections!Q$2:Q$2610,Selections!$B$2:$B$2610,"WA",Selections!$E$2:$E$2610,$C147)</f>
        <v>0</v>
      </c>
      <c r="L147" s="25">
        <f>SUMIFS(Selections!R$2:R$2610,Selections!$B$2:$B$2610,"WA",Selections!$E$2:$E$2610,$C147)</f>
        <v>0</v>
      </c>
      <c r="M147" s="25">
        <f>SUMIFS(Selections!S$2:S$2610,Selections!$B$2:$B$2610,"WA",Selections!$E$2:$E$2610,$C147)</f>
        <v>0</v>
      </c>
      <c r="N147" s="25">
        <f>SUMIFS(Selections!T$2:T$2610,Selections!$B$2:$B$2610,"WA",Selections!$E$2:$E$2610,$C147)</f>
        <v>0</v>
      </c>
      <c r="O147" s="25">
        <f>SUMIFS(Selections!U$2:U$2610,Selections!$B$2:$B$2610,"WA",Selections!$E$2:$E$2610,$C147)</f>
        <v>0</v>
      </c>
      <c r="P147" s="25">
        <f>SUMIFS(Selections!V$2:V$2610,Selections!$B$2:$B$2610,"WA",Selections!$E$2:$E$2610,$C147)</f>
        <v>0</v>
      </c>
      <c r="Q147" s="25">
        <f>SUMIFS(Selections!W$2:W$2610,Selections!$B$2:$B$2610,"WA",Selections!$E$2:$E$2610,$C147)</f>
        <v>0</v>
      </c>
      <c r="R147" s="25">
        <f>SUMIFS(Selections!X$2:X$2610,Selections!$B$2:$B$2610,"WA",Selections!$E$2:$E$2610,$C147)</f>
        <v>0</v>
      </c>
      <c r="S147" s="25">
        <f>SUMIFS(Selections!Y$2:Y$2610,Selections!$B$2:$B$2610,"WA",Selections!$E$2:$E$2610,$C147)</f>
        <v>0</v>
      </c>
      <c r="T147" s="25">
        <f>SUMIFS(Selections!Z$2:Z$2610,Selections!$B$2:$B$2610,"WA",Selections!$E$2:$E$2610,$C147)</f>
        <v>0</v>
      </c>
      <c r="U147" s="25">
        <f>SUMIFS(Selections!AA$2:AA$2610,Selections!$B$2:$B$2610,"WA",Selections!$E$2:$E$2610,$C147)</f>
        <v>0</v>
      </c>
      <c r="V147" s="25">
        <f>SUMIFS(Selections!AB$2:AB$2610,Selections!$B$2:$B$2610,"WA",Selections!$E$2:$E$2610,$C147)</f>
        <v>0</v>
      </c>
      <c r="W147" s="25">
        <f>SUMIFS(Selections!AC$2:AC$2610,Selections!$B$2:$B$2610,"WA",Selections!$E$2:$E$2610,$C147)</f>
        <v>0</v>
      </c>
      <c r="X147" s="25">
        <f>SUMIFS(Selections!AD$2:AD$2610,Selections!$B$2:$B$2610,"WA",Selections!$E$2:$E$2610,$C147)</f>
        <v>0</v>
      </c>
      <c r="Y147" s="25">
        <f>SUMIFS(Selections!AE$2:AE$2610,Selections!$B$2:$B$2610,"WA",Selections!$E$2:$E$2610,$C147)</f>
        <v>0</v>
      </c>
      <c r="Z147" s="25">
        <f>SUMIFS(Selections!AF$2:AF$2610,Selections!$B$2:$B$2610,"WA",Selections!$E$2:$E$2610,$C147)</f>
        <v>0</v>
      </c>
      <c r="AA147" s="25">
        <f>SUMIFS(Selections!AG$2:AG$2610,Selections!$B$2:$B$2610,"WA",Selections!$E$2:$E$2610,$C147)</f>
        <v>0</v>
      </c>
      <c r="AD147" s="25">
        <f>SUMIFS(Selections!K$2:K$2610,Selections!$B$2:$B$2610,"ID",Selections!$E$2:$E$2610,$C147)</f>
        <v>0</v>
      </c>
      <c r="AE147" s="25">
        <f>SUMIFS(Selections!L$2:L$2610,Selections!$B$2:$B$2610,"ID",Selections!$E$2:$E$2610,$C147)</f>
        <v>0</v>
      </c>
      <c r="AF147" s="25">
        <f>SUMIFS(Selections!M$2:M$2610,Selections!$B$2:$B$2610,"ID",Selections!$E$2:$E$2610,$C147)</f>
        <v>0</v>
      </c>
      <c r="AG147" s="25">
        <f>SUMIFS(Selections!N$2:N$2610,Selections!$B$2:$B$2610,"ID",Selections!$E$2:$E$2610,$C147)</f>
        <v>0</v>
      </c>
      <c r="AH147" s="25">
        <f>SUMIFS(Selections!O$2:O$2610,Selections!$B$2:$B$2610,"ID",Selections!$E$2:$E$2610,$C147)</f>
        <v>0</v>
      </c>
      <c r="AI147" s="25">
        <f>SUMIFS(Selections!P$2:P$2610,Selections!$B$2:$B$2610,"ID",Selections!$E$2:$E$2610,$C147)</f>
        <v>0</v>
      </c>
      <c r="AJ147" s="25">
        <f>SUMIFS(Selections!Q$2:Q$2610,Selections!$B$2:$B$2610,"ID",Selections!$E$2:$E$2610,$C147)</f>
        <v>0</v>
      </c>
      <c r="AK147" s="25">
        <f>SUMIFS(Selections!R$2:R$2610,Selections!$B$2:$B$2610,"ID",Selections!$E$2:$E$2610,$C147)</f>
        <v>0</v>
      </c>
      <c r="AL147" s="25">
        <f>SUMIFS(Selections!S$2:S$2610,Selections!$B$2:$B$2610,"ID",Selections!$E$2:$E$2610,$C147)</f>
        <v>0</v>
      </c>
      <c r="AM147" s="25">
        <f>SUMIFS(Selections!T$2:T$2610,Selections!$B$2:$B$2610,"ID",Selections!$E$2:$E$2610,$C147)</f>
        <v>0</v>
      </c>
      <c r="AN147" s="25">
        <f>SUMIFS(Selections!U$2:U$2610,Selections!$B$2:$B$2610,"ID",Selections!$E$2:$E$2610,$C147)</f>
        <v>0</v>
      </c>
      <c r="AO147" s="25">
        <f>SUMIFS(Selections!V$2:V$2610,Selections!$B$2:$B$2610,"ID",Selections!$E$2:$E$2610,$C147)</f>
        <v>0</v>
      </c>
      <c r="AP147" s="25">
        <f>SUMIFS(Selections!W$2:W$2610,Selections!$B$2:$B$2610,"ID",Selections!$E$2:$E$2610,$C147)</f>
        <v>0</v>
      </c>
      <c r="AQ147" s="25">
        <f>SUMIFS(Selections!X$2:X$2610,Selections!$B$2:$B$2610,"ID",Selections!$E$2:$E$2610,$C147)</f>
        <v>0</v>
      </c>
      <c r="AR147" s="25">
        <f>SUMIFS(Selections!Y$2:Y$2610,Selections!$B$2:$B$2610,"ID",Selections!$E$2:$E$2610,$C147)</f>
        <v>0</v>
      </c>
      <c r="AS147" s="25">
        <f>SUMIFS(Selections!Z$2:Z$2610,Selections!$B$2:$B$2610,"ID",Selections!$E$2:$E$2610,$C147)</f>
        <v>0</v>
      </c>
      <c r="AT147" s="25">
        <f>SUMIFS(Selections!AA$2:AA$2610,Selections!$B$2:$B$2610,"ID",Selections!$E$2:$E$2610,$C147)</f>
        <v>0</v>
      </c>
      <c r="AU147" s="25">
        <f>SUMIFS(Selections!AB$2:AB$2610,Selections!$B$2:$B$2610,"ID",Selections!$E$2:$E$2610,$C147)</f>
        <v>0</v>
      </c>
      <c r="AV147" s="25">
        <f>SUMIFS(Selections!AC$2:AC$2610,Selections!$B$2:$B$2610,"ID",Selections!$E$2:$E$2610,$C147)</f>
        <v>0</v>
      </c>
      <c r="AW147" s="25">
        <f>SUMIFS(Selections!AD$2:AD$2610,Selections!$B$2:$B$2610,"ID",Selections!$E$2:$E$2610,$C147)</f>
        <v>0</v>
      </c>
      <c r="AX147" s="25">
        <f>SUMIFS(Selections!AE$2:AE$2610,Selections!$B$2:$B$2610,"ID",Selections!$E$2:$E$2610,$C147)</f>
        <v>0</v>
      </c>
      <c r="AY147" s="25">
        <f>SUMIFS(Selections!AF$2:AF$2610,Selections!$B$2:$B$2610,"ID",Selections!$E$2:$E$2610,$C147)</f>
        <v>0</v>
      </c>
      <c r="AZ147" s="25">
        <f>SUMIFS(Selections!AG$2:AG$2610,Selections!$B$2:$B$2610,"ID",Selections!$E$2:$E$2610,$C147)</f>
        <v>0</v>
      </c>
    </row>
    <row r="148" spans="2:52" x14ac:dyDescent="0.2">
      <c r="B148" s="24" t="s">
        <v>21</v>
      </c>
      <c r="C148" s="23" t="s">
        <v>110</v>
      </c>
      <c r="D148" s="23"/>
      <c r="E148" s="25">
        <f>SUMIFS(Selections!K$2:K$2610,Selections!$B$2:$B$2610,"WA",Selections!$E$2:$E$2610,$C148)</f>
        <v>6.6560778811046118E-3</v>
      </c>
      <c r="F148" s="25">
        <f>SUMIFS(Selections!L$2:L$2610,Selections!$B$2:$B$2610,"WA",Selections!$E$2:$E$2610,$C148)</f>
        <v>1.3795748461046808E-2</v>
      </c>
      <c r="G148" s="25">
        <f>SUMIFS(Selections!M$2:M$2610,Selections!$B$2:$B$2610,"WA",Selections!$E$2:$E$2610,$C148)</f>
        <v>2.1320265123017938E-2</v>
      </c>
      <c r="H148" s="25">
        <f>SUMIFS(Selections!N$2:N$2610,Selections!$B$2:$B$2610,"WA",Selections!$E$2:$E$2610,$C148)</f>
        <v>2.8842695006021189E-2</v>
      </c>
      <c r="I148" s="25">
        <f>SUMIFS(Selections!O$2:O$2610,Selections!$B$2:$B$2610,"WA",Selections!$E$2:$E$2610,$C148)</f>
        <v>3.6215226654086059E-2</v>
      </c>
      <c r="J148" s="25">
        <f>SUMIFS(Selections!P$2:P$2610,Selections!$B$2:$B$2610,"WA",Selections!$E$2:$E$2610,$C148)</f>
        <v>4.3768056353013694E-2</v>
      </c>
      <c r="K148" s="25">
        <f>SUMIFS(Selections!Q$2:Q$2610,Selections!$B$2:$B$2610,"WA",Selections!$E$2:$E$2610,$C148)</f>
        <v>5.1069406915492735E-2</v>
      </c>
      <c r="L148" s="25">
        <f>SUMIFS(Selections!R$2:R$2610,Selections!$B$2:$B$2610,"WA",Selections!$E$2:$E$2610,$C148)</f>
        <v>5.7786297551136123E-2</v>
      </c>
      <c r="M148" s="25">
        <f>SUMIFS(Selections!S$2:S$2610,Selections!$B$2:$B$2610,"WA",Selections!$E$2:$E$2610,$C148)</f>
        <v>6.3539178605510116E-2</v>
      </c>
      <c r="N148" s="25">
        <f>SUMIFS(Selections!T$2:T$2610,Selections!$B$2:$B$2610,"WA",Selections!$E$2:$E$2610,$C148)</f>
        <v>6.797105695894759E-2</v>
      </c>
      <c r="O148" s="25">
        <f>SUMIFS(Selections!U$2:U$2610,Selections!$B$2:$B$2610,"WA",Selections!$E$2:$E$2610,$C148)</f>
        <v>7.0975621577934953E-2</v>
      </c>
      <c r="P148" s="25">
        <f>SUMIFS(Selections!V$2:V$2610,Selections!$B$2:$B$2610,"WA",Selections!$E$2:$E$2610,$C148)</f>
        <v>7.253517589295734E-2</v>
      </c>
      <c r="Q148" s="25">
        <f>SUMIFS(Selections!W$2:W$2610,Selections!$B$2:$B$2610,"WA",Selections!$E$2:$E$2610,$C148)</f>
        <v>7.311540049170201E-2</v>
      </c>
      <c r="R148" s="25">
        <f>SUMIFS(Selections!X$2:X$2610,Selections!$B$2:$B$2610,"WA",Selections!$E$2:$E$2610,$C148)</f>
        <v>7.2979000108039357E-2</v>
      </c>
      <c r="S148" s="25">
        <f>SUMIFS(Selections!Y$2:Y$2610,Selections!$B$2:$B$2610,"WA",Selections!$E$2:$E$2610,$C148)</f>
        <v>7.253310547017118E-2</v>
      </c>
      <c r="T148" s="25">
        <f>SUMIFS(Selections!Z$2:Z$2610,Selections!$B$2:$B$2610,"WA",Selections!$E$2:$E$2610,$C148)</f>
        <v>7.1867351794011144E-2</v>
      </c>
      <c r="U148" s="25">
        <f>SUMIFS(Selections!AA$2:AA$2610,Selections!$B$2:$B$2610,"WA",Selections!$E$2:$E$2610,$C148)</f>
        <v>7.1326591268631528E-2</v>
      </c>
      <c r="V148" s="25">
        <f>SUMIFS(Selections!AB$2:AB$2610,Selections!$B$2:$B$2610,"WA",Selections!$E$2:$E$2610,$C148)</f>
        <v>7.0891671265289391E-2</v>
      </c>
      <c r="W148" s="25">
        <f>SUMIFS(Selections!AC$2:AC$2610,Selections!$B$2:$B$2610,"WA",Selections!$E$2:$E$2610,$C148)</f>
        <v>7.0534752492568881E-2</v>
      </c>
      <c r="X148" s="25">
        <f>SUMIFS(Selections!AD$2:AD$2610,Selections!$B$2:$B$2610,"WA",Selections!$E$2:$E$2610,$C148)</f>
        <v>7.0266527439407492E-2</v>
      </c>
      <c r="Y148" s="25">
        <f>SUMIFS(Selections!AE$2:AE$2610,Selections!$B$2:$B$2610,"WA",Selections!$E$2:$E$2610,$C148)</f>
        <v>7.0043090794439156E-2</v>
      </c>
      <c r="Z148" s="25">
        <f>SUMIFS(Selections!AF$2:AF$2610,Selections!$B$2:$B$2610,"WA",Selections!$E$2:$E$2610,$C148)</f>
        <v>6.9856297041757123E-2</v>
      </c>
      <c r="AA148" s="25">
        <f>SUMIFS(Selections!AG$2:AG$2610,Selections!$B$2:$B$2610,"WA",Selections!$E$2:$E$2610,$C148)</f>
        <v>6.9698371802361422E-2</v>
      </c>
      <c r="AD148" s="25">
        <f>SUMIFS(Selections!K$2:K$2610,Selections!$B$2:$B$2610,"ID",Selections!$E$2:$E$2610,$C148)</f>
        <v>4.5556520541592208E-3</v>
      </c>
      <c r="AE148" s="25">
        <f>SUMIFS(Selections!L$2:L$2610,Selections!$B$2:$B$2610,"ID",Selections!$E$2:$E$2610,$C148)</f>
        <v>9.3983238804421915E-3</v>
      </c>
      <c r="AF148" s="25">
        <f>SUMIFS(Selections!M$2:M$2610,Selections!$B$2:$B$2610,"ID",Selections!$E$2:$E$2610,$C148)</f>
        <v>1.4450877044612325E-2</v>
      </c>
      <c r="AG148" s="25">
        <f>SUMIFS(Selections!N$2:N$2610,Selections!$B$2:$B$2610,"ID",Selections!$E$2:$E$2610,$C148)</f>
        <v>1.9443732435090327E-2</v>
      </c>
      <c r="AH148" s="25">
        <f>SUMIFS(Selections!O$2:O$2610,Selections!$B$2:$B$2610,"ID",Selections!$E$2:$E$2610,$C148)</f>
        <v>2.4268031462225989E-2</v>
      </c>
      <c r="AI148" s="25">
        <f>SUMIFS(Selections!P$2:P$2610,Selections!$B$2:$B$2610,"ID",Selections!$E$2:$E$2610,$C148)</f>
        <v>2.9133826728117786E-2</v>
      </c>
      <c r="AJ148" s="25">
        <f>SUMIFS(Selections!Q$2:Q$2610,Selections!$B$2:$B$2610,"ID",Selections!$E$2:$E$2610,$C148)</f>
        <v>3.3752881602630715E-2</v>
      </c>
      <c r="AK148" s="25">
        <f>SUMIFS(Selections!R$2:R$2610,Selections!$B$2:$B$2610,"ID",Selections!$E$2:$E$2610,$C148)</f>
        <v>3.7925062214235784E-2</v>
      </c>
      <c r="AL148" s="25">
        <f>SUMIFS(Selections!S$2:S$2610,Selections!$B$2:$B$2610,"ID",Selections!$E$2:$E$2610,$C148)</f>
        <v>4.1418773430994704E-2</v>
      </c>
      <c r="AM148" s="25">
        <f>SUMIFS(Selections!T$2:T$2610,Selections!$B$2:$B$2610,"ID",Selections!$E$2:$E$2610,$C148)</f>
        <v>4.4036642458329563E-2</v>
      </c>
      <c r="AN148" s="25">
        <f>SUMIFS(Selections!U$2:U$2610,Selections!$B$2:$B$2610,"ID",Selections!$E$2:$E$2610,$C148)</f>
        <v>4.575152075069544E-2</v>
      </c>
      <c r="AO148" s="25">
        <f>SUMIFS(Selections!V$2:V$2610,Selections!$B$2:$B$2610,"ID",Selections!$E$2:$E$2610,$C148)</f>
        <v>4.6584752009744927E-2</v>
      </c>
      <c r="AP148" s="25">
        <f>SUMIFS(Selections!W$2:W$2610,Selections!$B$2:$B$2610,"ID",Selections!$E$2:$E$2610,$C148)</f>
        <v>4.6842117402855758E-2</v>
      </c>
      <c r="AQ148" s="25">
        <f>SUMIFS(Selections!X$2:X$2610,Selections!$B$2:$B$2610,"ID",Selections!$E$2:$E$2610,$C148)</f>
        <v>4.6672467855101658E-2</v>
      </c>
      <c r="AR148" s="25">
        <f>SUMIFS(Selections!Y$2:Y$2610,Selections!$B$2:$B$2610,"ID",Selections!$E$2:$E$2610,$C148)</f>
        <v>4.6325760677209338E-2</v>
      </c>
      <c r="AS148" s="25">
        <f>SUMIFS(Selections!Z$2:Z$2610,Selections!$B$2:$B$2610,"ID",Selections!$E$2:$E$2610,$C148)</f>
        <v>4.5852601204403938E-2</v>
      </c>
      <c r="AT148" s="25">
        <f>SUMIFS(Selections!AA$2:AA$2610,Selections!$B$2:$B$2610,"ID",Selections!$E$2:$E$2610,$C148)</f>
        <v>4.5455801885671686E-2</v>
      </c>
      <c r="AU148" s="25">
        <f>SUMIFS(Selections!AB$2:AB$2610,Selections!$B$2:$B$2610,"ID",Selections!$E$2:$E$2610,$C148)</f>
        <v>4.5123192068888512E-2</v>
      </c>
      <c r="AV148" s="25">
        <f>SUMIFS(Selections!AC$2:AC$2610,Selections!$B$2:$B$2610,"ID",Selections!$E$2:$E$2610,$C148)</f>
        <v>4.4837117903845029E-2</v>
      </c>
      <c r="AW148" s="25">
        <f>SUMIFS(Selections!AD$2:AD$2610,Selections!$B$2:$B$2610,"ID",Selections!$E$2:$E$2610,$C148)</f>
        <v>4.4602643534720411E-2</v>
      </c>
      <c r="AX148" s="25">
        <f>SUMIFS(Selections!AE$2:AE$2610,Selections!$B$2:$B$2610,"ID",Selections!$E$2:$E$2610,$C148)</f>
        <v>4.4394155943084733E-2</v>
      </c>
      <c r="AY148" s="25">
        <f>SUMIFS(Selections!AF$2:AF$2610,Selections!$B$2:$B$2610,"ID",Selections!$E$2:$E$2610,$C148)</f>
        <v>4.4206523586087586E-2</v>
      </c>
      <c r="AZ148" s="25">
        <f>SUMIFS(Selections!AG$2:AG$2610,Selections!$B$2:$B$2610,"ID",Selections!$E$2:$E$2610,$C148)</f>
        <v>4.4033449742136299E-2</v>
      </c>
    </row>
    <row r="149" spans="2:52" x14ac:dyDescent="0.2">
      <c r="B149" s="24" t="s">
        <v>21</v>
      </c>
      <c r="C149" s="23" t="s">
        <v>147</v>
      </c>
      <c r="D149" s="23"/>
      <c r="E149" s="25">
        <f>SUMIFS(Selections!K$2:K$2610,Selections!$B$2:$B$2610,"WA",Selections!$E$2:$E$2610,$C149)</f>
        <v>4.1809015017718991E-2</v>
      </c>
      <c r="F149" s="25">
        <f>SUMIFS(Selections!L$2:L$2610,Selections!$B$2:$B$2610,"WA",Selections!$E$2:$E$2610,$C149)</f>
        <v>8.3645651214695263E-2</v>
      </c>
      <c r="G149" s="25">
        <f>SUMIFS(Selections!M$2:M$2610,Selections!$B$2:$B$2610,"WA",Selections!$E$2:$E$2610,$C149)</f>
        <v>0.12522925468359303</v>
      </c>
      <c r="H149" s="25">
        <f>SUMIFS(Selections!N$2:N$2610,Selections!$B$2:$B$2610,"WA",Selections!$E$2:$E$2610,$C149)</f>
        <v>0.16670549855884506</v>
      </c>
      <c r="I149" s="25">
        <f>SUMIFS(Selections!O$2:O$2610,Selections!$B$2:$B$2610,"WA",Selections!$E$2:$E$2610,$C149)</f>
        <v>0.20806963808461545</v>
      </c>
      <c r="J149" s="25">
        <f>SUMIFS(Selections!P$2:P$2610,Selections!$B$2:$B$2610,"WA",Selections!$E$2:$E$2610,$C149)</f>
        <v>0.24519674244508244</v>
      </c>
      <c r="K149" s="25">
        <f>SUMIFS(Selections!Q$2:Q$2610,Selections!$B$2:$B$2610,"WA",Selections!$E$2:$E$2610,$C149)</f>
        <v>0.27481814653506142</v>
      </c>
      <c r="L149" s="25">
        <f>SUMIFS(Selections!R$2:R$2610,Selections!$B$2:$B$2610,"WA",Selections!$E$2:$E$2610,$C149)</f>
        <v>0.29845121987530587</v>
      </c>
      <c r="M149" s="25">
        <f>SUMIFS(Selections!S$2:S$2610,Selections!$B$2:$B$2610,"WA",Selections!$E$2:$E$2610,$C149)</f>
        <v>0.31730657709634724</v>
      </c>
      <c r="N149" s="25">
        <f>SUMIFS(Selections!T$2:T$2610,Selections!$B$2:$B$2610,"WA",Selections!$E$2:$E$2610,$C149)</f>
        <v>0.33235009220818268</v>
      </c>
      <c r="O149" s="25">
        <f>SUMIFS(Selections!U$2:U$2610,Selections!$B$2:$B$2610,"WA",Selections!$E$2:$E$2610,$C149)</f>
        <v>0.34435237592346907</v>
      </c>
      <c r="P149" s="25">
        <f>SUMIFS(Selections!V$2:V$2610,Selections!$B$2:$B$2610,"WA",Selections!$E$2:$E$2610,$C149)</f>
        <v>0.35392825053198396</v>
      </c>
      <c r="Q149" s="25">
        <f>SUMIFS(Selections!W$2:W$2610,Selections!$B$2:$B$2610,"WA",Selections!$E$2:$E$2610,$C149)</f>
        <v>0.36156824444424329</v>
      </c>
      <c r="R149" s="25">
        <f>SUMIFS(Selections!X$2:X$2610,Selections!$B$2:$B$2610,"WA",Selections!$E$2:$E$2610,$C149)</f>
        <v>0.36766371972620437</v>
      </c>
      <c r="S149" s="25">
        <f>SUMIFS(Selections!Y$2:Y$2610,Selections!$B$2:$B$2610,"WA",Selections!$E$2:$E$2610,$C149)</f>
        <v>0.37252691979412306</v>
      </c>
      <c r="T149" s="25">
        <f>SUMIFS(Selections!Z$2:Z$2610,Selections!$B$2:$B$2610,"WA",Selections!$E$2:$E$2610,$C149)</f>
        <v>0.37252691979412311</v>
      </c>
      <c r="U149" s="25">
        <f>SUMIFS(Selections!AA$2:AA$2610,Selections!$B$2:$B$2610,"WA",Selections!$E$2:$E$2610,$C149)</f>
        <v>0.37252691979412306</v>
      </c>
      <c r="V149" s="25">
        <f>SUMIFS(Selections!AB$2:AB$2610,Selections!$B$2:$B$2610,"WA",Selections!$E$2:$E$2610,$C149)</f>
        <v>0.37252691979412283</v>
      </c>
      <c r="W149" s="25">
        <f>SUMIFS(Selections!AC$2:AC$2610,Selections!$B$2:$B$2610,"WA",Selections!$E$2:$E$2610,$C149)</f>
        <v>0.37252691979412306</v>
      </c>
      <c r="X149" s="25">
        <f>SUMIFS(Selections!AD$2:AD$2610,Selections!$B$2:$B$2610,"WA",Selections!$E$2:$E$2610,$C149)</f>
        <v>0.37252691979412306</v>
      </c>
      <c r="Y149" s="25">
        <f>SUMIFS(Selections!AE$2:AE$2610,Selections!$B$2:$B$2610,"WA",Selections!$E$2:$E$2610,$C149)</f>
        <v>0.372526919794123</v>
      </c>
      <c r="Z149" s="25">
        <f>SUMIFS(Selections!AF$2:AF$2610,Selections!$B$2:$B$2610,"WA",Selections!$E$2:$E$2610,$C149)</f>
        <v>0.372526919794123</v>
      </c>
      <c r="AA149" s="25">
        <f>SUMIFS(Selections!AG$2:AG$2610,Selections!$B$2:$B$2610,"WA",Selections!$E$2:$E$2610,$C149)</f>
        <v>0.37252691979412306</v>
      </c>
      <c r="AD149" s="25">
        <f>SUMIFS(Selections!K$2:K$2610,Selections!$B$2:$B$2610,"ID",Selections!$E$2:$E$2610,$C149)</f>
        <v>3.0913979966936019E-2</v>
      </c>
      <c r="AE149" s="25">
        <f>SUMIFS(Selections!L$2:L$2610,Selections!$B$2:$B$2610,"ID",Selections!$E$2:$E$2610,$C149)</f>
        <v>6.156242594540165E-2</v>
      </c>
      <c r="AF149" s="25">
        <f>SUMIFS(Selections!M$2:M$2610,Selections!$B$2:$B$2610,"ID",Selections!$E$2:$E$2610,$C149)</f>
        <v>9.1972533716279836E-2</v>
      </c>
      <c r="AG149" s="25">
        <f>SUMIFS(Selections!N$2:N$2610,Selections!$B$2:$B$2610,"ID",Selections!$E$2:$E$2610,$C149)</f>
        <v>0.12214838277233668</v>
      </c>
      <c r="AH149" s="25">
        <f>SUMIFS(Selections!O$2:O$2610,Selections!$B$2:$B$2610,"ID",Selections!$E$2:$E$2610,$C149)</f>
        <v>0.15199364075454699</v>
      </c>
      <c r="AI149" s="25">
        <f>SUMIFS(Selections!P$2:P$2610,Selections!$B$2:$B$2610,"ID",Selections!$E$2:$E$2610,$C149)</f>
        <v>0.17856010057918967</v>
      </c>
      <c r="AJ149" s="25">
        <f>SUMIFS(Selections!Q$2:Q$2610,Selections!$B$2:$B$2610,"ID",Selections!$E$2:$E$2610,$C149)</f>
        <v>0.19958042966865636</v>
      </c>
      <c r="AK149" s="25">
        <f>SUMIFS(Selections!R$2:R$2610,Selections!$B$2:$B$2610,"ID",Selections!$E$2:$E$2610,$C149)</f>
        <v>0.21621246261343058</v>
      </c>
      <c r="AL149" s="25">
        <f>SUMIFS(Selections!S$2:S$2610,Selections!$B$2:$B$2610,"ID",Selections!$E$2:$E$2610,$C149)</f>
        <v>0.22937231937393543</v>
      </c>
      <c r="AM149" s="25">
        <f>SUMIFS(Selections!T$2:T$2610,Selections!$B$2:$B$2610,"ID",Selections!$E$2:$E$2610,$C149)</f>
        <v>0.23978486668742671</v>
      </c>
      <c r="AN149" s="25">
        <f>SUMIFS(Selections!U$2:U$2610,Selections!$B$2:$B$2610,"ID",Selections!$E$2:$E$2610,$C149)</f>
        <v>0.2480236449301417</v>
      </c>
      <c r="AO149" s="25">
        <f>SUMIFS(Selections!V$2:V$2610,Selections!$B$2:$B$2610,"ID",Selections!$E$2:$E$2610,$C149)</f>
        <v>0.25454245967249461</v>
      </c>
      <c r="AP149" s="25">
        <f>SUMIFS(Selections!W$2:W$2610,Selections!$B$2:$B$2610,"ID",Selections!$E$2:$E$2610,$C149)</f>
        <v>0.25970037804257495</v>
      </c>
      <c r="AQ149" s="25">
        <f>SUMIFS(Selections!X$2:X$2610,Selections!$B$2:$B$2610,"ID",Selections!$E$2:$E$2610,$C149)</f>
        <v>0.26378150673910999</v>
      </c>
      <c r="AR149" s="25">
        <f>SUMIFS(Selections!Y$2:Y$2610,Selections!$B$2:$B$2610,"ID",Selections!$E$2:$E$2610,$C149)</f>
        <v>0.26701064109964895</v>
      </c>
      <c r="AS149" s="25">
        <f>SUMIFS(Selections!Z$2:Z$2610,Selections!$B$2:$B$2610,"ID",Selections!$E$2:$E$2610,$C149)</f>
        <v>0.267010641099649</v>
      </c>
      <c r="AT149" s="25">
        <f>SUMIFS(Selections!AA$2:AA$2610,Selections!$B$2:$B$2610,"ID",Selections!$E$2:$E$2610,$C149)</f>
        <v>0.26701064109964906</v>
      </c>
      <c r="AU149" s="25">
        <f>SUMIFS(Selections!AB$2:AB$2610,Selections!$B$2:$B$2610,"ID",Selections!$E$2:$E$2610,$C149)</f>
        <v>0.26701064109964889</v>
      </c>
      <c r="AV149" s="25">
        <f>SUMIFS(Selections!AC$2:AC$2610,Selections!$B$2:$B$2610,"ID",Selections!$E$2:$E$2610,$C149)</f>
        <v>0.267010641099649</v>
      </c>
      <c r="AW149" s="25">
        <f>SUMIFS(Selections!AD$2:AD$2610,Selections!$B$2:$B$2610,"ID",Selections!$E$2:$E$2610,$C149)</f>
        <v>0.26701064109964906</v>
      </c>
      <c r="AX149" s="25">
        <f>SUMIFS(Selections!AE$2:AE$2610,Selections!$B$2:$B$2610,"ID",Selections!$E$2:$E$2610,$C149)</f>
        <v>0.267010641099649</v>
      </c>
      <c r="AY149" s="25">
        <f>SUMIFS(Selections!AF$2:AF$2610,Selections!$B$2:$B$2610,"ID",Selections!$E$2:$E$2610,$C149)</f>
        <v>0.26701064109964906</v>
      </c>
      <c r="AZ149" s="25">
        <f>SUMIFS(Selections!AG$2:AG$2610,Selections!$B$2:$B$2610,"ID",Selections!$E$2:$E$2610,$C149)</f>
        <v>0.267010641099649</v>
      </c>
    </row>
    <row r="150" spans="2:52" x14ac:dyDescent="0.2">
      <c r="B150" s="24" t="s">
        <v>21</v>
      </c>
      <c r="C150" s="23" t="s">
        <v>148</v>
      </c>
      <c r="D150" s="23"/>
      <c r="E150" s="25">
        <f>SUMIFS(Selections!K$2:K$2610,Selections!$B$2:$B$2610,"WA",Selections!$E$2:$E$2610,$C150)</f>
        <v>0</v>
      </c>
      <c r="F150" s="25">
        <f>SUMIFS(Selections!L$2:L$2610,Selections!$B$2:$B$2610,"WA",Selections!$E$2:$E$2610,$C150)</f>
        <v>0</v>
      </c>
      <c r="G150" s="25">
        <f>SUMIFS(Selections!M$2:M$2610,Selections!$B$2:$B$2610,"WA",Selections!$E$2:$E$2610,$C150)</f>
        <v>0</v>
      </c>
      <c r="H150" s="25">
        <f>SUMIFS(Selections!N$2:N$2610,Selections!$B$2:$B$2610,"WA",Selections!$E$2:$E$2610,$C150)</f>
        <v>0</v>
      </c>
      <c r="I150" s="25">
        <f>SUMIFS(Selections!O$2:O$2610,Selections!$B$2:$B$2610,"WA",Selections!$E$2:$E$2610,$C150)</f>
        <v>0</v>
      </c>
      <c r="J150" s="25">
        <f>SUMIFS(Selections!P$2:P$2610,Selections!$B$2:$B$2610,"WA",Selections!$E$2:$E$2610,$C150)</f>
        <v>0</v>
      </c>
      <c r="K150" s="25">
        <f>SUMIFS(Selections!Q$2:Q$2610,Selections!$B$2:$B$2610,"WA",Selections!$E$2:$E$2610,$C150)</f>
        <v>0</v>
      </c>
      <c r="L150" s="25">
        <f>SUMIFS(Selections!R$2:R$2610,Selections!$B$2:$B$2610,"WA",Selections!$E$2:$E$2610,$C150)</f>
        <v>0</v>
      </c>
      <c r="M150" s="25">
        <f>SUMIFS(Selections!S$2:S$2610,Selections!$B$2:$B$2610,"WA",Selections!$E$2:$E$2610,$C150)</f>
        <v>0</v>
      </c>
      <c r="N150" s="25">
        <f>SUMIFS(Selections!T$2:T$2610,Selections!$B$2:$B$2610,"WA",Selections!$E$2:$E$2610,$C150)</f>
        <v>0</v>
      </c>
      <c r="O150" s="25">
        <f>SUMIFS(Selections!U$2:U$2610,Selections!$B$2:$B$2610,"WA",Selections!$E$2:$E$2610,$C150)</f>
        <v>0</v>
      </c>
      <c r="P150" s="25">
        <f>SUMIFS(Selections!V$2:V$2610,Selections!$B$2:$B$2610,"WA",Selections!$E$2:$E$2610,$C150)</f>
        <v>0</v>
      </c>
      <c r="Q150" s="25">
        <f>SUMIFS(Selections!W$2:W$2610,Selections!$B$2:$B$2610,"WA",Selections!$E$2:$E$2610,$C150)</f>
        <v>0</v>
      </c>
      <c r="R150" s="25">
        <f>SUMIFS(Selections!X$2:X$2610,Selections!$B$2:$B$2610,"WA",Selections!$E$2:$E$2610,$C150)</f>
        <v>0</v>
      </c>
      <c r="S150" s="25">
        <f>SUMIFS(Selections!Y$2:Y$2610,Selections!$B$2:$B$2610,"WA",Selections!$E$2:$E$2610,$C150)</f>
        <v>0</v>
      </c>
      <c r="T150" s="25">
        <f>SUMIFS(Selections!Z$2:Z$2610,Selections!$B$2:$B$2610,"WA",Selections!$E$2:$E$2610,$C150)</f>
        <v>0</v>
      </c>
      <c r="U150" s="25">
        <f>SUMIFS(Selections!AA$2:AA$2610,Selections!$B$2:$B$2610,"WA",Selections!$E$2:$E$2610,$C150)</f>
        <v>0</v>
      </c>
      <c r="V150" s="25">
        <f>SUMIFS(Selections!AB$2:AB$2610,Selections!$B$2:$B$2610,"WA",Selections!$E$2:$E$2610,$C150)</f>
        <v>0</v>
      </c>
      <c r="W150" s="25">
        <f>SUMIFS(Selections!AC$2:AC$2610,Selections!$B$2:$B$2610,"WA",Selections!$E$2:$E$2610,$C150)</f>
        <v>0</v>
      </c>
      <c r="X150" s="25">
        <f>SUMIFS(Selections!AD$2:AD$2610,Selections!$B$2:$B$2610,"WA",Selections!$E$2:$E$2610,$C150)</f>
        <v>0</v>
      </c>
      <c r="Y150" s="25">
        <f>SUMIFS(Selections!AE$2:AE$2610,Selections!$B$2:$B$2610,"WA",Selections!$E$2:$E$2610,$C150)</f>
        <v>0</v>
      </c>
      <c r="Z150" s="25">
        <f>SUMIFS(Selections!AF$2:AF$2610,Selections!$B$2:$B$2610,"WA",Selections!$E$2:$E$2610,$C150)</f>
        <v>0</v>
      </c>
      <c r="AA150" s="25">
        <f>SUMIFS(Selections!AG$2:AG$2610,Selections!$B$2:$B$2610,"WA",Selections!$E$2:$E$2610,$C150)</f>
        <v>0</v>
      </c>
      <c r="AD150" s="25">
        <f>SUMIFS(Selections!K$2:K$2610,Selections!$B$2:$B$2610,"ID",Selections!$E$2:$E$2610,$C150)</f>
        <v>0</v>
      </c>
      <c r="AE150" s="25">
        <f>SUMIFS(Selections!L$2:L$2610,Selections!$B$2:$B$2610,"ID",Selections!$E$2:$E$2610,$C150)</f>
        <v>0</v>
      </c>
      <c r="AF150" s="25">
        <f>SUMIFS(Selections!M$2:M$2610,Selections!$B$2:$B$2610,"ID",Selections!$E$2:$E$2610,$C150)</f>
        <v>0</v>
      </c>
      <c r="AG150" s="25">
        <f>SUMIFS(Selections!N$2:N$2610,Selections!$B$2:$B$2610,"ID",Selections!$E$2:$E$2610,$C150)</f>
        <v>0</v>
      </c>
      <c r="AH150" s="25">
        <f>SUMIFS(Selections!O$2:O$2610,Selections!$B$2:$B$2610,"ID",Selections!$E$2:$E$2610,$C150)</f>
        <v>0</v>
      </c>
      <c r="AI150" s="25">
        <f>SUMIFS(Selections!P$2:P$2610,Selections!$B$2:$B$2610,"ID",Selections!$E$2:$E$2610,$C150)</f>
        <v>0</v>
      </c>
      <c r="AJ150" s="25">
        <f>SUMIFS(Selections!Q$2:Q$2610,Selections!$B$2:$B$2610,"ID",Selections!$E$2:$E$2610,$C150)</f>
        <v>0</v>
      </c>
      <c r="AK150" s="25">
        <f>SUMIFS(Selections!R$2:R$2610,Selections!$B$2:$B$2610,"ID",Selections!$E$2:$E$2610,$C150)</f>
        <v>0</v>
      </c>
      <c r="AL150" s="25">
        <f>SUMIFS(Selections!S$2:S$2610,Selections!$B$2:$B$2610,"ID",Selections!$E$2:$E$2610,$C150)</f>
        <v>0</v>
      </c>
      <c r="AM150" s="25">
        <f>SUMIFS(Selections!T$2:T$2610,Selections!$B$2:$B$2610,"ID",Selections!$E$2:$E$2610,$C150)</f>
        <v>0</v>
      </c>
      <c r="AN150" s="25">
        <f>SUMIFS(Selections!U$2:U$2610,Selections!$B$2:$B$2610,"ID",Selections!$E$2:$E$2610,$C150)</f>
        <v>0</v>
      </c>
      <c r="AO150" s="25">
        <f>SUMIFS(Selections!V$2:V$2610,Selections!$B$2:$B$2610,"ID",Selections!$E$2:$E$2610,$C150)</f>
        <v>0</v>
      </c>
      <c r="AP150" s="25">
        <f>SUMIFS(Selections!W$2:W$2610,Selections!$B$2:$B$2610,"ID",Selections!$E$2:$E$2610,$C150)</f>
        <v>0</v>
      </c>
      <c r="AQ150" s="25">
        <f>SUMIFS(Selections!X$2:X$2610,Selections!$B$2:$B$2610,"ID",Selections!$E$2:$E$2610,$C150)</f>
        <v>0</v>
      </c>
      <c r="AR150" s="25">
        <f>SUMIFS(Selections!Y$2:Y$2610,Selections!$B$2:$B$2610,"ID",Selections!$E$2:$E$2610,$C150)</f>
        <v>0</v>
      </c>
      <c r="AS150" s="25">
        <f>SUMIFS(Selections!Z$2:Z$2610,Selections!$B$2:$B$2610,"ID",Selections!$E$2:$E$2610,$C150)</f>
        <v>0</v>
      </c>
      <c r="AT150" s="25">
        <f>SUMIFS(Selections!AA$2:AA$2610,Selections!$B$2:$B$2610,"ID",Selections!$E$2:$E$2610,$C150)</f>
        <v>0</v>
      </c>
      <c r="AU150" s="25">
        <f>SUMIFS(Selections!AB$2:AB$2610,Selections!$B$2:$B$2610,"ID",Selections!$E$2:$E$2610,$C150)</f>
        <v>0</v>
      </c>
      <c r="AV150" s="25">
        <f>SUMIFS(Selections!AC$2:AC$2610,Selections!$B$2:$B$2610,"ID",Selections!$E$2:$E$2610,$C150)</f>
        <v>0</v>
      </c>
      <c r="AW150" s="25">
        <f>SUMIFS(Selections!AD$2:AD$2610,Selections!$B$2:$B$2610,"ID",Selections!$E$2:$E$2610,$C150)</f>
        <v>0</v>
      </c>
      <c r="AX150" s="25">
        <f>SUMIFS(Selections!AE$2:AE$2610,Selections!$B$2:$B$2610,"ID",Selections!$E$2:$E$2610,$C150)</f>
        <v>0</v>
      </c>
      <c r="AY150" s="25">
        <f>SUMIFS(Selections!AF$2:AF$2610,Selections!$B$2:$B$2610,"ID",Selections!$E$2:$E$2610,$C150)</f>
        <v>0</v>
      </c>
      <c r="AZ150" s="25">
        <f>SUMIFS(Selections!AG$2:AG$2610,Selections!$B$2:$B$2610,"ID",Selections!$E$2:$E$2610,$C150)</f>
        <v>0</v>
      </c>
    </row>
    <row r="151" spans="2:52" x14ac:dyDescent="0.2">
      <c r="B151" s="24" t="s">
        <v>21</v>
      </c>
      <c r="C151" s="23" t="s">
        <v>149</v>
      </c>
      <c r="D151" s="23"/>
      <c r="E151" s="25">
        <f>SUMIFS(Selections!K$2:K$2610,Selections!$B$2:$B$2610,"WA",Selections!$E$2:$E$2610,$C151)</f>
        <v>4.304636841215001E-2</v>
      </c>
      <c r="F151" s="25">
        <f>SUMIFS(Selections!L$2:L$2610,Selections!$B$2:$B$2610,"WA",Selections!$E$2:$E$2610,$C151)</f>
        <v>0.12165812394438935</v>
      </c>
      <c r="G151" s="25">
        <f>SUMIFS(Selections!M$2:M$2610,Selections!$B$2:$B$2610,"WA",Selections!$E$2:$E$2610,$C151)</f>
        <v>0.24884575728961358</v>
      </c>
      <c r="H151" s="25">
        <f>SUMIFS(Selections!N$2:N$2610,Selections!$B$2:$B$2610,"WA",Selections!$E$2:$E$2610,$C151)</f>
        <v>0.43182496369110007</v>
      </c>
      <c r="I151" s="25">
        <f>SUMIFS(Selections!O$2:O$2610,Selections!$B$2:$B$2610,"WA",Selections!$E$2:$E$2610,$C151)</f>
        <v>0.68010301612625645</v>
      </c>
      <c r="J151" s="25">
        <f>SUMIFS(Selections!P$2:P$2610,Selections!$B$2:$B$2610,"WA",Selections!$E$2:$E$2610,$C151)</f>
        <v>1.0158243661409248</v>
      </c>
      <c r="K151" s="25">
        <f>SUMIFS(Selections!Q$2:Q$2610,Selections!$B$2:$B$2610,"WA",Selections!$E$2:$E$2610,$C151)</f>
        <v>1.4329177893473126</v>
      </c>
      <c r="L151" s="25">
        <f>SUMIFS(Selections!R$2:R$2610,Selections!$B$2:$B$2610,"WA",Selections!$E$2:$E$2610,$C151)</f>
        <v>1.9077814154429162</v>
      </c>
      <c r="M151" s="25">
        <f>SUMIFS(Selections!S$2:S$2610,Selections!$B$2:$B$2610,"WA",Selections!$E$2:$E$2610,$C151)</f>
        <v>2.3993387142533544</v>
      </c>
      <c r="N151" s="25">
        <f>SUMIFS(Selections!T$2:T$2610,Selections!$B$2:$B$2610,"WA",Selections!$E$2:$E$2610,$C151)</f>
        <v>2.8582045431349115</v>
      </c>
      <c r="O151" s="25">
        <f>SUMIFS(Selections!U$2:U$2610,Selections!$B$2:$B$2610,"WA",Selections!$E$2:$E$2610,$C151)</f>
        <v>3.2400612225958132</v>
      </c>
      <c r="P151" s="25">
        <f>SUMIFS(Selections!V$2:V$2610,Selections!$B$2:$B$2610,"WA",Selections!$E$2:$E$2610,$C151)</f>
        <v>3.5085487541018319</v>
      </c>
      <c r="Q151" s="25">
        <f>SUMIFS(Selections!W$2:W$2610,Selections!$B$2:$B$2610,"WA",Selections!$E$2:$E$2610,$C151)</f>
        <v>3.6719554302440169</v>
      </c>
      <c r="R151" s="25">
        <f>SUMIFS(Selections!X$2:X$2610,Selections!$B$2:$B$2610,"WA",Selections!$E$2:$E$2610,$C151)</f>
        <v>3.7503485177619673</v>
      </c>
      <c r="S151" s="25">
        <f>SUMIFS(Selections!Y$2:Y$2610,Selections!$B$2:$B$2610,"WA",Selections!$E$2:$E$2610,$C151)</f>
        <v>3.7816901862657497</v>
      </c>
      <c r="T151" s="25">
        <f>SUMIFS(Selections!Z$2:Z$2610,Selections!$B$2:$B$2610,"WA",Selections!$E$2:$E$2610,$C151)</f>
        <v>3.7750542148816395</v>
      </c>
      <c r="U151" s="25">
        <f>SUMIFS(Selections!AA$2:AA$2610,Selections!$B$2:$B$2610,"WA",Selections!$E$2:$E$2610,$C151)</f>
        <v>3.7695860885776558</v>
      </c>
      <c r="V151" s="25">
        <f>SUMIFS(Selections!AB$2:AB$2610,Selections!$B$2:$B$2610,"WA",Selections!$E$2:$E$2610,$C151)</f>
        <v>3.7648822575312355</v>
      </c>
      <c r="W151" s="25">
        <f>SUMIFS(Selections!AC$2:AC$2610,Selections!$B$2:$B$2610,"WA",Selections!$E$2:$E$2610,$C151)</f>
        <v>3.7612631754695149</v>
      </c>
      <c r="X151" s="25">
        <f>SUMIFS(Selections!AD$2:AD$2610,Selections!$B$2:$B$2610,"WA",Selections!$E$2:$E$2610,$C151)</f>
        <v>3.7587082591287548</v>
      </c>
      <c r="Y151" s="25">
        <f>SUMIFS(Selections!AE$2:AE$2610,Selections!$B$2:$B$2610,"WA",Selections!$E$2:$E$2610,$C151)</f>
        <v>3.7567476052152218</v>
      </c>
      <c r="Z151" s="25">
        <f>SUMIFS(Selections!AF$2:AF$2610,Selections!$B$2:$B$2610,"WA",Selections!$E$2:$E$2610,$C151)</f>
        <v>3.7551468815903211</v>
      </c>
      <c r="AA151" s="25">
        <f>SUMIFS(Selections!AG$2:AG$2610,Selections!$B$2:$B$2610,"WA",Selections!$E$2:$E$2610,$C151)</f>
        <v>3.7532619827152045</v>
      </c>
      <c r="AD151" s="25">
        <f>SUMIFS(Selections!K$2:K$2610,Selections!$B$2:$B$2610,"ID",Selections!$E$2:$E$2610,$C151)</f>
        <v>4.7995790976596071E-2</v>
      </c>
      <c r="AE151" s="25">
        <f>SUMIFS(Selections!L$2:L$2610,Selections!$B$2:$B$2610,"ID",Selections!$E$2:$E$2610,$C151)</f>
        <v>0.13479258951884274</v>
      </c>
      <c r="AF151" s="25">
        <f>SUMIFS(Selections!M$2:M$2610,Selections!$B$2:$B$2610,"ID",Selections!$E$2:$E$2610,$C151)</f>
        <v>0.2743456665604192</v>
      </c>
      <c r="AG151" s="25">
        <f>SUMIFS(Selections!N$2:N$2610,Selections!$B$2:$B$2610,"ID",Selections!$E$2:$E$2610,$C151)</f>
        <v>0.47415854593814055</v>
      </c>
      <c r="AH151" s="25">
        <f>SUMIFS(Selections!O$2:O$2610,Selections!$B$2:$B$2610,"ID",Selections!$E$2:$E$2610,$C151)</f>
        <v>0.74420303975571356</v>
      </c>
      <c r="AI151" s="25">
        <f>SUMIFS(Selections!P$2:P$2610,Selections!$B$2:$B$2610,"ID",Selections!$E$2:$E$2610,$C151)</f>
        <v>1.1080643943375676</v>
      </c>
      <c r="AJ151" s="25">
        <f>SUMIFS(Selections!Q$2:Q$2610,Selections!$B$2:$B$2610,"ID",Selections!$E$2:$E$2610,$C151)</f>
        <v>1.5586306056031043</v>
      </c>
      <c r="AK151" s="25">
        <f>SUMIFS(Selections!R$2:R$2610,Selections!$B$2:$B$2610,"ID",Selections!$E$2:$E$2610,$C151)</f>
        <v>2.0700059474279282</v>
      </c>
      <c r="AL151" s="25">
        <f>SUMIFS(Selections!S$2:S$2610,Selections!$B$2:$B$2610,"ID",Selections!$E$2:$E$2610,$C151)</f>
        <v>2.5977018189015966</v>
      </c>
      <c r="AM151" s="25">
        <f>SUMIFS(Selections!T$2:T$2610,Selections!$B$2:$B$2610,"ID",Selections!$E$2:$E$2610,$C151)</f>
        <v>3.0888213920235903</v>
      </c>
      <c r="AN151" s="25">
        <f>SUMIFS(Selections!U$2:U$2610,Selections!$B$2:$B$2610,"ID",Selections!$E$2:$E$2610,$C151)</f>
        <v>3.496296743384637</v>
      </c>
      <c r="AO151" s="25">
        <f>SUMIFS(Selections!V$2:V$2610,Selections!$B$2:$B$2610,"ID",Selections!$E$2:$E$2610,$C151)</f>
        <v>3.7819067476711479</v>
      </c>
      <c r="AP151" s="25">
        <f>SUMIFS(Selections!W$2:W$2610,Selections!$B$2:$B$2610,"ID",Selections!$E$2:$E$2610,$C151)</f>
        <v>3.9551834971036532</v>
      </c>
      <c r="AQ151" s="25">
        <f>SUMIFS(Selections!X$2:X$2610,Selections!$B$2:$B$2610,"ID",Selections!$E$2:$E$2610,$C151)</f>
        <v>4.0378100703030162</v>
      </c>
      <c r="AR151" s="25">
        <f>SUMIFS(Selections!Y$2:Y$2610,Selections!$B$2:$B$2610,"ID",Selections!$E$2:$E$2610,$C151)</f>
        <v>4.0706878279801932</v>
      </c>
      <c r="AS151" s="25">
        <f>SUMIFS(Selections!Z$2:Z$2610,Selections!$B$2:$B$2610,"ID",Selections!$E$2:$E$2610,$C151)</f>
        <v>4.0635232424122121</v>
      </c>
      <c r="AT151" s="25">
        <f>SUMIFS(Selections!AA$2:AA$2610,Selections!$B$2:$B$2610,"ID",Selections!$E$2:$E$2610,$C151)</f>
        <v>4.0576209681355726</v>
      </c>
      <c r="AU151" s="25">
        <f>SUMIFS(Selections!AB$2:AB$2610,Selections!$B$2:$B$2610,"ID",Selections!$E$2:$E$2610,$C151)</f>
        <v>4.0525226131915728</v>
      </c>
      <c r="AV151" s="25">
        <f>SUMIFS(Selections!AC$2:AC$2610,Selections!$B$2:$B$2610,"ID",Selections!$E$2:$E$2610,$C151)</f>
        <v>4.0486327971100202</v>
      </c>
      <c r="AW151" s="25">
        <f>SUMIFS(Selections!AD$2:AD$2610,Selections!$B$2:$B$2610,"ID",Selections!$E$2:$E$2610,$C151)</f>
        <v>4.0459175447344338</v>
      </c>
      <c r="AX151" s="25">
        <f>SUMIFS(Selections!AE$2:AE$2610,Selections!$B$2:$B$2610,"ID",Selections!$E$2:$E$2610,$C151)</f>
        <v>4.0438348963226485</v>
      </c>
      <c r="AY151" s="25">
        <f>SUMIFS(Selections!AF$2:AF$2610,Selections!$B$2:$B$2610,"ID",Selections!$E$2:$E$2610,$C151)</f>
        <v>4.042140286076906</v>
      </c>
      <c r="AZ151" s="25">
        <f>SUMIFS(Selections!AG$2:AG$2610,Selections!$B$2:$B$2610,"ID",Selections!$E$2:$E$2610,$C151)</f>
        <v>4.04008460583578</v>
      </c>
    </row>
    <row r="152" spans="2:52" x14ac:dyDescent="0.2">
      <c r="B152" s="24" t="s">
        <v>21</v>
      </c>
      <c r="C152" s="23" t="s">
        <v>111</v>
      </c>
      <c r="D152" s="23"/>
      <c r="E152" s="25">
        <f>SUMIFS(Selections!K$2:K$2610,Selections!$B$2:$B$2610,"WA",Selections!$E$2:$E$2610,$C152)</f>
        <v>0.12166513507089184</v>
      </c>
      <c r="F152" s="25">
        <f>SUMIFS(Selections!L$2:L$2610,Selections!$B$2:$B$2610,"WA",Selections!$E$2:$E$2610,$C152)</f>
        <v>0.24330400935422744</v>
      </c>
      <c r="G152" s="25">
        <f>SUMIFS(Selections!M$2:M$2610,Selections!$B$2:$B$2610,"WA",Selections!$E$2:$E$2610,$C152)</f>
        <v>0.3640978647166499</v>
      </c>
      <c r="H152" s="25">
        <f>SUMIFS(Selections!N$2:N$2610,Selections!$B$2:$B$2610,"WA",Selections!$E$2:$E$2610,$C152)</f>
        <v>0.48447178674014968</v>
      </c>
      <c r="I152" s="25">
        <f>SUMIFS(Selections!O$2:O$2610,Selections!$B$2:$B$2610,"WA",Selections!$E$2:$E$2610,$C152)</f>
        <v>0.60440998857068795</v>
      </c>
      <c r="J152" s="25">
        <f>SUMIFS(Selections!P$2:P$2610,Selections!$B$2:$B$2610,"WA",Selections!$E$2:$E$2610,$C152)</f>
        <v>0.71196540824640808</v>
      </c>
      <c r="K152" s="25">
        <f>SUMIFS(Selections!Q$2:Q$2610,Selections!$B$2:$B$2610,"WA",Selections!$E$2:$E$2610,$C152)</f>
        <v>0.79770581656294781</v>
      </c>
      <c r="L152" s="25">
        <f>SUMIFS(Selections!R$2:R$2610,Selections!$B$2:$B$2610,"WA",Selections!$E$2:$E$2610,$C152)</f>
        <v>0.86606187982685279</v>
      </c>
      <c r="M152" s="25">
        <f>SUMIFS(Selections!S$2:S$2610,Selections!$B$2:$B$2610,"WA",Selections!$E$2:$E$2610,$C152)</f>
        <v>0.92056080458700218</v>
      </c>
      <c r="N152" s="25">
        <f>SUMIFS(Selections!T$2:T$2610,Selections!$B$2:$B$2610,"WA",Selections!$E$2:$E$2610,$C152)</f>
        <v>0.96401181720456508</v>
      </c>
      <c r="O152" s="25">
        <f>SUMIFS(Selections!U$2:U$2610,Selections!$B$2:$B$2610,"WA",Selections!$E$2:$E$2610,$C152)</f>
        <v>0.99865310747681257</v>
      </c>
      <c r="P152" s="25">
        <f>SUMIFS(Selections!V$2:V$2610,Selections!$B$2:$B$2610,"WA",Selections!$E$2:$E$2610,$C152)</f>
        <v>1.0262684086144664</v>
      </c>
      <c r="Q152" s="25">
        <f>SUMIFS(Selections!W$2:W$2610,Selections!$B$2:$B$2610,"WA",Selections!$E$2:$E$2610,$C152)</f>
        <v>1.0482795927785715</v>
      </c>
      <c r="R152" s="25">
        <f>SUMIFS(Selections!X$2:X$2610,Selections!$B$2:$B$2610,"WA",Selections!$E$2:$E$2610,$C152)</f>
        <v>1.0658202832286834</v>
      </c>
      <c r="S152" s="25">
        <f>SUMIFS(Selections!Y$2:Y$2610,Selections!$B$2:$B$2610,"WA",Selections!$E$2:$E$2610,$C152)</f>
        <v>1.0797944172910603</v>
      </c>
      <c r="T152" s="25">
        <f>SUMIFS(Selections!Z$2:Z$2610,Selections!$B$2:$B$2610,"WA",Selections!$E$2:$E$2610,$C152)</f>
        <v>1.0797191363900429</v>
      </c>
      <c r="U152" s="25">
        <f>SUMIFS(Selections!AA$2:AA$2610,Selections!$B$2:$B$2610,"WA",Selections!$E$2:$E$2610,$C152)</f>
        <v>1.0796400011102221</v>
      </c>
      <c r="V152" s="25">
        <f>SUMIFS(Selections!AB$2:AB$2610,Selections!$B$2:$B$2610,"WA",Selections!$E$2:$E$2610,$C152)</f>
        <v>1.079557126556318</v>
      </c>
      <c r="W152" s="25">
        <f>SUMIFS(Selections!AC$2:AC$2610,Selections!$B$2:$B$2610,"WA",Selections!$E$2:$E$2610,$C152)</f>
        <v>1.079470594824911</v>
      </c>
      <c r="X152" s="25">
        <f>SUMIFS(Selections!AD$2:AD$2610,Selections!$B$2:$B$2610,"WA",Selections!$E$2:$E$2610,$C152)</f>
        <v>1.0793804606245694</v>
      </c>
      <c r="Y152" s="25">
        <f>SUMIFS(Selections!AE$2:AE$2610,Selections!$B$2:$B$2610,"WA",Selections!$E$2:$E$2610,$C152)</f>
        <v>1.0792867556094143</v>
      </c>
      <c r="Z152" s="25">
        <f>SUMIFS(Selections!AF$2:AF$2610,Selections!$B$2:$B$2610,"WA",Selections!$E$2:$E$2610,$C152)</f>
        <v>1.0791894917440001</v>
      </c>
      <c r="AA152" s="25">
        <f>SUMIFS(Selections!AG$2:AG$2610,Selections!$B$2:$B$2610,"WA",Selections!$E$2:$E$2610,$C152)</f>
        <v>1.0790886639297419</v>
      </c>
      <c r="AD152" s="25">
        <f>SUMIFS(Selections!K$2:K$2610,Selections!$B$2:$B$2610,"ID",Selections!$E$2:$E$2610,$C152)</f>
        <v>8.9960367747544082E-2</v>
      </c>
      <c r="AE152" s="25">
        <f>SUMIFS(Selections!L$2:L$2610,Selections!$B$2:$B$2610,"ID",Selections!$E$2:$E$2610,$C152)</f>
        <v>0.17906870119109555</v>
      </c>
      <c r="AF152" s="25">
        <f>SUMIFS(Selections!M$2:M$2610,Selections!$B$2:$B$2610,"ID",Selections!$E$2:$E$2610,$C152)</f>
        <v>0.26740337224148586</v>
      </c>
      <c r="AG152" s="25">
        <f>SUMIFS(Selections!N$2:N$2610,Selections!$B$2:$B$2610,"ID",Selections!$E$2:$E$2610,$C152)</f>
        <v>0.35497514897811316</v>
      </c>
      <c r="AH152" s="25">
        <f>SUMIFS(Selections!O$2:O$2610,Selections!$B$2:$B$2610,"ID",Selections!$E$2:$E$2610,$C152)</f>
        <v>0.44150021674414125</v>
      </c>
      <c r="AI152" s="25">
        <f>SUMIFS(Selections!P$2:P$2610,Selections!$B$2:$B$2610,"ID",Selections!$E$2:$E$2610,$C152)</f>
        <v>0.51844116247536709</v>
      </c>
      <c r="AJ152" s="25">
        <f>SUMIFS(Selections!Q$2:Q$2610,Selections!$B$2:$B$2610,"ID",Selections!$E$2:$E$2610,$C152)</f>
        <v>0.57925758154247942</v>
      </c>
      <c r="AK152" s="25">
        <f>SUMIFS(Selections!R$2:R$2610,Selections!$B$2:$B$2610,"ID",Selections!$E$2:$E$2610,$C152)</f>
        <v>0.62732969695637475</v>
      </c>
      <c r="AL152" s="25">
        <f>SUMIFS(Selections!S$2:S$2610,Selections!$B$2:$B$2610,"ID",Selections!$E$2:$E$2610,$C152)</f>
        <v>0.66532659823450346</v>
      </c>
      <c r="AM152" s="25">
        <f>SUMIFS(Selections!T$2:T$2610,Selections!$B$2:$B$2610,"ID",Selections!$E$2:$E$2610,$C152)</f>
        <v>0.6953566810359465</v>
      </c>
      <c r="AN152" s="25">
        <f>SUMIFS(Selections!U$2:U$2610,Selections!$B$2:$B$2610,"ID",Selections!$E$2:$E$2610,$C152)</f>
        <v>0.71908594845007934</v>
      </c>
      <c r="AO152" s="25">
        <f>SUMIFS(Selections!V$2:V$2610,Selections!$B$2:$B$2610,"ID",Selections!$E$2:$E$2610,$C152)</f>
        <v>0.73783115521366605</v>
      </c>
      <c r="AP152" s="25">
        <f>SUMIFS(Selections!W$2:W$2610,Selections!$B$2:$B$2610,"ID",Selections!$E$2:$E$2610,$C152)</f>
        <v>0.75263321648967119</v>
      </c>
      <c r="AQ152" s="25">
        <f>SUMIFS(Selections!X$2:X$2610,Selections!$B$2:$B$2610,"ID",Selections!$E$2:$E$2610,$C152)</f>
        <v>0.76431510786960044</v>
      </c>
      <c r="AR152" s="25">
        <f>SUMIFS(Selections!Y$2:Y$2610,Selections!$B$2:$B$2610,"ID",Selections!$E$2:$E$2610,$C152)</f>
        <v>0.77352756144915058</v>
      </c>
      <c r="AS152" s="25">
        <f>SUMIFS(Selections!Z$2:Z$2610,Selections!$B$2:$B$2610,"ID",Selections!$E$2:$E$2610,$C152)</f>
        <v>0.77341281510447024</v>
      </c>
      <c r="AT152" s="25">
        <f>SUMIFS(Selections!AA$2:AA$2610,Selections!$B$2:$B$2610,"ID",Selections!$E$2:$E$2610,$C152)</f>
        <v>0.77329188705389884</v>
      </c>
      <c r="AU152" s="25">
        <f>SUMIFS(Selections!AB$2:AB$2610,Selections!$B$2:$B$2610,"ID",Selections!$E$2:$E$2610,$C152)</f>
        <v>0.77316458438250635</v>
      </c>
      <c r="AV152" s="25">
        <f>SUMIFS(Selections!AC$2:AC$2610,Selections!$B$2:$B$2610,"ID",Selections!$E$2:$E$2610,$C152)</f>
        <v>0.77303066344959115</v>
      </c>
      <c r="AW152" s="25">
        <f>SUMIFS(Selections!AD$2:AD$2610,Selections!$B$2:$B$2610,"ID",Selections!$E$2:$E$2610,$C152)</f>
        <v>0.77288983343626017</v>
      </c>
      <c r="AX152" s="25">
        <f>SUMIFS(Selections!AE$2:AE$2610,Selections!$B$2:$B$2610,"ID",Selections!$E$2:$E$2610,$C152)</f>
        <v>0.77274175793120881</v>
      </c>
      <c r="AY152" s="25">
        <f>SUMIFS(Selections!AF$2:AF$2610,Selections!$B$2:$B$2610,"ID",Selections!$E$2:$E$2610,$C152)</f>
        <v>0.7725860550130893</v>
      </c>
      <c r="AZ152" s="25">
        <f>SUMIFS(Selections!AG$2:AG$2610,Selections!$B$2:$B$2610,"ID",Selections!$E$2:$E$2610,$C152)</f>
        <v>0.77242229611258328</v>
      </c>
    </row>
    <row r="153" spans="2:52" x14ac:dyDescent="0.2">
      <c r="B153" s="24" t="s">
        <v>21</v>
      </c>
      <c r="C153" s="23" t="s">
        <v>112</v>
      </c>
      <c r="D153" s="23"/>
      <c r="E153" s="25">
        <f>SUMIFS(Selections!K$2:K$2610,Selections!$B$2:$B$2610,"WA",Selections!$E$2:$E$2610,$C153)</f>
        <v>0</v>
      </c>
      <c r="F153" s="25">
        <f>SUMIFS(Selections!L$2:L$2610,Selections!$B$2:$B$2610,"WA",Selections!$E$2:$E$2610,$C153)</f>
        <v>0</v>
      </c>
      <c r="G153" s="25">
        <f>SUMIFS(Selections!M$2:M$2610,Selections!$B$2:$B$2610,"WA",Selections!$E$2:$E$2610,$C153)</f>
        <v>0</v>
      </c>
      <c r="H153" s="25">
        <f>SUMIFS(Selections!N$2:N$2610,Selections!$B$2:$B$2610,"WA",Selections!$E$2:$E$2610,$C153)</f>
        <v>0</v>
      </c>
      <c r="I153" s="25">
        <f>SUMIFS(Selections!O$2:O$2610,Selections!$B$2:$B$2610,"WA",Selections!$E$2:$E$2610,$C153)</f>
        <v>0</v>
      </c>
      <c r="J153" s="25">
        <f>SUMIFS(Selections!P$2:P$2610,Selections!$B$2:$B$2610,"WA",Selections!$E$2:$E$2610,$C153)</f>
        <v>0</v>
      </c>
      <c r="K153" s="25">
        <f>SUMIFS(Selections!Q$2:Q$2610,Selections!$B$2:$B$2610,"WA",Selections!$E$2:$E$2610,$C153)</f>
        <v>0</v>
      </c>
      <c r="L153" s="25">
        <f>SUMIFS(Selections!R$2:R$2610,Selections!$B$2:$B$2610,"WA",Selections!$E$2:$E$2610,$C153)</f>
        <v>0</v>
      </c>
      <c r="M153" s="25">
        <f>SUMIFS(Selections!S$2:S$2610,Selections!$B$2:$B$2610,"WA",Selections!$E$2:$E$2610,$C153)</f>
        <v>0</v>
      </c>
      <c r="N153" s="25">
        <f>SUMIFS(Selections!T$2:T$2610,Selections!$B$2:$B$2610,"WA",Selections!$E$2:$E$2610,$C153)</f>
        <v>0</v>
      </c>
      <c r="O153" s="25">
        <f>SUMIFS(Selections!U$2:U$2610,Selections!$B$2:$B$2610,"WA",Selections!$E$2:$E$2610,$C153)</f>
        <v>0</v>
      </c>
      <c r="P153" s="25">
        <f>SUMIFS(Selections!V$2:V$2610,Selections!$B$2:$B$2610,"WA",Selections!$E$2:$E$2610,$C153)</f>
        <v>0</v>
      </c>
      <c r="Q153" s="25">
        <f>SUMIFS(Selections!W$2:W$2610,Selections!$B$2:$B$2610,"WA",Selections!$E$2:$E$2610,$C153)</f>
        <v>0</v>
      </c>
      <c r="R153" s="25">
        <f>SUMIFS(Selections!X$2:X$2610,Selections!$B$2:$B$2610,"WA",Selections!$E$2:$E$2610,$C153)</f>
        <v>0</v>
      </c>
      <c r="S153" s="25">
        <f>SUMIFS(Selections!Y$2:Y$2610,Selections!$B$2:$B$2610,"WA",Selections!$E$2:$E$2610,$C153)</f>
        <v>0</v>
      </c>
      <c r="T153" s="25">
        <f>SUMIFS(Selections!Z$2:Z$2610,Selections!$B$2:$B$2610,"WA",Selections!$E$2:$E$2610,$C153)</f>
        <v>0</v>
      </c>
      <c r="U153" s="25">
        <f>SUMIFS(Selections!AA$2:AA$2610,Selections!$B$2:$B$2610,"WA",Selections!$E$2:$E$2610,$C153)</f>
        <v>0</v>
      </c>
      <c r="V153" s="25">
        <f>SUMIFS(Selections!AB$2:AB$2610,Selections!$B$2:$B$2610,"WA",Selections!$E$2:$E$2610,$C153)</f>
        <v>0</v>
      </c>
      <c r="W153" s="25">
        <f>SUMIFS(Selections!AC$2:AC$2610,Selections!$B$2:$B$2610,"WA",Selections!$E$2:$E$2610,$C153)</f>
        <v>0</v>
      </c>
      <c r="X153" s="25">
        <f>SUMIFS(Selections!AD$2:AD$2610,Selections!$B$2:$B$2610,"WA",Selections!$E$2:$E$2610,$C153)</f>
        <v>0</v>
      </c>
      <c r="Y153" s="25">
        <f>SUMIFS(Selections!AE$2:AE$2610,Selections!$B$2:$B$2610,"WA",Selections!$E$2:$E$2610,$C153)</f>
        <v>0</v>
      </c>
      <c r="Z153" s="25">
        <f>SUMIFS(Selections!AF$2:AF$2610,Selections!$B$2:$B$2610,"WA",Selections!$E$2:$E$2610,$C153)</f>
        <v>0</v>
      </c>
      <c r="AA153" s="25">
        <f>SUMIFS(Selections!AG$2:AG$2610,Selections!$B$2:$B$2610,"WA",Selections!$E$2:$E$2610,$C153)</f>
        <v>0</v>
      </c>
      <c r="AD153" s="25">
        <f>SUMIFS(Selections!K$2:K$2610,Selections!$B$2:$B$2610,"ID",Selections!$E$2:$E$2610,$C153)</f>
        <v>0</v>
      </c>
      <c r="AE153" s="25">
        <f>SUMIFS(Selections!L$2:L$2610,Selections!$B$2:$B$2610,"ID",Selections!$E$2:$E$2610,$C153)</f>
        <v>0</v>
      </c>
      <c r="AF153" s="25">
        <f>SUMIFS(Selections!M$2:M$2610,Selections!$B$2:$B$2610,"ID",Selections!$E$2:$E$2610,$C153)</f>
        <v>0</v>
      </c>
      <c r="AG153" s="25">
        <f>SUMIFS(Selections!N$2:N$2610,Selections!$B$2:$B$2610,"ID",Selections!$E$2:$E$2610,$C153)</f>
        <v>0</v>
      </c>
      <c r="AH153" s="25">
        <f>SUMIFS(Selections!O$2:O$2610,Selections!$B$2:$B$2610,"ID",Selections!$E$2:$E$2610,$C153)</f>
        <v>0</v>
      </c>
      <c r="AI153" s="25">
        <f>SUMIFS(Selections!P$2:P$2610,Selections!$B$2:$B$2610,"ID",Selections!$E$2:$E$2610,$C153)</f>
        <v>0</v>
      </c>
      <c r="AJ153" s="25">
        <f>SUMIFS(Selections!Q$2:Q$2610,Selections!$B$2:$B$2610,"ID",Selections!$E$2:$E$2610,$C153)</f>
        <v>0</v>
      </c>
      <c r="AK153" s="25">
        <f>SUMIFS(Selections!R$2:R$2610,Selections!$B$2:$B$2610,"ID",Selections!$E$2:$E$2610,$C153)</f>
        <v>0</v>
      </c>
      <c r="AL153" s="25">
        <f>SUMIFS(Selections!S$2:S$2610,Selections!$B$2:$B$2610,"ID",Selections!$E$2:$E$2610,$C153)</f>
        <v>0</v>
      </c>
      <c r="AM153" s="25">
        <f>SUMIFS(Selections!T$2:T$2610,Selections!$B$2:$B$2610,"ID",Selections!$E$2:$E$2610,$C153)</f>
        <v>0</v>
      </c>
      <c r="AN153" s="25">
        <f>SUMIFS(Selections!U$2:U$2610,Selections!$B$2:$B$2610,"ID",Selections!$E$2:$E$2610,$C153)</f>
        <v>0</v>
      </c>
      <c r="AO153" s="25">
        <f>SUMIFS(Selections!V$2:V$2610,Selections!$B$2:$B$2610,"ID",Selections!$E$2:$E$2610,$C153)</f>
        <v>0</v>
      </c>
      <c r="AP153" s="25">
        <f>SUMIFS(Selections!W$2:W$2610,Selections!$B$2:$B$2610,"ID",Selections!$E$2:$E$2610,$C153)</f>
        <v>0</v>
      </c>
      <c r="AQ153" s="25">
        <f>SUMIFS(Selections!X$2:X$2610,Selections!$B$2:$B$2610,"ID",Selections!$E$2:$E$2610,$C153)</f>
        <v>0</v>
      </c>
      <c r="AR153" s="25">
        <f>SUMIFS(Selections!Y$2:Y$2610,Selections!$B$2:$B$2610,"ID",Selections!$E$2:$E$2610,$C153)</f>
        <v>0</v>
      </c>
      <c r="AS153" s="25">
        <f>SUMIFS(Selections!Z$2:Z$2610,Selections!$B$2:$B$2610,"ID",Selections!$E$2:$E$2610,$C153)</f>
        <v>0</v>
      </c>
      <c r="AT153" s="25">
        <f>SUMIFS(Selections!AA$2:AA$2610,Selections!$B$2:$B$2610,"ID",Selections!$E$2:$E$2610,$C153)</f>
        <v>0</v>
      </c>
      <c r="AU153" s="25">
        <f>SUMIFS(Selections!AB$2:AB$2610,Selections!$B$2:$B$2610,"ID",Selections!$E$2:$E$2610,$C153)</f>
        <v>0</v>
      </c>
      <c r="AV153" s="25">
        <f>SUMIFS(Selections!AC$2:AC$2610,Selections!$B$2:$B$2610,"ID",Selections!$E$2:$E$2610,$C153)</f>
        <v>0</v>
      </c>
      <c r="AW153" s="25">
        <f>SUMIFS(Selections!AD$2:AD$2610,Selections!$B$2:$B$2610,"ID",Selections!$E$2:$E$2610,$C153)</f>
        <v>0</v>
      </c>
      <c r="AX153" s="25">
        <f>SUMIFS(Selections!AE$2:AE$2610,Selections!$B$2:$B$2610,"ID",Selections!$E$2:$E$2610,$C153)</f>
        <v>0</v>
      </c>
      <c r="AY153" s="25">
        <f>SUMIFS(Selections!AF$2:AF$2610,Selections!$B$2:$B$2610,"ID",Selections!$E$2:$E$2610,$C153)</f>
        <v>0</v>
      </c>
      <c r="AZ153" s="25">
        <f>SUMIFS(Selections!AG$2:AG$2610,Selections!$B$2:$B$2610,"ID",Selections!$E$2:$E$2610,$C153)</f>
        <v>0</v>
      </c>
    </row>
    <row r="154" spans="2:52" x14ac:dyDescent="0.2">
      <c r="B154" s="24" t="s">
        <v>21</v>
      </c>
      <c r="C154" s="23" t="s">
        <v>113</v>
      </c>
      <c r="D154" s="23"/>
      <c r="E154" s="25">
        <f>SUMIFS(Selections!K$2:K$2610,Selections!$B$2:$B$2610,"WA",Selections!$E$2:$E$2610,$C154)</f>
        <v>0.17860370717412066</v>
      </c>
      <c r="F154" s="25">
        <f>SUMIFS(Selections!L$2:L$2610,Selections!$B$2:$B$2610,"WA",Selections!$E$2:$E$2610,$C154)</f>
        <v>0.3985428877622888</v>
      </c>
      <c r="G154" s="25">
        <f>SUMIFS(Selections!M$2:M$2610,Selections!$B$2:$B$2610,"WA",Selections!$E$2:$E$2610,$C154)</f>
        <v>0.66809588674855724</v>
      </c>
      <c r="H154" s="25">
        <f>SUMIFS(Selections!N$2:N$2610,Selections!$B$2:$B$2610,"WA",Selections!$E$2:$E$2610,$C154)</f>
        <v>0.98097547664453355</v>
      </c>
      <c r="I154" s="25">
        <f>SUMIFS(Selections!O$2:O$2610,Selections!$B$2:$B$2610,"WA",Selections!$E$2:$E$2610,$C154)</f>
        <v>1.3377999750595948</v>
      </c>
      <c r="J154" s="25">
        <f>SUMIFS(Selections!P$2:P$2610,Selections!$B$2:$B$2610,"WA",Selections!$E$2:$E$2610,$C154)</f>
        <v>1.7549478539466095</v>
      </c>
      <c r="K154" s="25">
        <f>SUMIFS(Selections!Q$2:Q$2610,Selections!$B$2:$B$2610,"WA",Selections!$E$2:$E$2610,$C154)</f>
        <v>2.2124365416871248</v>
      </c>
      <c r="L154" s="25">
        <f>SUMIFS(Selections!R$2:R$2610,Selections!$B$2:$B$2610,"WA",Selections!$E$2:$E$2610,$C154)</f>
        <v>2.6790728155953234</v>
      </c>
      <c r="M154" s="25">
        <f>SUMIFS(Selections!S$2:S$2610,Selections!$B$2:$B$2610,"WA",Selections!$E$2:$E$2610,$C154)</f>
        <v>3.1180837953460827</v>
      </c>
      <c r="N154" s="25">
        <f>SUMIFS(Selections!T$2:T$2610,Selections!$B$2:$B$2610,"WA",Selections!$E$2:$E$2610,$C154)</f>
        <v>3.4941446879080811</v>
      </c>
      <c r="O154" s="25">
        <f>SUMIFS(Selections!U$2:U$2610,Selections!$B$2:$B$2610,"WA",Selections!$E$2:$E$2610,$C154)</f>
        <v>3.7833680924501376</v>
      </c>
      <c r="P154" s="25">
        <f>SUMIFS(Selections!V$2:V$2610,Selections!$B$2:$B$2610,"WA",Selections!$E$2:$E$2610,$C154)</f>
        <v>3.9703788478354585</v>
      </c>
      <c r="Q154" s="25">
        <f>SUMIFS(Selections!W$2:W$2610,Selections!$B$2:$B$2610,"WA",Selections!$E$2:$E$2610,$C154)</f>
        <v>4.0748730177340011</v>
      </c>
      <c r="R154" s="25">
        <f>SUMIFS(Selections!X$2:X$2610,Selections!$B$2:$B$2610,"WA",Selections!$E$2:$E$2610,$C154)</f>
        <v>4.1198227615390888</v>
      </c>
      <c r="S154" s="25">
        <f>SUMIFS(Selections!Y$2:Y$2610,Selections!$B$2:$B$2610,"WA",Selections!$E$2:$E$2610,$C154)</f>
        <v>4.1330546807735979</v>
      </c>
      <c r="T154" s="25">
        <f>SUMIFS(Selections!Z$2:Z$2610,Selections!$B$2:$B$2610,"WA",Selections!$E$2:$E$2610,$C154)</f>
        <v>4.1231997209948084</v>
      </c>
      <c r="U154" s="25">
        <f>SUMIFS(Selections!AA$2:AA$2610,Selections!$B$2:$B$2610,"WA",Selections!$E$2:$E$2610,$C154)</f>
        <v>4.1147864470748718</v>
      </c>
      <c r="V154" s="25">
        <f>SUMIFS(Selections!AB$2:AB$2610,Selections!$B$2:$B$2610,"WA",Selections!$E$2:$E$2610,$C154)</f>
        <v>4.1079756215046235</v>
      </c>
      <c r="W154" s="25">
        <f>SUMIFS(Selections!AC$2:AC$2610,Selections!$B$2:$B$2610,"WA",Selections!$E$2:$E$2610,$C154)</f>
        <v>4.1021666858334269</v>
      </c>
      <c r="X154" s="25">
        <f>SUMIFS(Selections!AD$2:AD$2610,Selections!$B$2:$B$2610,"WA",Selections!$E$2:$E$2610,$C154)</f>
        <v>4.0987864625160055</v>
      </c>
      <c r="Y154" s="25">
        <f>SUMIFS(Selections!AE$2:AE$2610,Selections!$B$2:$B$2610,"WA",Selections!$E$2:$E$2610,$C154)</f>
        <v>4.0957649757479588</v>
      </c>
      <c r="Z154" s="25">
        <f>SUMIFS(Selections!AF$2:AF$2610,Selections!$B$2:$B$2610,"WA",Selections!$E$2:$E$2610,$C154)</f>
        <v>4.0930999058221351</v>
      </c>
      <c r="AA154" s="25">
        <f>SUMIFS(Selections!AG$2:AG$2610,Selections!$B$2:$B$2610,"WA",Selections!$E$2:$E$2610,$C154)</f>
        <v>4.0907675072275538</v>
      </c>
      <c r="AD154" s="25">
        <f>SUMIFS(Selections!K$2:K$2610,Selections!$B$2:$B$2610,"ID",Selections!$E$2:$E$2610,$C154)</f>
        <v>0.12483602469581957</v>
      </c>
      <c r="AE154" s="25">
        <f>SUMIFS(Selections!L$2:L$2610,Selections!$B$2:$B$2610,"ID",Selections!$E$2:$E$2610,$C154)</f>
        <v>0.27792625434659252</v>
      </c>
      <c r="AF154" s="25">
        <f>SUMIFS(Selections!M$2:M$2610,Selections!$B$2:$B$2610,"ID",Selections!$E$2:$E$2610,$C154)</f>
        <v>0.46483479146984891</v>
      </c>
      <c r="AG154" s="25">
        <f>SUMIFS(Selections!N$2:N$2610,Selections!$B$2:$B$2610,"ID",Selections!$E$2:$E$2610,$C154)</f>
        <v>0.68101340526927256</v>
      </c>
      <c r="AH154" s="25">
        <f>SUMIFS(Selections!O$2:O$2610,Selections!$B$2:$B$2610,"ID",Selections!$E$2:$E$2610,$C154)</f>
        <v>0.92654658631707865</v>
      </c>
      <c r="AI154" s="25">
        <f>SUMIFS(Selections!P$2:P$2610,Selections!$B$2:$B$2610,"ID",Selections!$E$2:$E$2610,$C154)</f>
        <v>1.2122697771460564</v>
      </c>
      <c r="AJ154" s="25">
        <f>SUMIFS(Selections!Q$2:Q$2610,Selections!$B$2:$B$2610,"ID",Selections!$E$2:$E$2610,$C154)</f>
        <v>1.5240228906660291</v>
      </c>
      <c r="AK154" s="25">
        <f>SUMIFS(Selections!R$2:R$2610,Selections!$B$2:$B$2610,"ID",Selections!$E$2:$E$2610,$C154)</f>
        <v>1.8402906449669736</v>
      </c>
      <c r="AL154" s="25">
        <f>SUMIFS(Selections!S$2:S$2610,Selections!$B$2:$B$2610,"ID",Selections!$E$2:$E$2610,$C154)</f>
        <v>2.1362012770787904</v>
      </c>
      <c r="AM154" s="25">
        <f>SUMIFS(Selections!T$2:T$2610,Selections!$B$2:$B$2610,"ID",Selections!$E$2:$E$2610,$C154)</f>
        <v>2.3883458938829616</v>
      </c>
      <c r="AN154" s="25">
        <f>SUMIFS(Selections!U$2:U$2610,Selections!$B$2:$B$2610,"ID",Selections!$E$2:$E$2610,$C154)</f>
        <v>2.581374542329228</v>
      </c>
      <c r="AO154" s="25">
        <f>SUMIFS(Selections!V$2:V$2610,Selections!$B$2:$B$2610,"ID",Selections!$E$2:$E$2610,$C154)</f>
        <v>2.7059426901904637</v>
      </c>
      <c r="AP154" s="25">
        <f>SUMIFS(Selections!W$2:W$2610,Selections!$B$2:$B$2610,"ID",Selections!$E$2:$E$2610,$C154)</f>
        <v>2.7755705157080115</v>
      </c>
      <c r="AQ154" s="25">
        <f>SUMIFS(Selections!X$2:X$2610,Selections!$B$2:$B$2610,"ID",Selections!$E$2:$E$2610,$C154)</f>
        <v>2.8056844131560306</v>
      </c>
      <c r="AR154" s="25">
        <f>SUMIFS(Selections!Y$2:Y$2610,Selections!$B$2:$B$2610,"ID",Selections!$E$2:$E$2610,$C154)</f>
        <v>2.8149040020038592</v>
      </c>
      <c r="AS154" s="25">
        <f>SUMIFS(Selections!Z$2:Z$2610,Selections!$B$2:$B$2610,"ID",Selections!$E$2:$E$2610,$C154)</f>
        <v>2.8090118635539367</v>
      </c>
      <c r="AT154" s="25">
        <f>SUMIFS(Selections!AA$2:AA$2610,Selections!$B$2:$B$2610,"ID",Selections!$E$2:$E$2610,$C154)</f>
        <v>2.8039923342695503</v>
      </c>
      <c r="AU154" s="25">
        <f>SUMIFS(Selections!AB$2:AB$2610,Selections!$B$2:$B$2610,"ID",Selections!$E$2:$E$2610,$C154)</f>
        <v>2.7999924692836911</v>
      </c>
      <c r="AV154" s="25">
        <f>SUMIFS(Selections!AC$2:AC$2610,Selections!$B$2:$B$2610,"ID",Selections!$E$2:$E$2610,$C154)</f>
        <v>2.7965610457592156</v>
      </c>
      <c r="AW154" s="25">
        <f>SUMIFS(Selections!AD$2:AD$2610,Selections!$B$2:$B$2610,"ID",Selections!$E$2:$E$2610,$C154)</f>
        <v>2.7944970853302218</v>
      </c>
      <c r="AX154" s="25">
        <f>SUMIFS(Selections!AE$2:AE$2610,Selections!$B$2:$B$2610,"ID",Selections!$E$2:$E$2610,$C154)</f>
        <v>2.7926562599525533</v>
      </c>
      <c r="AY154" s="25">
        <f>SUMIFS(Selections!AF$2:AF$2610,Selections!$B$2:$B$2610,"ID",Selections!$E$2:$E$2610,$C154)</f>
        <v>2.7910400473010966</v>
      </c>
      <c r="AZ154" s="25">
        <f>SUMIFS(Selections!AG$2:AG$2610,Selections!$B$2:$B$2610,"ID",Selections!$E$2:$E$2610,$C154)</f>
        <v>2.7894926187579951</v>
      </c>
    </row>
    <row r="155" spans="2:52" x14ac:dyDescent="0.2">
      <c r="B155" s="24" t="s">
        <v>21</v>
      </c>
      <c r="C155" s="23" t="s">
        <v>150</v>
      </c>
      <c r="D155" s="23"/>
      <c r="E155" s="25">
        <f>SUMIFS(Selections!K$2:K$2610,Selections!$B$2:$B$2610,"WA",Selections!$E$2:$E$2610,$C155)</f>
        <v>0</v>
      </c>
      <c r="F155" s="25">
        <f>SUMIFS(Selections!L$2:L$2610,Selections!$B$2:$B$2610,"WA",Selections!$E$2:$E$2610,$C155)</f>
        <v>0</v>
      </c>
      <c r="G155" s="25">
        <f>SUMIFS(Selections!M$2:M$2610,Selections!$B$2:$B$2610,"WA",Selections!$E$2:$E$2610,$C155)</f>
        <v>0</v>
      </c>
      <c r="H155" s="25">
        <f>SUMIFS(Selections!N$2:N$2610,Selections!$B$2:$B$2610,"WA",Selections!$E$2:$E$2610,$C155)</f>
        <v>0</v>
      </c>
      <c r="I155" s="25">
        <f>SUMIFS(Selections!O$2:O$2610,Selections!$B$2:$B$2610,"WA",Selections!$E$2:$E$2610,$C155)</f>
        <v>0</v>
      </c>
      <c r="J155" s="25">
        <f>SUMIFS(Selections!P$2:P$2610,Selections!$B$2:$B$2610,"WA",Selections!$E$2:$E$2610,$C155)</f>
        <v>0</v>
      </c>
      <c r="K155" s="25">
        <f>SUMIFS(Selections!Q$2:Q$2610,Selections!$B$2:$B$2610,"WA",Selections!$E$2:$E$2610,$C155)</f>
        <v>0</v>
      </c>
      <c r="L155" s="25">
        <f>SUMIFS(Selections!R$2:R$2610,Selections!$B$2:$B$2610,"WA",Selections!$E$2:$E$2610,$C155)</f>
        <v>0</v>
      </c>
      <c r="M155" s="25">
        <f>SUMIFS(Selections!S$2:S$2610,Selections!$B$2:$B$2610,"WA",Selections!$E$2:$E$2610,$C155)</f>
        <v>0</v>
      </c>
      <c r="N155" s="25">
        <f>SUMIFS(Selections!T$2:T$2610,Selections!$B$2:$B$2610,"WA",Selections!$E$2:$E$2610,$C155)</f>
        <v>0</v>
      </c>
      <c r="O155" s="25">
        <f>SUMIFS(Selections!U$2:U$2610,Selections!$B$2:$B$2610,"WA",Selections!$E$2:$E$2610,$C155)</f>
        <v>0</v>
      </c>
      <c r="P155" s="25">
        <f>SUMIFS(Selections!V$2:V$2610,Selections!$B$2:$B$2610,"WA",Selections!$E$2:$E$2610,$C155)</f>
        <v>0</v>
      </c>
      <c r="Q155" s="25">
        <f>SUMIFS(Selections!W$2:W$2610,Selections!$B$2:$B$2610,"WA",Selections!$E$2:$E$2610,$C155)</f>
        <v>0</v>
      </c>
      <c r="R155" s="25">
        <f>SUMIFS(Selections!X$2:X$2610,Selections!$B$2:$B$2610,"WA",Selections!$E$2:$E$2610,$C155)</f>
        <v>0</v>
      </c>
      <c r="S155" s="25">
        <f>SUMIFS(Selections!Y$2:Y$2610,Selections!$B$2:$B$2610,"WA",Selections!$E$2:$E$2610,$C155)</f>
        <v>0</v>
      </c>
      <c r="T155" s="25">
        <f>SUMIFS(Selections!Z$2:Z$2610,Selections!$B$2:$B$2610,"WA",Selections!$E$2:$E$2610,$C155)</f>
        <v>0</v>
      </c>
      <c r="U155" s="25">
        <f>SUMIFS(Selections!AA$2:AA$2610,Selections!$B$2:$B$2610,"WA",Selections!$E$2:$E$2610,$C155)</f>
        <v>0</v>
      </c>
      <c r="V155" s="25">
        <f>SUMIFS(Selections!AB$2:AB$2610,Selections!$B$2:$B$2610,"WA",Selections!$E$2:$E$2610,$C155)</f>
        <v>0</v>
      </c>
      <c r="W155" s="25">
        <f>SUMIFS(Selections!AC$2:AC$2610,Selections!$B$2:$B$2610,"WA",Selections!$E$2:$E$2610,$C155)</f>
        <v>0</v>
      </c>
      <c r="X155" s="25">
        <f>SUMIFS(Selections!AD$2:AD$2610,Selections!$B$2:$B$2610,"WA",Selections!$E$2:$E$2610,$C155)</f>
        <v>0</v>
      </c>
      <c r="Y155" s="25">
        <f>SUMIFS(Selections!AE$2:AE$2610,Selections!$B$2:$B$2610,"WA",Selections!$E$2:$E$2610,$C155)</f>
        <v>0</v>
      </c>
      <c r="Z155" s="25">
        <f>SUMIFS(Selections!AF$2:AF$2610,Selections!$B$2:$B$2610,"WA",Selections!$E$2:$E$2610,$C155)</f>
        <v>0</v>
      </c>
      <c r="AA155" s="25">
        <f>SUMIFS(Selections!AG$2:AG$2610,Selections!$B$2:$B$2610,"WA",Selections!$E$2:$E$2610,$C155)</f>
        <v>0</v>
      </c>
      <c r="AD155" s="25">
        <f>SUMIFS(Selections!K$2:K$2610,Selections!$B$2:$B$2610,"ID",Selections!$E$2:$E$2610,$C155)</f>
        <v>0</v>
      </c>
      <c r="AE155" s="25">
        <f>SUMIFS(Selections!L$2:L$2610,Selections!$B$2:$B$2610,"ID",Selections!$E$2:$E$2610,$C155)</f>
        <v>0</v>
      </c>
      <c r="AF155" s="25">
        <f>SUMIFS(Selections!M$2:M$2610,Selections!$B$2:$B$2610,"ID",Selections!$E$2:$E$2610,$C155)</f>
        <v>0</v>
      </c>
      <c r="AG155" s="25">
        <f>SUMIFS(Selections!N$2:N$2610,Selections!$B$2:$B$2610,"ID",Selections!$E$2:$E$2610,$C155)</f>
        <v>0</v>
      </c>
      <c r="AH155" s="25">
        <f>SUMIFS(Selections!O$2:O$2610,Selections!$B$2:$B$2610,"ID",Selections!$E$2:$E$2610,$C155)</f>
        <v>0</v>
      </c>
      <c r="AI155" s="25">
        <f>SUMIFS(Selections!P$2:P$2610,Selections!$B$2:$B$2610,"ID",Selections!$E$2:$E$2610,$C155)</f>
        <v>0</v>
      </c>
      <c r="AJ155" s="25">
        <f>SUMIFS(Selections!Q$2:Q$2610,Selections!$B$2:$B$2610,"ID",Selections!$E$2:$E$2610,$C155)</f>
        <v>0</v>
      </c>
      <c r="AK155" s="25">
        <f>SUMIFS(Selections!R$2:R$2610,Selections!$B$2:$B$2610,"ID",Selections!$E$2:$E$2610,$C155)</f>
        <v>0</v>
      </c>
      <c r="AL155" s="25">
        <f>SUMIFS(Selections!S$2:S$2610,Selections!$B$2:$B$2610,"ID",Selections!$E$2:$E$2610,$C155)</f>
        <v>0</v>
      </c>
      <c r="AM155" s="25">
        <f>SUMIFS(Selections!T$2:T$2610,Selections!$B$2:$B$2610,"ID",Selections!$E$2:$E$2610,$C155)</f>
        <v>0</v>
      </c>
      <c r="AN155" s="25">
        <f>SUMIFS(Selections!U$2:U$2610,Selections!$B$2:$B$2610,"ID",Selections!$E$2:$E$2610,$C155)</f>
        <v>0</v>
      </c>
      <c r="AO155" s="25">
        <f>SUMIFS(Selections!V$2:V$2610,Selections!$B$2:$B$2610,"ID",Selections!$E$2:$E$2610,$C155)</f>
        <v>0</v>
      </c>
      <c r="AP155" s="25">
        <f>SUMIFS(Selections!W$2:W$2610,Selections!$B$2:$B$2610,"ID",Selections!$E$2:$E$2610,$C155)</f>
        <v>0</v>
      </c>
      <c r="AQ155" s="25">
        <f>SUMIFS(Selections!X$2:X$2610,Selections!$B$2:$B$2610,"ID",Selections!$E$2:$E$2610,$C155)</f>
        <v>0</v>
      </c>
      <c r="AR155" s="25">
        <f>SUMIFS(Selections!Y$2:Y$2610,Selections!$B$2:$B$2610,"ID",Selections!$E$2:$E$2610,$C155)</f>
        <v>0</v>
      </c>
      <c r="AS155" s="25">
        <f>SUMIFS(Selections!Z$2:Z$2610,Selections!$B$2:$B$2610,"ID",Selections!$E$2:$E$2610,$C155)</f>
        <v>0</v>
      </c>
      <c r="AT155" s="25">
        <f>SUMIFS(Selections!AA$2:AA$2610,Selections!$B$2:$B$2610,"ID",Selections!$E$2:$E$2610,$C155)</f>
        <v>0</v>
      </c>
      <c r="AU155" s="25">
        <f>SUMIFS(Selections!AB$2:AB$2610,Selections!$B$2:$B$2610,"ID",Selections!$E$2:$E$2610,$C155)</f>
        <v>0</v>
      </c>
      <c r="AV155" s="25">
        <f>SUMIFS(Selections!AC$2:AC$2610,Selections!$B$2:$B$2610,"ID",Selections!$E$2:$E$2610,$C155)</f>
        <v>0</v>
      </c>
      <c r="AW155" s="25">
        <f>SUMIFS(Selections!AD$2:AD$2610,Selections!$B$2:$B$2610,"ID",Selections!$E$2:$E$2610,$C155)</f>
        <v>0</v>
      </c>
      <c r="AX155" s="25">
        <f>SUMIFS(Selections!AE$2:AE$2610,Selections!$B$2:$B$2610,"ID",Selections!$E$2:$E$2610,$C155)</f>
        <v>0</v>
      </c>
      <c r="AY155" s="25">
        <f>SUMIFS(Selections!AF$2:AF$2610,Selections!$B$2:$B$2610,"ID",Selections!$E$2:$E$2610,$C155)</f>
        <v>0</v>
      </c>
      <c r="AZ155" s="25">
        <f>SUMIFS(Selections!AG$2:AG$2610,Selections!$B$2:$B$2610,"ID",Selections!$E$2:$E$2610,$C155)</f>
        <v>0</v>
      </c>
    </row>
    <row r="156" spans="2:52" x14ac:dyDescent="0.2">
      <c r="B156" s="24" t="s">
        <v>21</v>
      </c>
      <c r="C156" s="23" t="s">
        <v>151</v>
      </c>
      <c r="D156" s="23"/>
      <c r="E156" s="25">
        <f>SUMIFS(Selections!K$2:K$2610,Selections!$B$2:$B$2610,"WA",Selections!$E$2:$E$2610,$C156)</f>
        <v>0</v>
      </c>
      <c r="F156" s="25">
        <f>SUMIFS(Selections!L$2:L$2610,Selections!$B$2:$B$2610,"WA",Selections!$E$2:$E$2610,$C156)</f>
        <v>0</v>
      </c>
      <c r="G156" s="25">
        <f>SUMIFS(Selections!M$2:M$2610,Selections!$B$2:$B$2610,"WA",Selections!$E$2:$E$2610,$C156)</f>
        <v>0</v>
      </c>
      <c r="H156" s="25">
        <f>SUMIFS(Selections!N$2:N$2610,Selections!$B$2:$B$2610,"WA",Selections!$E$2:$E$2610,$C156)</f>
        <v>0</v>
      </c>
      <c r="I156" s="25">
        <f>SUMIFS(Selections!O$2:O$2610,Selections!$B$2:$B$2610,"WA",Selections!$E$2:$E$2610,$C156)</f>
        <v>0</v>
      </c>
      <c r="J156" s="25">
        <f>SUMIFS(Selections!P$2:P$2610,Selections!$B$2:$B$2610,"WA",Selections!$E$2:$E$2610,$C156)</f>
        <v>0</v>
      </c>
      <c r="K156" s="25">
        <f>SUMIFS(Selections!Q$2:Q$2610,Selections!$B$2:$B$2610,"WA",Selections!$E$2:$E$2610,$C156)</f>
        <v>0</v>
      </c>
      <c r="L156" s="25">
        <f>SUMIFS(Selections!R$2:R$2610,Selections!$B$2:$B$2610,"WA",Selections!$E$2:$E$2610,$C156)</f>
        <v>0</v>
      </c>
      <c r="M156" s="25">
        <f>SUMIFS(Selections!S$2:S$2610,Selections!$B$2:$B$2610,"WA",Selections!$E$2:$E$2610,$C156)</f>
        <v>0</v>
      </c>
      <c r="N156" s="25">
        <f>SUMIFS(Selections!T$2:T$2610,Selections!$B$2:$B$2610,"WA",Selections!$E$2:$E$2610,$C156)</f>
        <v>0</v>
      </c>
      <c r="O156" s="25">
        <f>SUMIFS(Selections!U$2:U$2610,Selections!$B$2:$B$2610,"WA",Selections!$E$2:$E$2610,$C156)</f>
        <v>0</v>
      </c>
      <c r="P156" s="25">
        <f>SUMIFS(Selections!V$2:V$2610,Selections!$B$2:$B$2610,"WA",Selections!$E$2:$E$2610,$C156)</f>
        <v>0</v>
      </c>
      <c r="Q156" s="25">
        <f>SUMIFS(Selections!W$2:W$2610,Selections!$B$2:$B$2610,"WA",Selections!$E$2:$E$2610,$C156)</f>
        <v>0</v>
      </c>
      <c r="R156" s="25">
        <f>SUMIFS(Selections!X$2:X$2610,Selections!$B$2:$B$2610,"WA",Selections!$E$2:$E$2610,$C156)</f>
        <v>0</v>
      </c>
      <c r="S156" s="25">
        <f>SUMIFS(Selections!Y$2:Y$2610,Selections!$B$2:$B$2610,"WA",Selections!$E$2:$E$2610,$C156)</f>
        <v>0</v>
      </c>
      <c r="T156" s="25">
        <f>SUMIFS(Selections!Z$2:Z$2610,Selections!$B$2:$B$2610,"WA",Selections!$E$2:$E$2610,$C156)</f>
        <v>0</v>
      </c>
      <c r="U156" s="25">
        <f>SUMIFS(Selections!AA$2:AA$2610,Selections!$B$2:$B$2610,"WA",Selections!$E$2:$E$2610,$C156)</f>
        <v>0</v>
      </c>
      <c r="V156" s="25">
        <f>SUMIFS(Selections!AB$2:AB$2610,Selections!$B$2:$B$2610,"WA",Selections!$E$2:$E$2610,$C156)</f>
        <v>0</v>
      </c>
      <c r="W156" s="25">
        <f>SUMIFS(Selections!AC$2:AC$2610,Selections!$B$2:$B$2610,"WA",Selections!$E$2:$E$2610,$C156)</f>
        <v>0</v>
      </c>
      <c r="X156" s="25">
        <f>SUMIFS(Selections!AD$2:AD$2610,Selections!$B$2:$B$2610,"WA",Selections!$E$2:$E$2610,$C156)</f>
        <v>0</v>
      </c>
      <c r="Y156" s="25">
        <f>SUMIFS(Selections!AE$2:AE$2610,Selections!$B$2:$B$2610,"WA",Selections!$E$2:$E$2610,$C156)</f>
        <v>0</v>
      </c>
      <c r="Z156" s="25">
        <f>SUMIFS(Selections!AF$2:AF$2610,Selections!$B$2:$B$2610,"WA",Selections!$E$2:$E$2610,$C156)</f>
        <v>0</v>
      </c>
      <c r="AA156" s="25">
        <f>SUMIFS(Selections!AG$2:AG$2610,Selections!$B$2:$B$2610,"WA",Selections!$E$2:$E$2610,$C156)</f>
        <v>0</v>
      </c>
      <c r="AD156" s="25">
        <f>SUMIFS(Selections!K$2:K$2610,Selections!$B$2:$B$2610,"ID",Selections!$E$2:$E$2610,$C156)</f>
        <v>0</v>
      </c>
      <c r="AE156" s="25">
        <f>SUMIFS(Selections!L$2:L$2610,Selections!$B$2:$B$2610,"ID",Selections!$E$2:$E$2610,$C156)</f>
        <v>0</v>
      </c>
      <c r="AF156" s="25">
        <f>SUMIFS(Selections!M$2:M$2610,Selections!$B$2:$B$2610,"ID",Selections!$E$2:$E$2610,$C156)</f>
        <v>0</v>
      </c>
      <c r="AG156" s="25">
        <f>SUMIFS(Selections!N$2:N$2610,Selections!$B$2:$B$2610,"ID",Selections!$E$2:$E$2610,$C156)</f>
        <v>0</v>
      </c>
      <c r="AH156" s="25">
        <f>SUMIFS(Selections!O$2:O$2610,Selections!$B$2:$B$2610,"ID",Selections!$E$2:$E$2610,$C156)</f>
        <v>0</v>
      </c>
      <c r="AI156" s="25">
        <f>SUMIFS(Selections!P$2:P$2610,Selections!$B$2:$B$2610,"ID",Selections!$E$2:$E$2610,$C156)</f>
        <v>0</v>
      </c>
      <c r="AJ156" s="25">
        <f>SUMIFS(Selections!Q$2:Q$2610,Selections!$B$2:$B$2610,"ID",Selections!$E$2:$E$2610,$C156)</f>
        <v>0</v>
      </c>
      <c r="AK156" s="25">
        <f>SUMIFS(Selections!R$2:R$2610,Selections!$B$2:$B$2610,"ID",Selections!$E$2:$E$2610,$C156)</f>
        <v>0</v>
      </c>
      <c r="AL156" s="25">
        <f>SUMIFS(Selections!S$2:S$2610,Selections!$B$2:$B$2610,"ID",Selections!$E$2:$E$2610,$C156)</f>
        <v>0</v>
      </c>
      <c r="AM156" s="25">
        <f>SUMIFS(Selections!T$2:T$2610,Selections!$B$2:$B$2610,"ID",Selections!$E$2:$E$2610,$C156)</f>
        <v>0</v>
      </c>
      <c r="AN156" s="25">
        <f>SUMIFS(Selections!U$2:U$2610,Selections!$B$2:$B$2610,"ID",Selections!$E$2:$E$2610,$C156)</f>
        <v>0</v>
      </c>
      <c r="AO156" s="25">
        <f>SUMIFS(Selections!V$2:V$2610,Selections!$B$2:$B$2610,"ID",Selections!$E$2:$E$2610,$C156)</f>
        <v>0</v>
      </c>
      <c r="AP156" s="25">
        <f>SUMIFS(Selections!W$2:W$2610,Selections!$B$2:$B$2610,"ID",Selections!$E$2:$E$2610,$C156)</f>
        <v>0</v>
      </c>
      <c r="AQ156" s="25">
        <f>SUMIFS(Selections!X$2:X$2610,Selections!$B$2:$B$2610,"ID",Selections!$E$2:$E$2610,$C156)</f>
        <v>0</v>
      </c>
      <c r="AR156" s="25">
        <f>SUMIFS(Selections!Y$2:Y$2610,Selections!$B$2:$B$2610,"ID",Selections!$E$2:$E$2610,$C156)</f>
        <v>0</v>
      </c>
      <c r="AS156" s="25">
        <f>SUMIFS(Selections!Z$2:Z$2610,Selections!$B$2:$B$2610,"ID",Selections!$E$2:$E$2610,$C156)</f>
        <v>0</v>
      </c>
      <c r="AT156" s="25">
        <f>SUMIFS(Selections!AA$2:AA$2610,Selections!$B$2:$B$2610,"ID",Selections!$E$2:$E$2610,$C156)</f>
        <v>0</v>
      </c>
      <c r="AU156" s="25">
        <f>SUMIFS(Selections!AB$2:AB$2610,Selections!$B$2:$B$2610,"ID",Selections!$E$2:$E$2610,$C156)</f>
        <v>0</v>
      </c>
      <c r="AV156" s="25">
        <f>SUMIFS(Selections!AC$2:AC$2610,Selections!$B$2:$B$2610,"ID",Selections!$E$2:$E$2610,$C156)</f>
        <v>0</v>
      </c>
      <c r="AW156" s="25">
        <f>SUMIFS(Selections!AD$2:AD$2610,Selections!$B$2:$B$2610,"ID",Selections!$E$2:$E$2610,$C156)</f>
        <v>0</v>
      </c>
      <c r="AX156" s="25">
        <f>SUMIFS(Selections!AE$2:AE$2610,Selections!$B$2:$B$2610,"ID",Selections!$E$2:$E$2610,$C156)</f>
        <v>0</v>
      </c>
      <c r="AY156" s="25">
        <f>SUMIFS(Selections!AF$2:AF$2610,Selections!$B$2:$B$2610,"ID",Selections!$E$2:$E$2610,$C156)</f>
        <v>0</v>
      </c>
      <c r="AZ156" s="25">
        <f>SUMIFS(Selections!AG$2:AG$2610,Selections!$B$2:$B$2610,"ID",Selections!$E$2:$E$2610,$C156)</f>
        <v>0</v>
      </c>
    </row>
    <row r="157" spans="2:52" x14ac:dyDescent="0.2">
      <c r="B157" s="24" t="s">
        <v>21</v>
      </c>
      <c r="C157" s="23" t="s">
        <v>114</v>
      </c>
      <c r="D157" s="23"/>
      <c r="E157" s="25">
        <f>SUMIFS(Selections!K$2:K$2610,Selections!$B$2:$B$2610,"WA",Selections!$E$2:$E$2610,$C157)</f>
        <v>1.9552944593597955E-2</v>
      </c>
      <c r="F157" s="25">
        <f>SUMIFS(Selections!L$2:L$2610,Selections!$B$2:$B$2610,"WA",Selections!$E$2:$E$2610,$C157)</f>
        <v>4.3188741431967589E-2</v>
      </c>
      <c r="G157" s="25">
        <f>SUMIFS(Selections!M$2:M$2610,Selections!$B$2:$B$2610,"WA",Selections!$E$2:$E$2610,$C157)</f>
        <v>7.1566306458845E-2</v>
      </c>
      <c r="H157" s="25">
        <f>SUMIFS(Selections!N$2:N$2610,Selections!$B$2:$B$2610,"WA",Selections!$E$2:$E$2610,$C157)</f>
        <v>0.10402081401602266</v>
      </c>
      <c r="I157" s="25">
        <f>SUMIFS(Selections!O$2:O$2610,Selections!$B$2:$B$2610,"WA",Selections!$E$2:$E$2610,$C157)</f>
        <v>0.14029635997959278</v>
      </c>
      <c r="J157" s="25">
        <f>SUMIFS(Selections!P$2:P$2610,Selections!$B$2:$B$2610,"WA",Selections!$E$2:$E$2610,$C157)</f>
        <v>0.18176792454444901</v>
      </c>
      <c r="K157" s="25">
        <f>SUMIFS(Selections!Q$2:Q$2610,Selections!$B$2:$B$2610,"WA",Selections!$E$2:$E$2610,$C157)</f>
        <v>0.22614565145984256</v>
      </c>
      <c r="L157" s="25">
        <f>SUMIFS(Selections!R$2:R$2610,Selections!$B$2:$B$2610,"WA",Selections!$E$2:$E$2610,$C157)</f>
        <v>0.27072476403182399</v>
      </c>
      <c r="M157" s="25">
        <f>SUMIFS(Selections!S$2:S$2610,Selections!$B$2:$B$2610,"WA",Selections!$E$2:$E$2610,$C157)</f>
        <v>0.31196147073339658</v>
      </c>
      <c r="N157" s="25">
        <f>SUMIFS(Selections!T$2:T$2610,Selections!$B$2:$B$2610,"WA",Selections!$E$2:$E$2610,$C157)</f>
        <v>0.34656470463127015</v>
      </c>
      <c r="O157" s="25">
        <f>SUMIFS(Selections!U$2:U$2610,Selections!$B$2:$B$2610,"WA",Selections!$E$2:$E$2610,$C157)</f>
        <v>0.37272833546182321</v>
      </c>
      <c r="P157" s="25">
        <f>SUMIFS(Selections!V$2:V$2610,Selections!$B$2:$B$2610,"WA",Selections!$E$2:$E$2610,$C157)</f>
        <v>0.38963434604318348</v>
      </c>
      <c r="Q157" s="25">
        <f>SUMIFS(Selections!W$2:W$2610,Selections!$B$2:$B$2610,"WA",Selections!$E$2:$E$2610,$C157)</f>
        <v>0.3991684425797849</v>
      </c>
      <c r="R157" s="25">
        <f>SUMIFS(Selections!X$2:X$2610,Selections!$B$2:$B$2610,"WA",Selections!$E$2:$E$2610,$C157)</f>
        <v>0.40323631117155018</v>
      </c>
      <c r="S157" s="25">
        <f>SUMIFS(Selections!Y$2:Y$2610,Selections!$B$2:$B$2610,"WA",Selections!$E$2:$E$2610,$C157)</f>
        <v>0.40468397566830216</v>
      </c>
      <c r="T157" s="25">
        <f>SUMIFS(Selections!Z$2:Z$2610,Selections!$B$2:$B$2610,"WA",Selections!$E$2:$E$2610,$C157)</f>
        <v>0.40412347180970537</v>
      </c>
      <c r="U157" s="25">
        <f>SUMIFS(Selections!AA$2:AA$2610,Selections!$B$2:$B$2610,"WA",Selections!$E$2:$E$2610,$C157)</f>
        <v>0.40359692701463079</v>
      </c>
      <c r="V157" s="25">
        <f>SUMIFS(Selections!AB$2:AB$2610,Selections!$B$2:$B$2610,"WA",Selections!$E$2:$E$2610,$C157)</f>
        <v>0.40314152745068399</v>
      </c>
      <c r="W157" s="25">
        <f>SUMIFS(Selections!AC$2:AC$2610,Selections!$B$2:$B$2610,"WA",Selections!$E$2:$E$2610,$C157)</f>
        <v>0.40268820163735147</v>
      </c>
      <c r="X157" s="25">
        <f>SUMIFS(Selections!AD$2:AD$2610,Selections!$B$2:$B$2610,"WA",Selections!$E$2:$E$2610,$C157)</f>
        <v>0.40226040195684631</v>
      </c>
      <c r="Y157" s="25">
        <f>SUMIFS(Selections!AE$2:AE$2610,Selections!$B$2:$B$2610,"WA",Selections!$E$2:$E$2610,$C157)</f>
        <v>0.40184950276527692</v>
      </c>
      <c r="Z157" s="25">
        <f>SUMIFS(Selections!AF$2:AF$2610,Selections!$B$2:$B$2610,"WA",Selections!$E$2:$E$2610,$C157)</f>
        <v>0.40145495904020484</v>
      </c>
      <c r="AA157" s="25">
        <f>SUMIFS(Selections!AG$2:AG$2610,Selections!$B$2:$B$2610,"WA",Selections!$E$2:$E$2610,$C157)</f>
        <v>0.40107657035324512</v>
      </c>
      <c r="AD157" s="25">
        <f>SUMIFS(Selections!K$2:K$2610,Selections!$B$2:$B$2610,"ID",Selections!$E$2:$E$2610,$C157)</f>
        <v>2.122783699378375E-2</v>
      </c>
      <c r="AE157" s="25">
        <f>SUMIFS(Selections!L$2:L$2610,Selections!$B$2:$B$2610,"ID",Selections!$E$2:$E$2610,$C157)</f>
        <v>4.6893516937760261E-2</v>
      </c>
      <c r="AF157" s="25">
        <f>SUMIFS(Selections!M$2:M$2610,Selections!$B$2:$B$2610,"ID",Selections!$E$2:$E$2610,$C157)</f>
        <v>7.7764953969640074E-2</v>
      </c>
      <c r="AG157" s="25">
        <f>SUMIFS(Selections!N$2:N$2610,Selections!$B$2:$B$2610,"ID",Selections!$E$2:$E$2610,$C157)</f>
        <v>0.11289416938749813</v>
      </c>
      <c r="AH157" s="25">
        <f>SUMIFS(Selections!O$2:O$2610,Selections!$B$2:$B$2610,"ID",Selections!$E$2:$E$2610,$C157)</f>
        <v>0.1520666433577062</v>
      </c>
      <c r="AI157" s="25">
        <f>SUMIFS(Selections!P$2:P$2610,Selections!$B$2:$B$2610,"ID",Selections!$E$2:$E$2610,$C157)</f>
        <v>0.19674915258235962</v>
      </c>
      <c r="AJ157" s="25">
        <f>SUMIFS(Selections!Q$2:Q$2610,Selections!$B$2:$B$2610,"ID",Selections!$E$2:$E$2610,$C157)</f>
        <v>0.24443064267136722</v>
      </c>
      <c r="AK157" s="25">
        <f>SUMIFS(Selections!R$2:R$2610,Selections!$B$2:$B$2610,"ID",Selections!$E$2:$E$2610,$C157)</f>
        <v>0.29209092420050753</v>
      </c>
      <c r="AL157" s="25">
        <f>SUMIFS(Selections!S$2:S$2610,Selections!$B$2:$B$2610,"ID",Selections!$E$2:$E$2610,$C157)</f>
        <v>0.33563919740939235</v>
      </c>
      <c r="AM157" s="25">
        <f>SUMIFS(Selections!T$2:T$2610,Selections!$B$2:$B$2610,"ID",Selections!$E$2:$E$2610,$C157)</f>
        <v>0.37190745319185337</v>
      </c>
      <c r="AN157" s="25">
        <f>SUMIFS(Selections!U$2:U$2610,Selections!$B$2:$B$2610,"ID",Selections!$E$2:$E$2610,$C157)</f>
        <v>0.39911913192142207</v>
      </c>
      <c r="AO157" s="25">
        <f>SUMIFS(Selections!V$2:V$2610,Selections!$B$2:$B$2610,"ID",Selections!$E$2:$E$2610,$C157)</f>
        <v>0.41653452516719258</v>
      </c>
      <c r="AP157" s="25">
        <f>SUMIFS(Selections!W$2:W$2610,Selections!$B$2:$B$2610,"ID",Selections!$E$2:$E$2610,$C157)</f>
        <v>0.42622232672867155</v>
      </c>
      <c r="AQ157" s="25">
        <f>SUMIFS(Selections!X$2:X$2610,Selections!$B$2:$B$2610,"ID",Selections!$E$2:$E$2610,$C157)</f>
        <v>0.43021678874567154</v>
      </c>
      <c r="AR157" s="25">
        <f>SUMIFS(Selections!Y$2:Y$2610,Selections!$B$2:$B$2610,"ID",Selections!$E$2:$E$2610,$C157)</f>
        <v>0.4315171144778101</v>
      </c>
      <c r="AS157" s="25">
        <f>SUMIFS(Selections!Z$2:Z$2610,Selections!$B$2:$B$2610,"ID",Selections!$E$2:$E$2610,$C157)</f>
        <v>0.43076774713052074</v>
      </c>
      <c r="AT157" s="25">
        <f>SUMIFS(Selections!AA$2:AA$2610,Selections!$B$2:$B$2610,"ID",Selections!$E$2:$E$2610,$C157)</f>
        <v>0.43005061304779374</v>
      </c>
      <c r="AU157" s="25">
        <f>SUMIFS(Selections!AB$2:AB$2610,Selections!$B$2:$B$2610,"ID",Selections!$E$2:$E$2610,$C157)</f>
        <v>0.42940569079381469</v>
      </c>
      <c r="AV157" s="25">
        <f>SUMIFS(Selections!AC$2:AC$2610,Selections!$B$2:$B$2610,"ID",Selections!$E$2:$E$2610,$C157)</f>
        <v>0.42875451795808267</v>
      </c>
      <c r="AW157" s="25">
        <f>SUMIFS(Selections!AD$2:AD$2610,Selections!$B$2:$B$2610,"ID",Selections!$E$2:$E$2610,$C157)</f>
        <v>0.42811657283635912</v>
      </c>
      <c r="AX157" s="25">
        <f>SUMIFS(Selections!AE$2:AE$2610,Selections!$B$2:$B$2610,"ID",Selections!$E$2:$E$2610,$C157)</f>
        <v>0.42748748574372891</v>
      </c>
      <c r="AY157" s="25">
        <f>SUMIFS(Selections!AF$2:AF$2610,Selections!$B$2:$B$2610,"ID",Selections!$E$2:$E$2610,$C157)</f>
        <v>0.42686672670211773</v>
      </c>
      <c r="AZ157" s="25">
        <f>SUMIFS(Selections!AG$2:AG$2610,Selections!$B$2:$B$2610,"ID",Selections!$E$2:$E$2610,$C157)</f>
        <v>0.42620709400679607</v>
      </c>
    </row>
    <row r="158" spans="2:52" x14ac:dyDescent="0.2">
      <c r="B158" s="24" t="s">
        <v>21</v>
      </c>
      <c r="C158" s="23" t="s">
        <v>115</v>
      </c>
      <c r="D158" s="23"/>
      <c r="E158" s="25">
        <f>SUMIFS(Selections!K$2:K$2610,Selections!$B$2:$B$2610,"WA",Selections!$E$2:$E$2610,$C158)</f>
        <v>0</v>
      </c>
      <c r="F158" s="25">
        <f>SUMIFS(Selections!L$2:L$2610,Selections!$B$2:$B$2610,"WA",Selections!$E$2:$E$2610,$C158)</f>
        <v>0</v>
      </c>
      <c r="G158" s="25">
        <f>SUMIFS(Selections!M$2:M$2610,Selections!$B$2:$B$2610,"WA",Selections!$E$2:$E$2610,$C158)</f>
        <v>0</v>
      </c>
      <c r="H158" s="25">
        <f>SUMIFS(Selections!N$2:N$2610,Selections!$B$2:$B$2610,"WA",Selections!$E$2:$E$2610,$C158)</f>
        <v>0</v>
      </c>
      <c r="I158" s="25">
        <f>SUMIFS(Selections!O$2:O$2610,Selections!$B$2:$B$2610,"WA",Selections!$E$2:$E$2610,$C158)</f>
        <v>0</v>
      </c>
      <c r="J158" s="25">
        <f>SUMIFS(Selections!P$2:P$2610,Selections!$B$2:$B$2610,"WA",Selections!$E$2:$E$2610,$C158)</f>
        <v>0</v>
      </c>
      <c r="K158" s="25">
        <f>SUMIFS(Selections!Q$2:Q$2610,Selections!$B$2:$B$2610,"WA",Selections!$E$2:$E$2610,$C158)</f>
        <v>0</v>
      </c>
      <c r="L158" s="25">
        <f>SUMIFS(Selections!R$2:R$2610,Selections!$B$2:$B$2610,"WA",Selections!$E$2:$E$2610,$C158)</f>
        <v>0</v>
      </c>
      <c r="M158" s="25">
        <f>SUMIFS(Selections!S$2:S$2610,Selections!$B$2:$B$2610,"WA",Selections!$E$2:$E$2610,$C158)</f>
        <v>0</v>
      </c>
      <c r="N158" s="25">
        <f>SUMIFS(Selections!T$2:T$2610,Selections!$B$2:$B$2610,"WA",Selections!$E$2:$E$2610,$C158)</f>
        <v>0</v>
      </c>
      <c r="O158" s="25">
        <f>SUMIFS(Selections!U$2:U$2610,Selections!$B$2:$B$2610,"WA",Selections!$E$2:$E$2610,$C158)</f>
        <v>0</v>
      </c>
      <c r="P158" s="25">
        <f>SUMIFS(Selections!V$2:V$2610,Selections!$B$2:$B$2610,"WA",Selections!$E$2:$E$2610,$C158)</f>
        <v>0</v>
      </c>
      <c r="Q158" s="25">
        <f>SUMIFS(Selections!W$2:W$2610,Selections!$B$2:$B$2610,"WA",Selections!$E$2:$E$2610,$C158)</f>
        <v>0</v>
      </c>
      <c r="R158" s="25">
        <f>SUMIFS(Selections!X$2:X$2610,Selections!$B$2:$B$2610,"WA",Selections!$E$2:$E$2610,$C158)</f>
        <v>0</v>
      </c>
      <c r="S158" s="25">
        <f>SUMIFS(Selections!Y$2:Y$2610,Selections!$B$2:$B$2610,"WA",Selections!$E$2:$E$2610,$C158)</f>
        <v>0</v>
      </c>
      <c r="T158" s="25">
        <f>SUMIFS(Selections!Z$2:Z$2610,Selections!$B$2:$B$2610,"WA",Selections!$E$2:$E$2610,$C158)</f>
        <v>0</v>
      </c>
      <c r="U158" s="25">
        <f>SUMIFS(Selections!AA$2:AA$2610,Selections!$B$2:$B$2610,"WA",Selections!$E$2:$E$2610,$C158)</f>
        <v>0</v>
      </c>
      <c r="V158" s="25">
        <f>SUMIFS(Selections!AB$2:AB$2610,Selections!$B$2:$B$2610,"WA",Selections!$E$2:$E$2610,$C158)</f>
        <v>0</v>
      </c>
      <c r="W158" s="25">
        <f>SUMIFS(Selections!AC$2:AC$2610,Selections!$B$2:$B$2610,"WA",Selections!$E$2:$E$2610,$C158)</f>
        <v>0</v>
      </c>
      <c r="X158" s="25">
        <f>SUMIFS(Selections!AD$2:AD$2610,Selections!$B$2:$B$2610,"WA",Selections!$E$2:$E$2610,$C158)</f>
        <v>0</v>
      </c>
      <c r="Y158" s="25">
        <f>SUMIFS(Selections!AE$2:AE$2610,Selections!$B$2:$B$2610,"WA",Selections!$E$2:$E$2610,$C158)</f>
        <v>0</v>
      </c>
      <c r="Z158" s="25">
        <f>SUMIFS(Selections!AF$2:AF$2610,Selections!$B$2:$B$2610,"WA",Selections!$E$2:$E$2610,$C158)</f>
        <v>0</v>
      </c>
      <c r="AA158" s="25">
        <f>SUMIFS(Selections!AG$2:AG$2610,Selections!$B$2:$B$2610,"WA",Selections!$E$2:$E$2610,$C158)</f>
        <v>0</v>
      </c>
      <c r="AD158" s="25">
        <f>SUMIFS(Selections!K$2:K$2610,Selections!$B$2:$B$2610,"ID",Selections!$E$2:$E$2610,$C158)</f>
        <v>0</v>
      </c>
      <c r="AE158" s="25">
        <f>SUMIFS(Selections!L$2:L$2610,Selections!$B$2:$B$2610,"ID",Selections!$E$2:$E$2610,$C158)</f>
        <v>0</v>
      </c>
      <c r="AF158" s="25">
        <f>SUMIFS(Selections!M$2:M$2610,Selections!$B$2:$B$2610,"ID",Selections!$E$2:$E$2610,$C158)</f>
        <v>0</v>
      </c>
      <c r="AG158" s="25">
        <f>SUMIFS(Selections!N$2:N$2610,Selections!$B$2:$B$2610,"ID",Selections!$E$2:$E$2610,$C158)</f>
        <v>0</v>
      </c>
      <c r="AH158" s="25">
        <f>SUMIFS(Selections!O$2:O$2610,Selections!$B$2:$B$2610,"ID",Selections!$E$2:$E$2610,$C158)</f>
        <v>0</v>
      </c>
      <c r="AI158" s="25">
        <f>SUMIFS(Selections!P$2:P$2610,Selections!$B$2:$B$2610,"ID",Selections!$E$2:$E$2610,$C158)</f>
        <v>0</v>
      </c>
      <c r="AJ158" s="25">
        <f>SUMIFS(Selections!Q$2:Q$2610,Selections!$B$2:$B$2610,"ID",Selections!$E$2:$E$2610,$C158)</f>
        <v>0</v>
      </c>
      <c r="AK158" s="25">
        <f>SUMIFS(Selections!R$2:R$2610,Selections!$B$2:$B$2610,"ID",Selections!$E$2:$E$2610,$C158)</f>
        <v>0</v>
      </c>
      <c r="AL158" s="25">
        <f>SUMIFS(Selections!S$2:S$2610,Selections!$B$2:$B$2610,"ID",Selections!$E$2:$E$2610,$C158)</f>
        <v>0</v>
      </c>
      <c r="AM158" s="25">
        <f>SUMIFS(Selections!T$2:T$2610,Selections!$B$2:$B$2610,"ID",Selections!$E$2:$E$2610,$C158)</f>
        <v>0</v>
      </c>
      <c r="AN158" s="25">
        <f>SUMIFS(Selections!U$2:U$2610,Selections!$B$2:$B$2610,"ID",Selections!$E$2:$E$2610,$C158)</f>
        <v>0</v>
      </c>
      <c r="AO158" s="25">
        <f>SUMIFS(Selections!V$2:V$2610,Selections!$B$2:$B$2610,"ID",Selections!$E$2:$E$2610,$C158)</f>
        <v>0</v>
      </c>
      <c r="AP158" s="25">
        <f>SUMIFS(Selections!W$2:W$2610,Selections!$B$2:$B$2610,"ID",Selections!$E$2:$E$2610,$C158)</f>
        <v>0</v>
      </c>
      <c r="AQ158" s="25">
        <f>SUMIFS(Selections!X$2:X$2610,Selections!$B$2:$B$2610,"ID",Selections!$E$2:$E$2610,$C158)</f>
        <v>0</v>
      </c>
      <c r="AR158" s="25">
        <f>SUMIFS(Selections!Y$2:Y$2610,Selections!$B$2:$B$2610,"ID",Selections!$E$2:$E$2610,$C158)</f>
        <v>0</v>
      </c>
      <c r="AS158" s="25">
        <f>SUMIFS(Selections!Z$2:Z$2610,Selections!$B$2:$B$2610,"ID",Selections!$E$2:$E$2610,$C158)</f>
        <v>0</v>
      </c>
      <c r="AT158" s="25">
        <f>SUMIFS(Selections!AA$2:AA$2610,Selections!$B$2:$B$2610,"ID",Selections!$E$2:$E$2610,$C158)</f>
        <v>0</v>
      </c>
      <c r="AU158" s="25">
        <f>SUMIFS(Selections!AB$2:AB$2610,Selections!$B$2:$B$2610,"ID",Selections!$E$2:$E$2610,$C158)</f>
        <v>0</v>
      </c>
      <c r="AV158" s="25">
        <f>SUMIFS(Selections!AC$2:AC$2610,Selections!$B$2:$B$2610,"ID",Selections!$E$2:$E$2610,$C158)</f>
        <v>0</v>
      </c>
      <c r="AW158" s="25">
        <f>SUMIFS(Selections!AD$2:AD$2610,Selections!$B$2:$B$2610,"ID",Selections!$E$2:$E$2610,$C158)</f>
        <v>0</v>
      </c>
      <c r="AX158" s="25">
        <f>SUMIFS(Selections!AE$2:AE$2610,Selections!$B$2:$B$2610,"ID",Selections!$E$2:$E$2610,$C158)</f>
        <v>0</v>
      </c>
      <c r="AY158" s="25">
        <f>SUMIFS(Selections!AF$2:AF$2610,Selections!$B$2:$B$2610,"ID",Selections!$E$2:$E$2610,$C158)</f>
        <v>0</v>
      </c>
      <c r="AZ158" s="25">
        <f>SUMIFS(Selections!AG$2:AG$2610,Selections!$B$2:$B$2610,"ID",Selections!$E$2:$E$2610,$C158)</f>
        <v>0</v>
      </c>
    </row>
    <row r="159" spans="2:52" x14ac:dyDescent="0.2">
      <c r="B159" s="24" t="s">
        <v>21</v>
      </c>
      <c r="C159" s="23" t="s">
        <v>116</v>
      </c>
      <c r="D159" s="23"/>
      <c r="E159" s="25">
        <f>SUMIFS(Selections!K$2:K$2610,Selections!$B$2:$B$2610,"WA",Selections!$E$2:$E$2610,$C159)</f>
        <v>0</v>
      </c>
      <c r="F159" s="25">
        <f>SUMIFS(Selections!L$2:L$2610,Selections!$B$2:$B$2610,"WA",Selections!$E$2:$E$2610,$C159)</f>
        <v>0</v>
      </c>
      <c r="G159" s="25">
        <f>SUMIFS(Selections!M$2:M$2610,Selections!$B$2:$B$2610,"WA",Selections!$E$2:$E$2610,$C159)</f>
        <v>0</v>
      </c>
      <c r="H159" s="25">
        <f>SUMIFS(Selections!N$2:N$2610,Selections!$B$2:$B$2610,"WA",Selections!$E$2:$E$2610,$C159)</f>
        <v>0</v>
      </c>
      <c r="I159" s="25">
        <f>SUMIFS(Selections!O$2:O$2610,Selections!$B$2:$B$2610,"WA",Selections!$E$2:$E$2610,$C159)</f>
        <v>0</v>
      </c>
      <c r="J159" s="25">
        <f>SUMIFS(Selections!P$2:P$2610,Selections!$B$2:$B$2610,"WA",Selections!$E$2:$E$2610,$C159)</f>
        <v>0</v>
      </c>
      <c r="K159" s="25">
        <f>SUMIFS(Selections!Q$2:Q$2610,Selections!$B$2:$B$2610,"WA",Selections!$E$2:$E$2610,$C159)</f>
        <v>0</v>
      </c>
      <c r="L159" s="25">
        <f>SUMIFS(Selections!R$2:R$2610,Selections!$B$2:$B$2610,"WA",Selections!$E$2:$E$2610,$C159)</f>
        <v>0</v>
      </c>
      <c r="M159" s="25">
        <f>SUMIFS(Selections!S$2:S$2610,Selections!$B$2:$B$2610,"WA",Selections!$E$2:$E$2610,$C159)</f>
        <v>0</v>
      </c>
      <c r="N159" s="25">
        <f>SUMIFS(Selections!T$2:T$2610,Selections!$B$2:$B$2610,"WA",Selections!$E$2:$E$2610,$C159)</f>
        <v>0</v>
      </c>
      <c r="O159" s="25">
        <f>SUMIFS(Selections!U$2:U$2610,Selections!$B$2:$B$2610,"WA",Selections!$E$2:$E$2610,$C159)</f>
        <v>0</v>
      </c>
      <c r="P159" s="25">
        <f>SUMIFS(Selections!V$2:V$2610,Selections!$B$2:$B$2610,"WA",Selections!$E$2:$E$2610,$C159)</f>
        <v>0</v>
      </c>
      <c r="Q159" s="25">
        <f>SUMIFS(Selections!W$2:W$2610,Selections!$B$2:$B$2610,"WA",Selections!$E$2:$E$2610,$C159)</f>
        <v>0</v>
      </c>
      <c r="R159" s="25">
        <f>SUMIFS(Selections!X$2:X$2610,Selections!$B$2:$B$2610,"WA",Selections!$E$2:$E$2610,$C159)</f>
        <v>0</v>
      </c>
      <c r="S159" s="25">
        <f>SUMIFS(Selections!Y$2:Y$2610,Selections!$B$2:$B$2610,"WA",Selections!$E$2:$E$2610,$C159)</f>
        <v>0</v>
      </c>
      <c r="T159" s="25">
        <f>SUMIFS(Selections!Z$2:Z$2610,Selections!$B$2:$B$2610,"WA",Selections!$E$2:$E$2610,$C159)</f>
        <v>0</v>
      </c>
      <c r="U159" s="25">
        <f>SUMIFS(Selections!AA$2:AA$2610,Selections!$B$2:$B$2610,"WA",Selections!$E$2:$E$2610,$C159)</f>
        <v>0</v>
      </c>
      <c r="V159" s="25">
        <f>SUMIFS(Selections!AB$2:AB$2610,Selections!$B$2:$B$2610,"WA",Selections!$E$2:$E$2610,$C159)</f>
        <v>0</v>
      </c>
      <c r="W159" s="25">
        <f>SUMIFS(Selections!AC$2:AC$2610,Selections!$B$2:$B$2610,"WA",Selections!$E$2:$E$2610,$C159)</f>
        <v>0</v>
      </c>
      <c r="X159" s="25">
        <f>SUMIFS(Selections!AD$2:AD$2610,Selections!$B$2:$B$2610,"WA",Selections!$E$2:$E$2610,$C159)</f>
        <v>0</v>
      </c>
      <c r="Y159" s="25">
        <f>SUMIFS(Selections!AE$2:AE$2610,Selections!$B$2:$B$2610,"WA",Selections!$E$2:$E$2610,$C159)</f>
        <v>0</v>
      </c>
      <c r="Z159" s="25">
        <f>SUMIFS(Selections!AF$2:AF$2610,Selections!$B$2:$B$2610,"WA",Selections!$E$2:$E$2610,$C159)</f>
        <v>0</v>
      </c>
      <c r="AA159" s="25">
        <f>SUMIFS(Selections!AG$2:AG$2610,Selections!$B$2:$B$2610,"WA",Selections!$E$2:$E$2610,$C159)</f>
        <v>0</v>
      </c>
      <c r="AD159" s="25">
        <f>SUMIFS(Selections!K$2:K$2610,Selections!$B$2:$B$2610,"ID",Selections!$E$2:$E$2610,$C159)</f>
        <v>0</v>
      </c>
      <c r="AE159" s="25">
        <f>SUMIFS(Selections!L$2:L$2610,Selections!$B$2:$B$2610,"ID",Selections!$E$2:$E$2610,$C159)</f>
        <v>0</v>
      </c>
      <c r="AF159" s="25">
        <f>SUMIFS(Selections!M$2:M$2610,Selections!$B$2:$B$2610,"ID",Selections!$E$2:$E$2610,$C159)</f>
        <v>0</v>
      </c>
      <c r="AG159" s="25">
        <f>SUMIFS(Selections!N$2:N$2610,Selections!$B$2:$B$2610,"ID",Selections!$E$2:$E$2610,$C159)</f>
        <v>0</v>
      </c>
      <c r="AH159" s="25">
        <f>SUMIFS(Selections!O$2:O$2610,Selections!$B$2:$B$2610,"ID",Selections!$E$2:$E$2610,$C159)</f>
        <v>0</v>
      </c>
      <c r="AI159" s="25">
        <f>SUMIFS(Selections!P$2:P$2610,Selections!$B$2:$B$2610,"ID",Selections!$E$2:$E$2610,$C159)</f>
        <v>0</v>
      </c>
      <c r="AJ159" s="25">
        <f>SUMIFS(Selections!Q$2:Q$2610,Selections!$B$2:$B$2610,"ID",Selections!$E$2:$E$2610,$C159)</f>
        <v>0</v>
      </c>
      <c r="AK159" s="25">
        <f>SUMIFS(Selections!R$2:R$2610,Selections!$B$2:$B$2610,"ID",Selections!$E$2:$E$2610,$C159)</f>
        <v>0</v>
      </c>
      <c r="AL159" s="25">
        <f>SUMIFS(Selections!S$2:S$2610,Selections!$B$2:$B$2610,"ID",Selections!$E$2:$E$2610,$C159)</f>
        <v>0</v>
      </c>
      <c r="AM159" s="25">
        <f>SUMIFS(Selections!T$2:T$2610,Selections!$B$2:$B$2610,"ID",Selections!$E$2:$E$2610,$C159)</f>
        <v>0</v>
      </c>
      <c r="AN159" s="25">
        <f>SUMIFS(Selections!U$2:U$2610,Selections!$B$2:$B$2610,"ID",Selections!$E$2:$E$2610,$C159)</f>
        <v>0</v>
      </c>
      <c r="AO159" s="25">
        <f>SUMIFS(Selections!V$2:V$2610,Selections!$B$2:$B$2610,"ID",Selections!$E$2:$E$2610,$C159)</f>
        <v>0</v>
      </c>
      <c r="AP159" s="25">
        <f>SUMIFS(Selections!W$2:W$2610,Selections!$B$2:$B$2610,"ID",Selections!$E$2:$E$2610,$C159)</f>
        <v>0</v>
      </c>
      <c r="AQ159" s="25">
        <f>SUMIFS(Selections!X$2:X$2610,Selections!$B$2:$B$2610,"ID",Selections!$E$2:$E$2610,$C159)</f>
        <v>0</v>
      </c>
      <c r="AR159" s="25">
        <f>SUMIFS(Selections!Y$2:Y$2610,Selections!$B$2:$B$2610,"ID",Selections!$E$2:$E$2610,$C159)</f>
        <v>0</v>
      </c>
      <c r="AS159" s="25">
        <f>SUMIFS(Selections!Z$2:Z$2610,Selections!$B$2:$B$2610,"ID",Selections!$E$2:$E$2610,$C159)</f>
        <v>0</v>
      </c>
      <c r="AT159" s="25">
        <f>SUMIFS(Selections!AA$2:AA$2610,Selections!$B$2:$B$2610,"ID",Selections!$E$2:$E$2610,$C159)</f>
        <v>0</v>
      </c>
      <c r="AU159" s="25">
        <f>SUMIFS(Selections!AB$2:AB$2610,Selections!$B$2:$B$2610,"ID",Selections!$E$2:$E$2610,$C159)</f>
        <v>0</v>
      </c>
      <c r="AV159" s="25">
        <f>SUMIFS(Selections!AC$2:AC$2610,Selections!$B$2:$B$2610,"ID",Selections!$E$2:$E$2610,$C159)</f>
        <v>0</v>
      </c>
      <c r="AW159" s="25">
        <f>SUMIFS(Selections!AD$2:AD$2610,Selections!$B$2:$B$2610,"ID",Selections!$E$2:$E$2610,$C159)</f>
        <v>0</v>
      </c>
      <c r="AX159" s="25">
        <f>SUMIFS(Selections!AE$2:AE$2610,Selections!$B$2:$B$2610,"ID",Selections!$E$2:$E$2610,$C159)</f>
        <v>0</v>
      </c>
      <c r="AY159" s="25">
        <f>SUMIFS(Selections!AF$2:AF$2610,Selections!$B$2:$B$2610,"ID",Selections!$E$2:$E$2610,$C159)</f>
        <v>0</v>
      </c>
      <c r="AZ159" s="25">
        <f>SUMIFS(Selections!AG$2:AG$2610,Selections!$B$2:$B$2610,"ID",Selections!$E$2:$E$2610,$C159)</f>
        <v>0</v>
      </c>
    </row>
    <row r="160" spans="2:52" x14ac:dyDescent="0.2">
      <c r="B160" s="24" t="s">
        <v>21</v>
      </c>
      <c r="C160" s="23" t="s">
        <v>152</v>
      </c>
      <c r="D160" s="23"/>
      <c r="E160" s="25">
        <f>SUMIFS(Selections!K$2:K$2610,Selections!$B$2:$B$2610,"WA",Selections!$E$2:$E$2610,$C160)</f>
        <v>0</v>
      </c>
      <c r="F160" s="25">
        <f>SUMIFS(Selections!L$2:L$2610,Selections!$B$2:$B$2610,"WA",Selections!$E$2:$E$2610,$C160)</f>
        <v>0</v>
      </c>
      <c r="G160" s="25">
        <f>SUMIFS(Selections!M$2:M$2610,Selections!$B$2:$B$2610,"WA",Selections!$E$2:$E$2610,$C160)</f>
        <v>0</v>
      </c>
      <c r="H160" s="25">
        <f>SUMIFS(Selections!N$2:N$2610,Selections!$B$2:$B$2610,"WA",Selections!$E$2:$E$2610,$C160)</f>
        <v>0</v>
      </c>
      <c r="I160" s="25">
        <f>SUMIFS(Selections!O$2:O$2610,Selections!$B$2:$B$2610,"WA",Selections!$E$2:$E$2610,$C160)</f>
        <v>0</v>
      </c>
      <c r="J160" s="25">
        <f>SUMIFS(Selections!P$2:P$2610,Selections!$B$2:$B$2610,"WA",Selections!$E$2:$E$2610,$C160)</f>
        <v>0</v>
      </c>
      <c r="K160" s="25">
        <f>SUMIFS(Selections!Q$2:Q$2610,Selections!$B$2:$B$2610,"WA",Selections!$E$2:$E$2610,$C160)</f>
        <v>0</v>
      </c>
      <c r="L160" s="25">
        <f>SUMIFS(Selections!R$2:R$2610,Selections!$B$2:$B$2610,"WA",Selections!$E$2:$E$2610,$C160)</f>
        <v>0</v>
      </c>
      <c r="M160" s="25">
        <f>SUMIFS(Selections!S$2:S$2610,Selections!$B$2:$B$2610,"WA",Selections!$E$2:$E$2610,$C160)</f>
        <v>0</v>
      </c>
      <c r="N160" s="25">
        <f>SUMIFS(Selections!T$2:T$2610,Selections!$B$2:$B$2610,"WA",Selections!$E$2:$E$2610,$C160)</f>
        <v>0</v>
      </c>
      <c r="O160" s="25">
        <f>SUMIFS(Selections!U$2:U$2610,Selections!$B$2:$B$2610,"WA",Selections!$E$2:$E$2610,$C160)</f>
        <v>0</v>
      </c>
      <c r="P160" s="25">
        <f>SUMIFS(Selections!V$2:V$2610,Selections!$B$2:$B$2610,"WA",Selections!$E$2:$E$2610,$C160)</f>
        <v>0</v>
      </c>
      <c r="Q160" s="25">
        <f>SUMIFS(Selections!W$2:W$2610,Selections!$B$2:$B$2610,"WA",Selections!$E$2:$E$2610,$C160)</f>
        <v>0</v>
      </c>
      <c r="R160" s="25">
        <f>SUMIFS(Selections!X$2:X$2610,Selections!$B$2:$B$2610,"WA",Selections!$E$2:$E$2610,$C160)</f>
        <v>0</v>
      </c>
      <c r="S160" s="25">
        <f>SUMIFS(Selections!Y$2:Y$2610,Selections!$B$2:$B$2610,"WA",Selections!$E$2:$E$2610,$C160)</f>
        <v>0</v>
      </c>
      <c r="T160" s="25">
        <f>SUMIFS(Selections!Z$2:Z$2610,Selections!$B$2:$B$2610,"WA",Selections!$E$2:$E$2610,$C160)</f>
        <v>0</v>
      </c>
      <c r="U160" s="25">
        <f>SUMIFS(Selections!AA$2:AA$2610,Selections!$B$2:$B$2610,"WA",Selections!$E$2:$E$2610,$C160)</f>
        <v>0</v>
      </c>
      <c r="V160" s="25">
        <f>SUMIFS(Selections!AB$2:AB$2610,Selections!$B$2:$B$2610,"WA",Selections!$E$2:$E$2610,$C160)</f>
        <v>0</v>
      </c>
      <c r="W160" s="25">
        <f>SUMIFS(Selections!AC$2:AC$2610,Selections!$B$2:$B$2610,"WA",Selections!$E$2:$E$2610,$C160)</f>
        <v>0</v>
      </c>
      <c r="X160" s="25">
        <f>SUMIFS(Selections!AD$2:AD$2610,Selections!$B$2:$B$2610,"WA",Selections!$E$2:$E$2610,$C160)</f>
        <v>0</v>
      </c>
      <c r="Y160" s="25">
        <f>SUMIFS(Selections!AE$2:AE$2610,Selections!$B$2:$B$2610,"WA",Selections!$E$2:$E$2610,$C160)</f>
        <v>0</v>
      </c>
      <c r="Z160" s="25">
        <f>SUMIFS(Selections!AF$2:AF$2610,Selections!$B$2:$B$2610,"WA",Selections!$E$2:$E$2610,$C160)</f>
        <v>0</v>
      </c>
      <c r="AA160" s="25">
        <f>SUMIFS(Selections!AG$2:AG$2610,Selections!$B$2:$B$2610,"WA",Selections!$E$2:$E$2610,$C160)</f>
        <v>0</v>
      </c>
      <c r="AD160" s="25">
        <f>SUMIFS(Selections!K$2:K$2610,Selections!$B$2:$B$2610,"ID",Selections!$E$2:$E$2610,$C160)</f>
        <v>0</v>
      </c>
      <c r="AE160" s="25">
        <f>SUMIFS(Selections!L$2:L$2610,Selections!$B$2:$B$2610,"ID",Selections!$E$2:$E$2610,$C160)</f>
        <v>0</v>
      </c>
      <c r="AF160" s="25">
        <f>SUMIFS(Selections!M$2:M$2610,Selections!$B$2:$B$2610,"ID",Selections!$E$2:$E$2610,$C160)</f>
        <v>0</v>
      </c>
      <c r="AG160" s="25">
        <f>SUMIFS(Selections!N$2:N$2610,Selections!$B$2:$B$2610,"ID",Selections!$E$2:$E$2610,$C160)</f>
        <v>0</v>
      </c>
      <c r="AH160" s="25">
        <f>SUMIFS(Selections!O$2:O$2610,Selections!$B$2:$B$2610,"ID",Selections!$E$2:$E$2610,$C160)</f>
        <v>0</v>
      </c>
      <c r="AI160" s="25">
        <f>SUMIFS(Selections!P$2:P$2610,Selections!$B$2:$B$2610,"ID",Selections!$E$2:$E$2610,$C160)</f>
        <v>0</v>
      </c>
      <c r="AJ160" s="25">
        <f>SUMIFS(Selections!Q$2:Q$2610,Selections!$B$2:$B$2610,"ID",Selections!$E$2:$E$2610,$C160)</f>
        <v>0</v>
      </c>
      <c r="AK160" s="25">
        <f>SUMIFS(Selections!R$2:R$2610,Selections!$B$2:$B$2610,"ID",Selections!$E$2:$E$2610,$C160)</f>
        <v>0</v>
      </c>
      <c r="AL160" s="25">
        <f>SUMIFS(Selections!S$2:S$2610,Selections!$B$2:$B$2610,"ID",Selections!$E$2:$E$2610,$C160)</f>
        <v>0</v>
      </c>
      <c r="AM160" s="25">
        <f>SUMIFS(Selections!T$2:T$2610,Selections!$B$2:$B$2610,"ID",Selections!$E$2:$E$2610,$C160)</f>
        <v>0</v>
      </c>
      <c r="AN160" s="25">
        <f>SUMIFS(Selections!U$2:U$2610,Selections!$B$2:$B$2610,"ID",Selections!$E$2:$E$2610,$C160)</f>
        <v>0</v>
      </c>
      <c r="AO160" s="25">
        <f>SUMIFS(Selections!V$2:V$2610,Selections!$B$2:$B$2610,"ID",Selections!$E$2:$E$2610,$C160)</f>
        <v>0</v>
      </c>
      <c r="AP160" s="25">
        <f>SUMIFS(Selections!W$2:W$2610,Selections!$B$2:$B$2610,"ID",Selections!$E$2:$E$2610,$C160)</f>
        <v>0</v>
      </c>
      <c r="AQ160" s="25">
        <f>SUMIFS(Selections!X$2:X$2610,Selections!$B$2:$B$2610,"ID",Selections!$E$2:$E$2610,$C160)</f>
        <v>0</v>
      </c>
      <c r="AR160" s="25">
        <f>SUMIFS(Selections!Y$2:Y$2610,Selections!$B$2:$B$2610,"ID",Selections!$E$2:$E$2610,$C160)</f>
        <v>0</v>
      </c>
      <c r="AS160" s="25">
        <f>SUMIFS(Selections!Z$2:Z$2610,Selections!$B$2:$B$2610,"ID",Selections!$E$2:$E$2610,$C160)</f>
        <v>0</v>
      </c>
      <c r="AT160" s="25">
        <f>SUMIFS(Selections!AA$2:AA$2610,Selections!$B$2:$B$2610,"ID",Selections!$E$2:$E$2610,$C160)</f>
        <v>0</v>
      </c>
      <c r="AU160" s="25">
        <f>SUMIFS(Selections!AB$2:AB$2610,Selections!$B$2:$B$2610,"ID",Selections!$E$2:$E$2610,$C160)</f>
        <v>0</v>
      </c>
      <c r="AV160" s="25">
        <f>SUMIFS(Selections!AC$2:AC$2610,Selections!$B$2:$B$2610,"ID",Selections!$E$2:$E$2610,$C160)</f>
        <v>0</v>
      </c>
      <c r="AW160" s="25">
        <f>SUMIFS(Selections!AD$2:AD$2610,Selections!$B$2:$B$2610,"ID",Selections!$E$2:$E$2610,$C160)</f>
        <v>0</v>
      </c>
      <c r="AX160" s="25">
        <f>SUMIFS(Selections!AE$2:AE$2610,Selections!$B$2:$B$2610,"ID",Selections!$E$2:$E$2610,$C160)</f>
        <v>0</v>
      </c>
      <c r="AY160" s="25">
        <f>SUMIFS(Selections!AF$2:AF$2610,Selections!$B$2:$B$2610,"ID",Selections!$E$2:$E$2610,$C160)</f>
        <v>0</v>
      </c>
      <c r="AZ160" s="25">
        <f>SUMIFS(Selections!AG$2:AG$2610,Selections!$B$2:$B$2610,"ID",Selections!$E$2:$E$2610,$C160)</f>
        <v>0</v>
      </c>
    </row>
    <row r="161" spans="2:52" x14ac:dyDescent="0.2">
      <c r="B161" s="24" t="s">
        <v>21</v>
      </c>
      <c r="C161" s="23" t="s">
        <v>179</v>
      </c>
      <c r="D161" s="23"/>
      <c r="E161" s="25">
        <f>SUMIFS(Selections!K$2:K$2610,Selections!$B$2:$B$2610,"WA",Selections!$E$2:$E$2610,$C161)</f>
        <v>0</v>
      </c>
      <c r="F161" s="25">
        <f>SUMIFS(Selections!L$2:L$2610,Selections!$B$2:$B$2610,"WA",Selections!$E$2:$E$2610,$C161)</f>
        <v>0</v>
      </c>
      <c r="G161" s="25">
        <f>SUMIFS(Selections!M$2:M$2610,Selections!$B$2:$B$2610,"WA",Selections!$E$2:$E$2610,$C161)</f>
        <v>0</v>
      </c>
      <c r="H161" s="25">
        <f>SUMIFS(Selections!N$2:N$2610,Selections!$B$2:$B$2610,"WA",Selections!$E$2:$E$2610,$C161)</f>
        <v>0</v>
      </c>
      <c r="I161" s="25">
        <f>SUMIFS(Selections!O$2:O$2610,Selections!$B$2:$B$2610,"WA",Selections!$E$2:$E$2610,$C161)</f>
        <v>0</v>
      </c>
      <c r="J161" s="25">
        <f>SUMIFS(Selections!P$2:P$2610,Selections!$B$2:$B$2610,"WA",Selections!$E$2:$E$2610,$C161)</f>
        <v>0</v>
      </c>
      <c r="K161" s="25">
        <f>SUMIFS(Selections!Q$2:Q$2610,Selections!$B$2:$B$2610,"WA",Selections!$E$2:$E$2610,$C161)</f>
        <v>0</v>
      </c>
      <c r="L161" s="25">
        <f>SUMIFS(Selections!R$2:R$2610,Selections!$B$2:$B$2610,"WA",Selections!$E$2:$E$2610,$C161)</f>
        <v>0</v>
      </c>
      <c r="M161" s="25">
        <f>SUMIFS(Selections!S$2:S$2610,Selections!$B$2:$B$2610,"WA",Selections!$E$2:$E$2610,$C161)</f>
        <v>0</v>
      </c>
      <c r="N161" s="25">
        <f>SUMIFS(Selections!T$2:T$2610,Selections!$B$2:$B$2610,"WA",Selections!$E$2:$E$2610,$C161)</f>
        <v>0</v>
      </c>
      <c r="O161" s="25">
        <f>SUMIFS(Selections!U$2:U$2610,Selections!$B$2:$B$2610,"WA",Selections!$E$2:$E$2610,$C161)</f>
        <v>0</v>
      </c>
      <c r="P161" s="25">
        <f>SUMIFS(Selections!V$2:V$2610,Selections!$B$2:$B$2610,"WA",Selections!$E$2:$E$2610,$C161)</f>
        <v>0</v>
      </c>
      <c r="Q161" s="25">
        <f>SUMIFS(Selections!W$2:W$2610,Selections!$B$2:$B$2610,"WA",Selections!$E$2:$E$2610,$C161)</f>
        <v>0</v>
      </c>
      <c r="R161" s="25">
        <f>SUMIFS(Selections!X$2:X$2610,Selections!$B$2:$B$2610,"WA",Selections!$E$2:$E$2610,$C161)</f>
        <v>0</v>
      </c>
      <c r="S161" s="25">
        <f>SUMIFS(Selections!Y$2:Y$2610,Selections!$B$2:$B$2610,"WA",Selections!$E$2:$E$2610,$C161)</f>
        <v>0</v>
      </c>
      <c r="T161" s="25">
        <f>SUMIFS(Selections!Z$2:Z$2610,Selections!$B$2:$B$2610,"WA",Selections!$E$2:$E$2610,$C161)</f>
        <v>0</v>
      </c>
      <c r="U161" s="25">
        <f>SUMIFS(Selections!AA$2:AA$2610,Selections!$B$2:$B$2610,"WA",Selections!$E$2:$E$2610,$C161)</f>
        <v>0</v>
      </c>
      <c r="V161" s="25">
        <f>SUMIFS(Selections!AB$2:AB$2610,Selections!$B$2:$B$2610,"WA",Selections!$E$2:$E$2610,$C161)</f>
        <v>0</v>
      </c>
      <c r="W161" s="25">
        <f>SUMIFS(Selections!AC$2:AC$2610,Selections!$B$2:$B$2610,"WA",Selections!$E$2:$E$2610,$C161)</f>
        <v>0</v>
      </c>
      <c r="X161" s="25">
        <f>SUMIFS(Selections!AD$2:AD$2610,Selections!$B$2:$B$2610,"WA",Selections!$E$2:$E$2610,$C161)</f>
        <v>0</v>
      </c>
      <c r="Y161" s="25">
        <f>SUMIFS(Selections!AE$2:AE$2610,Selections!$B$2:$B$2610,"WA",Selections!$E$2:$E$2610,$C161)</f>
        <v>0</v>
      </c>
      <c r="Z161" s="25">
        <f>SUMIFS(Selections!AF$2:AF$2610,Selections!$B$2:$B$2610,"WA",Selections!$E$2:$E$2610,$C161)</f>
        <v>0</v>
      </c>
      <c r="AA161" s="25">
        <f>SUMIFS(Selections!AG$2:AG$2610,Selections!$B$2:$B$2610,"WA",Selections!$E$2:$E$2610,$C161)</f>
        <v>0</v>
      </c>
      <c r="AD161" s="25">
        <f>SUMIFS(Selections!K$2:K$2610,Selections!$B$2:$B$2610,"ID",Selections!$E$2:$E$2610,$C161)</f>
        <v>0</v>
      </c>
      <c r="AE161" s="25">
        <f>SUMIFS(Selections!L$2:L$2610,Selections!$B$2:$B$2610,"ID",Selections!$E$2:$E$2610,$C161)</f>
        <v>0</v>
      </c>
      <c r="AF161" s="25">
        <f>SUMIFS(Selections!M$2:M$2610,Selections!$B$2:$B$2610,"ID",Selections!$E$2:$E$2610,$C161)</f>
        <v>0</v>
      </c>
      <c r="AG161" s="25">
        <f>SUMIFS(Selections!N$2:N$2610,Selections!$B$2:$B$2610,"ID",Selections!$E$2:$E$2610,$C161)</f>
        <v>0</v>
      </c>
      <c r="AH161" s="25">
        <f>SUMIFS(Selections!O$2:O$2610,Selections!$B$2:$B$2610,"ID",Selections!$E$2:$E$2610,$C161)</f>
        <v>0</v>
      </c>
      <c r="AI161" s="25">
        <f>SUMIFS(Selections!P$2:P$2610,Selections!$B$2:$B$2610,"ID",Selections!$E$2:$E$2610,$C161)</f>
        <v>0</v>
      </c>
      <c r="AJ161" s="25">
        <f>SUMIFS(Selections!Q$2:Q$2610,Selections!$B$2:$B$2610,"ID",Selections!$E$2:$E$2610,$C161)</f>
        <v>0</v>
      </c>
      <c r="AK161" s="25">
        <f>SUMIFS(Selections!R$2:R$2610,Selections!$B$2:$B$2610,"ID",Selections!$E$2:$E$2610,$C161)</f>
        <v>0</v>
      </c>
      <c r="AL161" s="25">
        <f>SUMIFS(Selections!S$2:S$2610,Selections!$B$2:$B$2610,"ID",Selections!$E$2:$E$2610,$C161)</f>
        <v>0</v>
      </c>
      <c r="AM161" s="25">
        <f>SUMIFS(Selections!T$2:T$2610,Selections!$B$2:$B$2610,"ID",Selections!$E$2:$E$2610,$C161)</f>
        <v>0</v>
      </c>
      <c r="AN161" s="25">
        <f>SUMIFS(Selections!U$2:U$2610,Selections!$B$2:$B$2610,"ID",Selections!$E$2:$E$2610,$C161)</f>
        <v>0</v>
      </c>
      <c r="AO161" s="25">
        <f>SUMIFS(Selections!V$2:V$2610,Selections!$B$2:$B$2610,"ID",Selections!$E$2:$E$2610,$C161)</f>
        <v>0</v>
      </c>
      <c r="AP161" s="25">
        <f>SUMIFS(Selections!W$2:W$2610,Selections!$B$2:$B$2610,"ID",Selections!$E$2:$E$2610,$C161)</f>
        <v>0</v>
      </c>
      <c r="AQ161" s="25">
        <f>SUMIFS(Selections!X$2:X$2610,Selections!$B$2:$B$2610,"ID",Selections!$E$2:$E$2610,$C161)</f>
        <v>0</v>
      </c>
      <c r="AR161" s="25">
        <f>SUMIFS(Selections!Y$2:Y$2610,Selections!$B$2:$B$2610,"ID",Selections!$E$2:$E$2610,$C161)</f>
        <v>0</v>
      </c>
      <c r="AS161" s="25">
        <f>SUMIFS(Selections!Z$2:Z$2610,Selections!$B$2:$B$2610,"ID",Selections!$E$2:$E$2610,$C161)</f>
        <v>0</v>
      </c>
      <c r="AT161" s="25">
        <f>SUMIFS(Selections!AA$2:AA$2610,Selections!$B$2:$B$2610,"ID",Selections!$E$2:$E$2610,$C161)</f>
        <v>0</v>
      </c>
      <c r="AU161" s="25">
        <f>SUMIFS(Selections!AB$2:AB$2610,Selections!$B$2:$B$2610,"ID",Selections!$E$2:$E$2610,$C161)</f>
        <v>0</v>
      </c>
      <c r="AV161" s="25">
        <f>SUMIFS(Selections!AC$2:AC$2610,Selections!$B$2:$B$2610,"ID",Selections!$E$2:$E$2610,$C161)</f>
        <v>0</v>
      </c>
      <c r="AW161" s="25">
        <f>SUMIFS(Selections!AD$2:AD$2610,Selections!$B$2:$B$2610,"ID",Selections!$E$2:$E$2610,$C161)</f>
        <v>0</v>
      </c>
      <c r="AX161" s="25">
        <f>SUMIFS(Selections!AE$2:AE$2610,Selections!$B$2:$B$2610,"ID",Selections!$E$2:$E$2610,$C161)</f>
        <v>0</v>
      </c>
      <c r="AY161" s="25">
        <f>SUMIFS(Selections!AF$2:AF$2610,Selections!$B$2:$B$2610,"ID",Selections!$E$2:$E$2610,$C161)</f>
        <v>0</v>
      </c>
      <c r="AZ161" s="25">
        <f>SUMIFS(Selections!AG$2:AG$2610,Selections!$B$2:$B$2610,"ID",Selections!$E$2:$E$2610,$C161)</f>
        <v>0</v>
      </c>
    </row>
    <row r="162" spans="2:52" x14ac:dyDescent="0.2">
      <c r="B162" s="24" t="s">
        <v>20</v>
      </c>
      <c r="C162" s="23" t="s">
        <v>180</v>
      </c>
      <c r="D162" s="23"/>
      <c r="E162" s="25">
        <f>SUMIFS(Selections!K$2:K$2610,Selections!$B$2:$B$2610,"WA",Selections!$E$2:$E$2610,$C162)</f>
        <v>0</v>
      </c>
      <c r="F162" s="25">
        <f>SUMIFS(Selections!L$2:L$2610,Selections!$B$2:$B$2610,"WA",Selections!$E$2:$E$2610,$C162)</f>
        <v>0</v>
      </c>
      <c r="G162" s="25">
        <f>SUMIFS(Selections!M$2:M$2610,Selections!$B$2:$B$2610,"WA",Selections!$E$2:$E$2610,$C162)</f>
        <v>0</v>
      </c>
      <c r="H162" s="25">
        <f>SUMIFS(Selections!N$2:N$2610,Selections!$B$2:$B$2610,"WA",Selections!$E$2:$E$2610,$C162)</f>
        <v>0</v>
      </c>
      <c r="I162" s="25">
        <f>SUMIFS(Selections!O$2:O$2610,Selections!$B$2:$B$2610,"WA",Selections!$E$2:$E$2610,$C162)</f>
        <v>0</v>
      </c>
      <c r="J162" s="25">
        <f>SUMIFS(Selections!P$2:P$2610,Selections!$B$2:$B$2610,"WA",Selections!$E$2:$E$2610,$C162)</f>
        <v>0</v>
      </c>
      <c r="K162" s="25">
        <f>SUMIFS(Selections!Q$2:Q$2610,Selections!$B$2:$B$2610,"WA",Selections!$E$2:$E$2610,$C162)</f>
        <v>0</v>
      </c>
      <c r="L162" s="25">
        <f>SUMIFS(Selections!R$2:R$2610,Selections!$B$2:$B$2610,"WA",Selections!$E$2:$E$2610,$C162)</f>
        <v>0</v>
      </c>
      <c r="M162" s="25">
        <f>SUMIFS(Selections!S$2:S$2610,Selections!$B$2:$B$2610,"WA",Selections!$E$2:$E$2610,$C162)</f>
        <v>0</v>
      </c>
      <c r="N162" s="25">
        <f>SUMIFS(Selections!T$2:T$2610,Selections!$B$2:$B$2610,"WA",Selections!$E$2:$E$2610,$C162)</f>
        <v>0</v>
      </c>
      <c r="O162" s="25">
        <f>SUMIFS(Selections!U$2:U$2610,Selections!$B$2:$B$2610,"WA",Selections!$E$2:$E$2610,$C162)</f>
        <v>0</v>
      </c>
      <c r="P162" s="25">
        <f>SUMIFS(Selections!V$2:V$2610,Selections!$B$2:$B$2610,"WA",Selections!$E$2:$E$2610,$C162)</f>
        <v>0</v>
      </c>
      <c r="Q162" s="25">
        <f>SUMIFS(Selections!W$2:W$2610,Selections!$B$2:$B$2610,"WA",Selections!$E$2:$E$2610,$C162)</f>
        <v>0</v>
      </c>
      <c r="R162" s="25">
        <f>SUMIFS(Selections!X$2:X$2610,Selections!$B$2:$B$2610,"WA",Selections!$E$2:$E$2610,$C162)</f>
        <v>0</v>
      </c>
      <c r="S162" s="25">
        <f>SUMIFS(Selections!Y$2:Y$2610,Selections!$B$2:$B$2610,"WA",Selections!$E$2:$E$2610,$C162)</f>
        <v>0</v>
      </c>
      <c r="T162" s="25">
        <f>SUMIFS(Selections!Z$2:Z$2610,Selections!$B$2:$B$2610,"WA",Selections!$E$2:$E$2610,$C162)</f>
        <v>0</v>
      </c>
      <c r="U162" s="25">
        <f>SUMIFS(Selections!AA$2:AA$2610,Selections!$B$2:$B$2610,"WA",Selections!$E$2:$E$2610,$C162)</f>
        <v>0</v>
      </c>
      <c r="V162" s="25">
        <f>SUMIFS(Selections!AB$2:AB$2610,Selections!$B$2:$B$2610,"WA",Selections!$E$2:$E$2610,$C162)</f>
        <v>0</v>
      </c>
      <c r="W162" s="25">
        <f>SUMIFS(Selections!AC$2:AC$2610,Selections!$B$2:$B$2610,"WA",Selections!$E$2:$E$2610,$C162)</f>
        <v>0</v>
      </c>
      <c r="X162" s="25">
        <f>SUMIFS(Selections!AD$2:AD$2610,Selections!$B$2:$B$2610,"WA",Selections!$E$2:$E$2610,$C162)</f>
        <v>0</v>
      </c>
      <c r="Y162" s="25">
        <f>SUMIFS(Selections!AE$2:AE$2610,Selections!$B$2:$B$2610,"WA",Selections!$E$2:$E$2610,$C162)</f>
        <v>0</v>
      </c>
      <c r="Z162" s="25">
        <f>SUMIFS(Selections!AF$2:AF$2610,Selections!$B$2:$B$2610,"WA",Selections!$E$2:$E$2610,$C162)</f>
        <v>0</v>
      </c>
      <c r="AA162" s="25">
        <f>SUMIFS(Selections!AG$2:AG$2610,Selections!$B$2:$B$2610,"WA",Selections!$E$2:$E$2610,$C162)</f>
        <v>0</v>
      </c>
      <c r="AD162" s="25">
        <f>SUMIFS(Selections!K$2:K$2610,Selections!$B$2:$B$2610,"ID",Selections!$E$2:$E$2610,$C162)</f>
        <v>0</v>
      </c>
      <c r="AE162" s="25">
        <f>SUMIFS(Selections!L$2:L$2610,Selections!$B$2:$B$2610,"ID",Selections!$E$2:$E$2610,$C162)</f>
        <v>0</v>
      </c>
      <c r="AF162" s="25">
        <f>SUMIFS(Selections!M$2:M$2610,Selections!$B$2:$B$2610,"ID",Selections!$E$2:$E$2610,$C162)</f>
        <v>0</v>
      </c>
      <c r="AG162" s="25">
        <f>SUMIFS(Selections!N$2:N$2610,Selections!$B$2:$B$2610,"ID",Selections!$E$2:$E$2610,$C162)</f>
        <v>0</v>
      </c>
      <c r="AH162" s="25">
        <f>SUMIFS(Selections!O$2:O$2610,Selections!$B$2:$B$2610,"ID",Selections!$E$2:$E$2610,$C162)</f>
        <v>0</v>
      </c>
      <c r="AI162" s="25">
        <f>SUMIFS(Selections!P$2:P$2610,Selections!$B$2:$B$2610,"ID",Selections!$E$2:$E$2610,$C162)</f>
        <v>0</v>
      </c>
      <c r="AJ162" s="25">
        <f>SUMIFS(Selections!Q$2:Q$2610,Selections!$B$2:$B$2610,"ID",Selections!$E$2:$E$2610,$C162)</f>
        <v>0</v>
      </c>
      <c r="AK162" s="25">
        <f>SUMIFS(Selections!R$2:R$2610,Selections!$B$2:$B$2610,"ID",Selections!$E$2:$E$2610,$C162)</f>
        <v>0</v>
      </c>
      <c r="AL162" s="25">
        <f>SUMIFS(Selections!S$2:S$2610,Selections!$B$2:$B$2610,"ID",Selections!$E$2:$E$2610,$C162)</f>
        <v>0</v>
      </c>
      <c r="AM162" s="25">
        <f>SUMIFS(Selections!T$2:T$2610,Selections!$B$2:$B$2610,"ID",Selections!$E$2:$E$2610,$C162)</f>
        <v>0</v>
      </c>
      <c r="AN162" s="25">
        <f>SUMIFS(Selections!U$2:U$2610,Selections!$B$2:$B$2610,"ID",Selections!$E$2:$E$2610,$C162)</f>
        <v>0</v>
      </c>
      <c r="AO162" s="25">
        <f>SUMIFS(Selections!V$2:V$2610,Selections!$B$2:$B$2610,"ID",Selections!$E$2:$E$2610,$C162)</f>
        <v>0</v>
      </c>
      <c r="AP162" s="25">
        <f>SUMIFS(Selections!W$2:W$2610,Selections!$B$2:$B$2610,"ID",Selections!$E$2:$E$2610,$C162)</f>
        <v>0</v>
      </c>
      <c r="AQ162" s="25">
        <f>SUMIFS(Selections!X$2:X$2610,Selections!$B$2:$B$2610,"ID",Selections!$E$2:$E$2610,$C162)</f>
        <v>0</v>
      </c>
      <c r="AR162" s="25">
        <f>SUMIFS(Selections!Y$2:Y$2610,Selections!$B$2:$B$2610,"ID",Selections!$E$2:$E$2610,$C162)</f>
        <v>0</v>
      </c>
      <c r="AS162" s="25">
        <f>SUMIFS(Selections!Z$2:Z$2610,Selections!$B$2:$B$2610,"ID",Selections!$E$2:$E$2610,$C162)</f>
        <v>0</v>
      </c>
      <c r="AT162" s="25">
        <f>SUMIFS(Selections!AA$2:AA$2610,Selections!$B$2:$B$2610,"ID",Selections!$E$2:$E$2610,$C162)</f>
        <v>0</v>
      </c>
      <c r="AU162" s="25">
        <f>SUMIFS(Selections!AB$2:AB$2610,Selections!$B$2:$B$2610,"ID",Selections!$E$2:$E$2610,$C162)</f>
        <v>0</v>
      </c>
      <c r="AV162" s="25">
        <f>SUMIFS(Selections!AC$2:AC$2610,Selections!$B$2:$B$2610,"ID",Selections!$E$2:$E$2610,$C162)</f>
        <v>0</v>
      </c>
      <c r="AW162" s="25">
        <f>SUMIFS(Selections!AD$2:AD$2610,Selections!$B$2:$B$2610,"ID",Selections!$E$2:$E$2610,$C162)</f>
        <v>0</v>
      </c>
      <c r="AX162" s="25">
        <f>SUMIFS(Selections!AE$2:AE$2610,Selections!$B$2:$B$2610,"ID",Selections!$E$2:$E$2610,$C162)</f>
        <v>0</v>
      </c>
      <c r="AY162" s="25">
        <f>SUMIFS(Selections!AF$2:AF$2610,Selections!$B$2:$B$2610,"ID",Selections!$E$2:$E$2610,$C162)</f>
        <v>0</v>
      </c>
      <c r="AZ162" s="25">
        <f>SUMIFS(Selections!AG$2:AG$2610,Selections!$B$2:$B$2610,"ID",Selections!$E$2:$E$2610,$C162)</f>
        <v>0</v>
      </c>
    </row>
    <row r="163" spans="2:52" x14ac:dyDescent="0.2">
      <c r="B163" s="24" t="s">
        <v>21</v>
      </c>
      <c r="C163" s="23" t="s">
        <v>117</v>
      </c>
      <c r="D163" s="23"/>
      <c r="E163" s="25">
        <f>SUMIFS(Selections!K$2:K$2610,Selections!$B$2:$B$2610,"WA",Selections!$E$2:$E$2610,$C163)</f>
        <v>0.19186659194059064</v>
      </c>
      <c r="F163" s="25">
        <f>SUMIFS(Selections!L$2:L$2610,Selections!$B$2:$B$2610,"WA",Selections!$E$2:$E$2610,$C163)</f>
        <v>0.42681093532918229</v>
      </c>
      <c r="G163" s="25">
        <f>SUMIFS(Selections!M$2:M$2610,Selections!$B$2:$B$2610,"WA",Selections!$E$2:$E$2610,$C163)</f>
        <v>0.71297662993398125</v>
      </c>
      <c r="H163" s="25">
        <f>SUMIFS(Selections!N$2:N$2610,Selections!$B$2:$B$2610,"WA",Selections!$E$2:$E$2610,$C163)</f>
        <v>1.0428835773141041</v>
      </c>
      <c r="I163" s="25">
        <f>SUMIFS(Selections!O$2:O$2610,Selections!$B$2:$B$2610,"WA",Selections!$E$2:$E$2610,$C163)</f>
        <v>1.416314586385782</v>
      </c>
      <c r="J163" s="25">
        <f>SUMIFS(Selections!P$2:P$2610,Selections!$B$2:$B$2610,"WA",Selections!$E$2:$E$2610,$C163)</f>
        <v>1.8491986180237252</v>
      </c>
      <c r="K163" s="25">
        <f>SUMIFS(Selections!Q$2:Q$2610,Selections!$B$2:$B$2610,"WA",Selections!$E$2:$E$2610,$C163)</f>
        <v>2.319534193373368</v>
      </c>
      <c r="L163" s="25">
        <f>SUMIFS(Selections!R$2:R$2610,Selections!$B$2:$B$2610,"WA",Selections!$E$2:$E$2610,$C163)</f>
        <v>2.7945881613288108</v>
      </c>
      <c r="M163" s="25">
        <f>SUMIFS(Selections!S$2:S$2610,Selections!$B$2:$B$2610,"WA",Selections!$E$2:$E$2610,$C163)</f>
        <v>3.2371743257230619</v>
      </c>
      <c r="N163" s="25">
        <f>SUMIFS(Selections!T$2:T$2610,Selections!$B$2:$B$2610,"WA",Selections!$E$2:$E$2610,$C163)</f>
        <v>3.6128865726139541</v>
      </c>
      <c r="O163" s="25">
        <f>SUMIFS(Selections!U$2:U$2610,Selections!$B$2:$B$2610,"WA",Selections!$E$2:$E$2610,$C163)</f>
        <v>3.8996470614110819</v>
      </c>
      <c r="P163" s="25">
        <f>SUMIFS(Selections!V$2:V$2610,Selections!$B$2:$B$2610,"WA",Selections!$E$2:$E$2610,$C163)</f>
        <v>4.0842340631783784</v>
      </c>
      <c r="Q163" s="25">
        <f>SUMIFS(Selections!W$2:W$2610,Selections!$B$2:$B$2610,"WA",Selections!$E$2:$E$2610,$C163)</f>
        <v>4.1871344349332755</v>
      </c>
      <c r="R163" s="25">
        <f>SUMIFS(Selections!X$2:X$2610,Selections!$B$2:$B$2610,"WA",Selections!$E$2:$E$2610,$C163)</f>
        <v>4.2314483740072157</v>
      </c>
      <c r="S163" s="25">
        <f>SUMIFS(Selections!Y$2:Y$2610,Selections!$B$2:$B$2610,"WA",Selections!$E$2:$E$2610,$C163)</f>
        <v>4.2446742200209124</v>
      </c>
      <c r="T163" s="25">
        <f>SUMIFS(Selections!Z$2:Z$2610,Selections!$B$2:$B$2610,"WA",Selections!$E$2:$E$2610,$C163)</f>
        <v>4.2353830529174594</v>
      </c>
      <c r="U163" s="25">
        <f>SUMIFS(Selections!AA$2:AA$2610,Selections!$B$2:$B$2610,"WA",Selections!$E$2:$E$2610,$C163)</f>
        <v>4.2273803663563658</v>
      </c>
      <c r="V163" s="25">
        <f>SUMIFS(Selections!AB$2:AB$2610,Selections!$B$2:$B$2610,"WA",Selections!$E$2:$E$2610,$C163)</f>
        <v>4.2208854730027099</v>
      </c>
      <c r="W163" s="25">
        <f>SUMIFS(Selections!AC$2:AC$2610,Selections!$B$2:$B$2610,"WA",Selections!$E$2:$E$2610,$C163)</f>
        <v>4.2152938658635026</v>
      </c>
      <c r="X163" s="25">
        <f>SUMIFS(Selections!AD$2:AD$2610,Selections!$B$2:$B$2610,"WA",Selections!$E$2:$E$2610,$C163)</f>
        <v>4.2118834226843447</v>
      </c>
      <c r="Y163" s="25">
        <f>SUMIFS(Selections!AE$2:AE$2610,Selections!$B$2:$B$2610,"WA",Selections!$E$2:$E$2610,$C163)</f>
        <v>4.2088213037240045</v>
      </c>
      <c r="Z163" s="25">
        <f>SUMIFS(Selections!AF$2:AF$2610,Selections!$B$2:$B$2610,"WA",Selections!$E$2:$E$2610,$C163)</f>
        <v>4.2060996103724886</v>
      </c>
      <c r="AA163" s="25">
        <f>SUMIFS(Selections!AG$2:AG$2610,Selections!$B$2:$B$2610,"WA",Selections!$E$2:$E$2610,$C163)</f>
        <v>4.2037005398860563</v>
      </c>
      <c r="AD163" s="25">
        <f>SUMIFS(Selections!K$2:K$2610,Selections!$B$2:$B$2610,"ID",Selections!$E$2:$E$2610,$C163)</f>
        <v>0.14281454162845725</v>
      </c>
      <c r="AE163" s="25">
        <f>SUMIFS(Selections!L$2:L$2610,Selections!$B$2:$B$2610,"ID",Selections!$E$2:$E$2610,$C163)</f>
        <v>0.31700871288159582</v>
      </c>
      <c r="AF163" s="25">
        <f>SUMIFS(Selections!M$2:M$2610,Selections!$B$2:$B$2610,"ID",Selections!$E$2:$E$2610,$C163)</f>
        <v>0.52841817112754086</v>
      </c>
      <c r="AG163" s="25">
        <f>SUMIFS(Selections!N$2:N$2610,Selections!$B$2:$B$2610,"ID",Selections!$E$2:$E$2610,$C163)</f>
        <v>0.77132568143349589</v>
      </c>
      <c r="AH163" s="25">
        <f>SUMIFS(Selections!O$2:O$2610,Selections!$B$2:$B$2610,"ID",Selections!$E$2:$E$2610,$C163)</f>
        <v>1.0451953032928172</v>
      </c>
      <c r="AI163" s="25">
        <f>SUMIFS(Selections!P$2:P$2610,Selections!$B$2:$B$2610,"ID",Selections!$E$2:$E$2610,$C163)</f>
        <v>1.3612308508336306</v>
      </c>
      <c r="AJ163" s="25">
        <f>SUMIFS(Selections!Q$2:Q$2610,Selections!$B$2:$B$2610,"ID",Selections!$E$2:$E$2610,$C163)</f>
        <v>1.7028342513892161</v>
      </c>
      <c r="AK163" s="25">
        <f>SUMIFS(Selections!R$2:R$2610,Selections!$B$2:$B$2610,"ID",Selections!$E$2:$E$2610,$C163)</f>
        <v>2.0459345068857422</v>
      </c>
      <c r="AL163" s="25">
        <f>SUMIFS(Selections!S$2:S$2610,Selections!$B$2:$B$2610,"ID",Selections!$E$2:$E$2610,$C163)</f>
        <v>2.3637154614550679</v>
      </c>
      <c r="AM163" s="25">
        <f>SUMIFS(Selections!T$2:T$2610,Selections!$B$2:$B$2610,"ID",Selections!$E$2:$E$2610,$C163)</f>
        <v>2.6319119263697779</v>
      </c>
      <c r="AN163" s="25">
        <f>SUMIFS(Selections!U$2:U$2610,Selections!$B$2:$B$2610,"ID",Selections!$E$2:$E$2610,$C163)</f>
        <v>2.835512425763965</v>
      </c>
      <c r="AO163" s="25">
        <f>SUMIFS(Selections!V$2:V$2610,Selections!$B$2:$B$2610,"ID",Selections!$E$2:$E$2610,$C163)</f>
        <v>2.9661955619684957</v>
      </c>
      <c r="AP163" s="25">
        <f>SUMIFS(Selections!W$2:W$2610,Selections!$B$2:$B$2610,"ID",Selections!$E$2:$E$2610,$C163)</f>
        <v>3.0389434898309835</v>
      </c>
      <c r="AQ163" s="25">
        <f>SUMIFS(Selections!X$2:X$2610,Selections!$B$2:$B$2610,"ID",Selections!$E$2:$E$2610,$C163)</f>
        <v>3.0702809633520682</v>
      </c>
      <c r="AR163" s="25">
        <f>SUMIFS(Selections!Y$2:Y$2610,Selections!$B$2:$B$2610,"ID",Selections!$E$2:$E$2610,$C163)</f>
        <v>3.079832696733408</v>
      </c>
      <c r="AS163" s="25">
        <f>SUMIFS(Selections!Z$2:Z$2610,Selections!$B$2:$B$2610,"ID",Selections!$E$2:$E$2610,$C163)</f>
        <v>3.0737165341162012</v>
      </c>
      <c r="AT163" s="25">
        <f>SUMIFS(Selections!AA$2:AA$2610,Selections!$B$2:$B$2610,"ID",Selections!$E$2:$E$2610,$C163)</f>
        <v>3.068394238941941</v>
      </c>
      <c r="AU163" s="25">
        <f>SUMIFS(Selections!AB$2:AB$2610,Selections!$B$2:$B$2610,"ID",Selections!$E$2:$E$2610,$C163)</f>
        <v>3.0640653192262137</v>
      </c>
      <c r="AV163" s="25">
        <f>SUMIFS(Selections!AC$2:AC$2610,Selections!$B$2:$B$2610,"ID",Selections!$E$2:$E$2610,$C163)</f>
        <v>3.0602376634880959</v>
      </c>
      <c r="AW163" s="25">
        <f>SUMIFS(Selections!AD$2:AD$2610,Selections!$B$2:$B$2610,"ID",Selections!$E$2:$E$2610,$C163)</f>
        <v>3.0576305036559437</v>
      </c>
      <c r="AX163" s="25">
        <f>SUMIFS(Selections!AE$2:AE$2610,Selections!$B$2:$B$2610,"ID",Selections!$E$2:$E$2610,$C163)</f>
        <v>3.0552371538467842</v>
      </c>
      <c r="AY163" s="25">
        <f>SUMIFS(Selections!AF$2:AF$2610,Selections!$B$2:$B$2610,"ID",Selections!$E$2:$E$2610,$C163)</f>
        <v>3.05305496860022</v>
      </c>
      <c r="AZ163" s="25">
        <f>SUMIFS(Selections!AG$2:AG$2610,Selections!$B$2:$B$2610,"ID",Selections!$E$2:$E$2610,$C163)</f>
        <v>3.05088319212151</v>
      </c>
    </row>
    <row r="164" spans="2:52" x14ac:dyDescent="0.2">
      <c r="B164" s="26" t="s">
        <v>11</v>
      </c>
      <c r="C164" s="23" t="s">
        <v>226</v>
      </c>
      <c r="D164" s="23"/>
      <c r="E164" s="25">
        <f>SUMIFS(Selections!K$2:K$2610,Selections!$B$2:$B$2610,"WA",Selections!$E$2:$E$2610,$C164)</f>
        <v>0</v>
      </c>
      <c r="F164" s="25">
        <f>SUMIFS(Selections!L$2:L$2610,Selections!$B$2:$B$2610,"WA",Selections!$E$2:$E$2610,$C164)</f>
        <v>0</v>
      </c>
      <c r="G164" s="25">
        <f>SUMIFS(Selections!M$2:M$2610,Selections!$B$2:$B$2610,"WA",Selections!$E$2:$E$2610,$C164)</f>
        <v>0</v>
      </c>
      <c r="H164" s="25">
        <f>SUMIFS(Selections!N$2:N$2610,Selections!$B$2:$B$2610,"WA",Selections!$E$2:$E$2610,$C164)</f>
        <v>0</v>
      </c>
      <c r="I164" s="25">
        <f>SUMIFS(Selections!O$2:O$2610,Selections!$B$2:$B$2610,"WA",Selections!$E$2:$E$2610,$C164)</f>
        <v>0</v>
      </c>
      <c r="J164" s="25">
        <f>SUMIFS(Selections!P$2:P$2610,Selections!$B$2:$B$2610,"WA",Selections!$E$2:$E$2610,$C164)</f>
        <v>0</v>
      </c>
      <c r="K164" s="25">
        <f>SUMIFS(Selections!Q$2:Q$2610,Selections!$B$2:$B$2610,"WA",Selections!$E$2:$E$2610,$C164)</f>
        <v>0</v>
      </c>
      <c r="L164" s="25">
        <f>SUMIFS(Selections!R$2:R$2610,Selections!$B$2:$B$2610,"WA",Selections!$E$2:$E$2610,$C164)</f>
        <v>0</v>
      </c>
      <c r="M164" s="25">
        <f>SUMIFS(Selections!S$2:S$2610,Selections!$B$2:$B$2610,"WA",Selections!$E$2:$E$2610,$C164)</f>
        <v>0</v>
      </c>
      <c r="N164" s="25">
        <f>SUMIFS(Selections!T$2:T$2610,Selections!$B$2:$B$2610,"WA",Selections!$E$2:$E$2610,$C164)</f>
        <v>0</v>
      </c>
      <c r="O164" s="25">
        <f>SUMIFS(Selections!U$2:U$2610,Selections!$B$2:$B$2610,"WA",Selections!$E$2:$E$2610,$C164)</f>
        <v>0</v>
      </c>
      <c r="P164" s="25">
        <f>SUMIFS(Selections!V$2:V$2610,Selections!$B$2:$B$2610,"WA",Selections!$E$2:$E$2610,$C164)</f>
        <v>0</v>
      </c>
      <c r="Q164" s="25">
        <f>SUMIFS(Selections!W$2:W$2610,Selections!$B$2:$B$2610,"WA",Selections!$E$2:$E$2610,$C164)</f>
        <v>0</v>
      </c>
      <c r="R164" s="25">
        <f>SUMIFS(Selections!X$2:X$2610,Selections!$B$2:$B$2610,"WA",Selections!$E$2:$E$2610,$C164)</f>
        <v>0</v>
      </c>
      <c r="S164" s="25">
        <f>SUMIFS(Selections!Y$2:Y$2610,Selections!$B$2:$B$2610,"WA",Selections!$E$2:$E$2610,$C164)</f>
        <v>0</v>
      </c>
      <c r="T164" s="25">
        <f>SUMIFS(Selections!Z$2:Z$2610,Selections!$B$2:$B$2610,"WA",Selections!$E$2:$E$2610,$C164)</f>
        <v>0</v>
      </c>
      <c r="U164" s="25">
        <f>SUMIFS(Selections!AA$2:AA$2610,Selections!$B$2:$B$2610,"WA",Selections!$E$2:$E$2610,$C164)</f>
        <v>0</v>
      </c>
      <c r="V164" s="25">
        <f>SUMIFS(Selections!AB$2:AB$2610,Selections!$B$2:$B$2610,"WA",Selections!$E$2:$E$2610,$C164)</f>
        <v>0</v>
      </c>
      <c r="W164" s="25">
        <f>SUMIFS(Selections!AC$2:AC$2610,Selections!$B$2:$B$2610,"WA",Selections!$E$2:$E$2610,$C164)</f>
        <v>0</v>
      </c>
      <c r="X164" s="25">
        <f>SUMIFS(Selections!AD$2:AD$2610,Selections!$B$2:$B$2610,"WA",Selections!$E$2:$E$2610,$C164)</f>
        <v>0</v>
      </c>
      <c r="Y164" s="25">
        <f>SUMIFS(Selections!AE$2:AE$2610,Selections!$B$2:$B$2610,"WA",Selections!$E$2:$E$2610,$C164)</f>
        <v>0</v>
      </c>
      <c r="Z164" s="25">
        <f>SUMIFS(Selections!AF$2:AF$2610,Selections!$B$2:$B$2610,"WA",Selections!$E$2:$E$2610,$C164)</f>
        <v>0</v>
      </c>
      <c r="AA164" s="25">
        <f>SUMIFS(Selections!AG$2:AG$2610,Selections!$B$2:$B$2610,"WA",Selections!$E$2:$E$2610,$C164)</f>
        <v>0</v>
      </c>
      <c r="AD164" s="25">
        <f>SUMIFS(Selections!K$2:K$2610,Selections!$B$2:$B$2610,"ID",Selections!$E$2:$E$2610,$C164)</f>
        <v>0</v>
      </c>
      <c r="AE164" s="25">
        <f>SUMIFS(Selections!L$2:L$2610,Selections!$B$2:$B$2610,"ID",Selections!$E$2:$E$2610,$C164)</f>
        <v>0</v>
      </c>
      <c r="AF164" s="25">
        <f>SUMIFS(Selections!M$2:M$2610,Selections!$B$2:$B$2610,"ID",Selections!$E$2:$E$2610,$C164)</f>
        <v>0</v>
      </c>
      <c r="AG164" s="25">
        <f>SUMIFS(Selections!N$2:N$2610,Selections!$B$2:$B$2610,"ID",Selections!$E$2:$E$2610,$C164)</f>
        <v>0</v>
      </c>
      <c r="AH164" s="25">
        <f>SUMIFS(Selections!O$2:O$2610,Selections!$B$2:$B$2610,"ID",Selections!$E$2:$E$2610,$C164)</f>
        <v>0</v>
      </c>
      <c r="AI164" s="25">
        <f>SUMIFS(Selections!P$2:P$2610,Selections!$B$2:$B$2610,"ID",Selections!$E$2:$E$2610,$C164)</f>
        <v>0</v>
      </c>
      <c r="AJ164" s="25">
        <f>SUMIFS(Selections!Q$2:Q$2610,Selections!$B$2:$B$2610,"ID",Selections!$E$2:$E$2610,$C164)</f>
        <v>0</v>
      </c>
      <c r="AK164" s="25">
        <f>SUMIFS(Selections!R$2:R$2610,Selections!$B$2:$B$2610,"ID",Selections!$E$2:$E$2610,$C164)</f>
        <v>0</v>
      </c>
      <c r="AL164" s="25">
        <f>SUMIFS(Selections!S$2:S$2610,Selections!$B$2:$B$2610,"ID",Selections!$E$2:$E$2610,$C164)</f>
        <v>0</v>
      </c>
      <c r="AM164" s="25">
        <f>SUMIFS(Selections!T$2:T$2610,Selections!$B$2:$B$2610,"ID",Selections!$E$2:$E$2610,$C164)</f>
        <v>0</v>
      </c>
      <c r="AN164" s="25">
        <f>SUMIFS(Selections!U$2:U$2610,Selections!$B$2:$B$2610,"ID",Selections!$E$2:$E$2610,$C164)</f>
        <v>0</v>
      </c>
      <c r="AO164" s="25">
        <f>SUMIFS(Selections!V$2:V$2610,Selections!$B$2:$B$2610,"ID",Selections!$E$2:$E$2610,$C164)</f>
        <v>0</v>
      </c>
      <c r="AP164" s="25">
        <f>SUMIFS(Selections!W$2:W$2610,Selections!$B$2:$B$2610,"ID",Selections!$E$2:$E$2610,$C164)</f>
        <v>0</v>
      </c>
      <c r="AQ164" s="25">
        <f>SUMIFS(Selections!X$2:X$2610,Selections!$B$2:$B$2610,"ID",Selections!$E$2:$E$2610,$C164)</f>
        <v>0</v>
      </c>
      <c r="AR164" s="25">
        <f>SUMIFS(Selections!Y$2:Y$2610,Selections!$B$2:$B$2610,"ID",Selections!$E$2:$E$2610,$C164)</f>
        <v>0</v>
      </c>
      <c r="AS164" s="25">
        <f>SUMIFS(Selections!Z$2:Z$2610,Selections!$B$2:$B$2610,"ID",Selections!$E$2:$E$2610,$C164)</f>
        <v>0</v>
      </c>
      <c r="AT164" s="25">
        <f>SUMIFS(Selections!AA$2:AA$2610,Selections!$B$2:$B$2610,"ID",Selections!$E$2:$E$2610,$C164)</f>
        <v>0</v>
      </c>
      <c r="AU164" s="25">
        <f>SUMIFS(Selections!AB$2:AB$2610,Selections!$B$2:$B$2610,"ID",Selections!$E$2:$E$2610,$C164)</f>
        <v>0</v>
      </c>
      <c r="AV164" s="25">
        <f>SUMIFS(Selections!AC$2:AC$2610,Selections!$B$2:$B$2610,"ID",Selections!$E$2:$E$2610,$C164)</f>
        <v>0</v>
      </c>
      <c r="AW164" s="25">
        <f>SUMIFS(Selections!AD$2:AD$2610,Selections!$B$2:$B$2610,"ID",Selections!$E$2:$E$2610,$C164)</f>
        <v>0</v>
      </c>
      <c r="AX164" s="25">
        <f>SUMIFS(Selections!AE$2:AE$2610,Selections!$B$2:$B$2610,"ID",Selections!$E$2:$E$2610,$C164)</f>
        <v>0</v>
      </c>
      <c r="AY164" s="25">
        <f>SUMIFS(Selections!AF$2:AF$2610,Selections!$B$2:$B$2610,"ID",Selections!$E$2:$E$2610,$C164)</f>
        <v>0</v>
      </c>
      <c r="AZ164" s="25">
        <f>SUMIFS(Selections!AG$2:AG$2610,Selections!$B$2:$B$2610,"ID",Selections!$E$2:$E$2610,$C164)</f>
        <v>0</v>
      </c>
    </row>
    <row r="165" spans="2:52" x14ac:dyDescent="0.2">
      <c r="B165" s="24" t="s">
        <v>11</v>
      </c>
      <c r="C165" s="23" t="s">
        <v>227</v>
      </c>
      <c r="D165" s="23"/>
      <c r="E165" s="25">
        <f>SUMIFS(Selections!K$2:K$2610,Selections!$B$2:$B$2610,"WA",Selections!$E$2:$E$2610,$C165)</f>
        <v>0</v>
      </c>
      <c r="F165" s="25">
        <f>SUMIFS(Selections!L$2:L$2610,Selections!$B$2:$B$2610,"WA",Selections!$E$2:$E$2610,$C165)</f>
        <v>0</v>
      </c>
      <c r="G165" s="25">
        <f>SUMIFS(Selections!M$2:M$2610,Selections!$B$2:$B$2610,"WA",Selections!$E$2:$E$2610,$C165)</f>
        <v>0</v>
      </c>
      <c r="H165" s="25">
        <f>SUMIFS(Selections!N$2:N$2610,Selections!$B$2:$B$2610,"WA",Selections!$E$2:$E$2610,$C165)</f>
        <v>0</v>
      </c>
      <c r="I165" s="25">
        <f>SUMIFS(Selections!O$2:O$2610,Selections!$B$2:$B$2610,"WA",Selections!$E$2:$E$2610,$C165)</f>
        <v>0</v>
      </c>
      <c r="J165" s="25">
        <f>SUMIFS(Selections!P$2:P$2610,Selections!$B$2:$B$2610,"WA",Selections!$E$2:$E$2610,$C165)</f>
        <v>0</v>
      </c>
      <c r="K165" s="25">
        <f>SUMIFS(Selections!Q$2:Q$2610,Selections!$B$2:$B$2610,"WA",Selections!$E$2:$E$2610,$C165)</f>
        <v>0</v>
      </c>
      <c r="L165" s="25">
        <f>SUMIFS(Selections!R$2:R$2610,Selections!$B$2:$B$2610,"WA",Selections!$E$2:$E$2610,$C165)</f>
        <v>0</v>
      </c>
      <c r="M165" s="25">
        <f>SUMIFS(Selections!S$2:S$2610,Selections!$B$2:$B$2610,"WA",Selections!$E$2:$E$2610,$C165)</f>
        <v>0</v>
      </c>
      <c r="N165" s="25">
        <f>SUMIFS(Selections!T$2:T$2610,Selections!$B$2:$B$2610,"WA",Selections!$E$2:$E$2610,$C165)</f>
        <v>0</v>
      </c>
      <c r="O165" s="25">
        <f>SUMIFS(Selections!U$2:U$2610,Selections!$B$2:$B$2610,"WA",Selections!$E$2:$E$2610,$C165)</f>
        <v>0</v>
      </c>
      <c r="P165" s="25">
        <f>SUMIFS(Selections!V$2:V$2610,Selections!$B$2:$B$2610,"WA",Selections!$E$2:$E$2610,$C165)</f>
        <v>0</v>
      </c>
      <c r="Q165" s="25">
        <f>SUMIFS(Selections!W$2:W$2610,Selections!$B$2:$B$2610,"WA",Selections!$E$2:$E$2610,$C165)</f>
        <v>0</v>
      </c>
      <c r="R165" s="25">
        <f>SUMIFS(Selections!X$2:X$2610,Selections!$B$2:$B$2610,"WA",Selections!$E$2:$E$2610,$C165)</f>
        <v>0</v>
      </c>
      <c r="S165" s="25">
        <f>SUMIFS(Selections!Y$2:Y$2610,Selections!$B$2:$B$2610,"WA",Selections!$E$2:$E$2610,$C165)</f>
        <v>0</v>
      </c>
      <c r="T165" s="25">
        <f>SUMIFS(Selections!Z$2:Z$2610,Selections!$B$2:$B$2610,"WA",Selections!$E$2:$E$2610,$C165)</f>
        <v>0</v>
      </c>
      <c r="U165" s="25">
        <f>SUMIFS(Selections!AA$2:AA$2610,Selections!$B$2:$B$2610,"WA",Selections!$E$2:$E$2610,$C165)</f>
        <v>0</v>
      </c>
      <c r="V165" s="25">
        <f>SUMIFS(Selections!AB$2:AB$2610,Selections!$B$2:$B$2610,"WA",Selections!$E$2:$E$2610,$C165)</f>
        <v>0</v>
      </c>
      <c r="W165" s="25">
        <f>SUMIFS(Selections!AC$2:AC$2610,Selections!$B$2:$B$2610,"WA",Selections!$E$2:$E$2610,$C165)</f>
        <v>0</v>
      </c>
      <c r="X165" s="25">
        <f>SUMIFS(Selections!AD$2:AD$2610,Selections!$B$2:$B$2610,"WA",Selections!$E$2:$E$2610,$C165)</f>
        <v>0</v>
      </c>
      <c r="Y165" s="25">
        <f>SUMIFS(Selections!AE$2:AE$2610,Selections!$B$2:$B$2610,"WA",Selections!$E$2:$E$2610,$C165)</f>
        <v>0</v>
      </c>
      <c r="Z165" s="25">
        <f>SUMIFS(Selections!AF$2:AF$2610,Selections!$B$2:$B$2610,"WA",Selections!$E$2:$E$2610,$C165)</f>
        <v>0</v>
      </c>
      <c r="AA165" s="25">
        <f>SUMIFS(Selections!AG$2:AG$2610,Selections!$B$2:$B$2610,"WA",Selections!$E$2:$E$2610,$C165)</f>
        <v>0</v>
      </c>
      <c r="AD165" s="25">
        <f>SUMIFS(Selections!K$2:K$2610,Selections!$B$2:$B$2610,"ID",Selections!$E$2:$E$2610,$C165)</f>
        <v>0</v>
      </c>
      <c r="AE165" s="25">
        <f>SUMIFS(Selections!L$2:L$2610,Selections!$B$2:$B$2610,"ID",Selections!$E$2:$E$2610,$C165)</f>
        <v>0</v>
      </c>
      <c r="AF165" s="25">
        <f>SUMIFS(Selections!M$2:M$2610,Selections!$B$2:$B$2610,"ID",Selections!$E$2:$E$2610,$C165)</f>
        <v>0</v>
      </c>
      <c r="AG165" s="25">
        <f>SUMIFS(Selections!N$2:N$2610,Selections!$B$2:$B$2610,"ID",Selections!$E$2:$E$2610,$C165)</f>
        <v>0</v>
      </c>
      <c r="AH165" s="25">
        <f>SUMIFS(Selections!O$2:O$2610,Selections!$B$2:$B$2610,"ID",Selections!$E$2:$E$2610,$C165)</f>
        <v>0</v>
      </c>
      <c r="AI165" s="25">
        <f>SUMIFS(Selections!P$2:P$2610,Selections!$B$2:$B$2610,"ID",Selections!$E$2:$E$2610,$C165)</f>
        <v>0</v>
      </c>
      <c r="AJ165" s="25">
        <f>SUMIFS(Selections!Q$2:Q$2610,Selections!$B$2:$B$2610,"ID",Selections!$E$2:$E$2610,$C165)</f>
        <v>0</v>
      </c>
      <c r="AK165" s="25">
        <f>SUMIFS(Selections!R$2:R$2610,Selections!$B$2:$B$2610,"ID",Selections!$E$2:$E$2610,$C165)</f>
        <v>0</v>
      </c>
      <c r="AL165" s="25">
        <f>SUMIFS(Selections!S$2:S$2610,Selections!$B$2:$B$2610,"ID",Selections!$E$2:$E$2610,$C165)</f>
        <v>0</v>
      </c>
      <c r="AM165" s="25">
        <f>SUMIFS(Selections!T$2:T$2610,Selections!$B$2:$B$2610,"ID",Selections!$E$2:$E$2610,$C165)</f>
        <v>0</v>
      </c>
      <c r="AN165" s="25">
        <f>SUMIFS(Selections!U$2:U$2610,Selections!$B$2:$B$2610,"ID",Selections!$E$2:$E$2610,$C165)</f>
        <v>0</v>
      </c>
      <c r="AO165" s="25">
        <f>SUMIFS(Selections!V$2:V$2610,Selections!$B$2:$B$2610,"ID",Selections!$E$2:$E$2610,$C165)</f>
        <v>0</v>
      </c>
      <c r="AP165" s="25">
        <f>SUMIFS(Selections!W$2:W$2610,Selections!$B$2:$B$2610,"ID",Selections!$E$2:$E$2610,$C165)</f>
        <v>0</v>
      </c>
      <c r="AQ165" s="25">
        <f>SUMIFS(Selections!X$2:X$2610,Selections!$B$2:$B$2610,"ID",Selections!$E$2:$E$2610,$C165)</f>
        <v>0</v>
      </c>
      <c r="AR165" s="25">
        <f>SUMIFS(Selections!Y$2:Y$2610,Selections!$B$2:$B$2610,"ID",Selections!$E$2:$E$2610,$C165)</f>
        <v>0</v>
      </c>
      <c r="AS165" s="25">
        <f>SUMIFS(Selections!Z$2:Z$2610,Selections!$B$2:$B$2610,"ID",Selections!$E$2:$E$2610,$C165)</f>
        <v>0</v>
      </c>
      <c r="AT165" s="25">
        <f>SUMIFS(Selections!AA$2:AA$2610,Selections!$B$2:$B$2610,"ID",Selections!$E$2:$E$2610,$C165)</f>
        <v>0</v>
      </c>
      <c r="AU165" s="25">
        <f>SUMIFS(Selections!AB$2:AB$2610,Selections!$B$2:$B$2610,"ID",Selections!$E$2:$E$2610,$C165)</f>
        <v>0</v>
      </c>
      <c r="AV165" s="25">
        <f>SUMIFS(Selections!AC$2:AC$2610,Selections!$B$2:$B$2610,"ID",Selections!$E$2:$E$2610,$C165)</f>
        <v>0</v>
      </c>
      <c r="AW165" s="25">
        <f>SUMIFS(Selections!AD$2:AD$2610,Selections!$B$2:$B$2610,"ID",Selections!$E$2:$E$2610,$C165)</f>
        <v>0</v>
      </c>
      <c r="AX165" s="25">
        <f>SUMIFS(Selections!AE$2:AE$2610,Selections!$B$2:$B$2610,"ID",Selections!$E$2:$E$2610,$C165)</f>
        <v>0</v>
      </c>
      <c r="AY165" s="25">
        <f>SUMIFS(Selections!AF$2:AF$2610,Selections!$B$2:$B$2610,"ID",Selections!$E$2:$E$2610,$C165)</f>
        <v>0</v>
      </c>
      <c r="AZ165" s="25">
        <f>SUMIFS(Selections!AG$2:AG$2610,Selections!$B$2:$B$2610,"ID",Selections!$E$2:$E$2610,$C165)</f>
        <v>0</v>
      </c>
    </row>
    <row r="166" spans="2:52" x14ac:dyDescent="0.2">
      <c r="B166" s="24" t="s">
        <v>21</v>
      </c>
      <c r="C166" s="23" t="s">
        <v>228</v>
      </c>
      <c r="D166" s="23"/>
      <c r="E166" s="25">
        <f>SUMIFS(Selections!K$2:K$2610,Selections!$B$2:$B$2610,"WA",Selections!$E$2:$E$2610,$C166)</f>
        <v>0</v>
      </c>
      <c r="F166" s="25">
        <f>SUMIFS(Selections!L$2:L$2610,Selections!$B$2:$B$2610,"WA",Selections!$E$2:$E$2610,$C166)</f>
        <v>0</v>
      </c>
      <c r="G166" s="25">
        <f>SUMIFS(Selections!M$2:M$2610,Selections!$B$2:$B$2610,"WA",Selections!$E$2:$E$2610,$C166)</f>
        <v>0</v>
      </c>
      <c r="H166" s="25">
        <f>SUMIFS(Selections!N$2:N$2610,Selections!$B$2:$B$2610,"WA",Selections!$E$2:$E$2610,$C166)</f>
        <v>0</v>
      </c>
      <c r="I166" s="25">
        <f>SUMIFS(Selections!O$2:O$2610,Selections!$B$2:$B$2610,"WA",Selections!$E$2:$E$2610,$C166)</f>
        <v>0</v>
      </c>
      <c r="J166" s="25">
        <f>SUMIFS(Selections!P$2:P$2610,Selections!$B$2:$B$2610,"WA",Selections!$E$2:$E$2610,$C166)</f>
        <v>0</v>
      </c>
      <c r="K166" s="25">
        <f>SUMIFS(Selections!Q$2:Q$2610,Selections!$B$2:$B$2610,"WA",Selections!$E$2:$E$2610,$C166)</f>
        <v>0</v>
      </c>
      <c r="L166" s="25">
        <f>SUMIFS(Selections!R$2:R$2610,Selections!$B$2:$B$2610,"WA",Selections!$E$2:$E$2610,$C166)</f>
        <v>0</v>
      </c>
      <c r="M166" s="25">
        <f>SUMIFS(Selections!S$2:S$2610,Selections!$B$2:$B$2610,"WA",Selections!$E$2:$E$2610,$C166)</f>
        <v>0</v>
      </c>
      <c r="N166" s="25">
        <f>SUMIFS(Selections!T$2:T$2610,Selections!$B$2:$B$2610,"WA",Selections!$E$2:$E$2610,$C166)</f>
        <v>0</v>
      </c>
      <c r="O166" s="25">
        <f>SUMIFS(Selections!U$2:U$2610,Selections!$B$2:$B$2610,"WA",Selections!$E$2:$E$2610,$C166)</f>
        <v>0</v>
      </c>
      <c r="P166" s="25">
        <f>SUMIFS(Selections!V$2:V$2610,Selections!$B$2:$B$2610,"WA",Selections!$E$2:$E$2610,$C166)</f>
        <v>0</v>
      </c>
      <c r="Q166" s="25">
        <f>SUMIFS(Selections!W$2:W$2610,Selections!$B$2:$B$2610,"WA",Selections!$E$2:$E$2610,$C166)</f>
        <v>0</v>
      </c>
      <c r="R166" s="25">
        <f>SUMIFS(Selections!X$2:X$2610,Selections!$B$2:$B$2610,"WA",Selections!$E$2:$E$2610,$C166)</f>
        <v>0</v>
      </c>
      <c r="S166" s="25">
        <f>SUMIFS(Selections!Y$2:Y$2610,Selections!$B$2:$B$2610,"WA",Selections!$E$2:$E$2610,$C166)</f>
        <v>0</v>
      </c>
      <c r="T166" s="25">
        <f>SUMIFS(Selections!Z$2:Z$2610,Selections!$B$2:$B$2610,"WA",Selections!$E$2:$E$2610,$C166)</f>
        <v>0</v>
      </c>
      <c r="U166" s="25">
        <f>SUMIFS(Selections!AA$2:AA$2610,Selections!$B$2:$B$2610,"WA",Selections!$E$2:$E$2610,$C166)</f>
        <v>0</v>
      </c>
      <c r="V166" s="25">
        <f>SUMIFS(Selections!AB$2:AB$2610,Selections!$B$2:$B$2610,"WA",Selections!$E$2:$E$2610,$C166)</f>
        <v>0</v>
      </c>
      <c r="W166" s="25">
        <f>SUMIFS(Selections!AC$2:AC$2610,Selections!$B$2:$B$2610,"WA",Selections!$E$2:$E$2610,$C166)</f>
        <v>0</v>
      </c>
      <c r="X166" s="25">
        <f>SUMIFS(Selections!AD$2:AD$2610,Selections!$B$2:$B$2610,"WA",Selections!$E$2:$E$2610,$C166)</f>
        <v>0</v>
      </c>
      <c r="Y166" s="25">
        <f>SUMIFS(Selections!AE$2:AE$2610,Selections!$B$2:$B$2610,"WA",Selections!$E$2:$E$2610,$C166)</f>
        <v>0</v>
      </c>
      <c r="Z166" s="25">
        <f>SUMIFS(Selections!AF$2:AF$2610,Selections!$B$2:$B$2610,"WA",Selections!$E$2:$E$2610,$C166)</f>
        <v>0</v>
      </c>
      <c r="AA166" s="25">
        <f>SUMIFS(Selections!AG$2:AG$2610,Selections!$B$2:$B$2610,"WA",Selections!$E$2:$E$2610,$C166)</f>
        <v>0</v>
      </c>
      <c r="AD166" s="25">
        <f>SUMIFS(Selections!K$2:K$2610,Selections!$B$2:$B$2610,"ID",Selections!$E$2:$E$2610,$C166)</f>
        <v>0</v>
      </c>
      <c r="AE166" s="25">
        <f>SUMIFS(Selections!L$2:L$2610,Selections!$B$2:$B$2610,"ID",Selections!$E$2:$E$2610,$C166)</f>
        <v>0</v>
      </c>
      <c r="AF166" s="25">
        <f>SUMIFS(Selections!M$2:M$2610,Selections!$B$2:$B$2610,"ID",Selections!$E$2:$E$2610,$C166)</f>
        <v>0</v>
      </c>
      <c r="AG166" s="25">
        <f>SUMIFS(Selections!N$2:N$2610,Selections!$B$2:$B$2610,"ID",Selections!$E$2:$E$2610,$C166)</f>
        <v>0</v>
      </c>
      <c r="AH166" s="25">
        <f>SUMIFS(Selections!O$2:O$2610,Selections!$B$2:$B$2610,"ID",Selections!$E$2:$E$2610,$C166)</f>
        <v>0</v>
      </c>
      <c r="AI166" s="25">
        <f>SUMIFS(Selections!P$2:P$2610,Selections!$B$2:$B$2610,"ID",Selections!$E$2:$E$2610,$C166)</f>
        <v>0</v>
      </c>
      <c r="AJ166" s="25">
        <f>SUMIFS(Selections!Q$2:Q$2610,Selections!$B$2:$B$2610,"ID",Selections!$E$2:$E$2610,$C166)</f>
        <v>0</v>
      </c>
      <c r="AK166" s="25">
        <f>SUMIFS(Selections!R$2:R$2610,Selections!$B$2:$B$2610,"ID",Selections!$E$2:$E$2610,$C166)</f>
        <v>0</v>
      </c>
      <c r="AL166" s="25">
        <f>SUMIFS(Selections!S$2:S$2610,Selections!$B$2:$B$2610,"ID",Selections!$E$2:$E$2610,$C166)</f>
        <v>0</v>
      </c>
      <c r="AM166" s="25">
        <f>SUMIFS(Selections!T$2:T$2610,Selections!$B$2:$B$2610,"ID",Selections!$E$2:$E$2610,$C166)</f>
        <v>0</v>
      </c>
      <c r="AN166" s="25">
        <f>SUMIFS(Selections!U$2:U$2610,Selections!$B$2:$B$2610,"ID",Selections!$E$2:$E$2610,$C166)</f>
        <v>0</v>
      </c>
      <c r="AO166" s="25">
        <f>SUMIFS(Selections!V$2:V$2610,Selections!$B$2:$B$2610,"ID",Selections!$E$2:$E$2610,$C166)</f>
        <v>0</v>
      </c>
      <c r="AP166" s="25">
        <f>SUMIFS(Selections!W$2:W$2610,Selections!$B$2:$B$2610,"ID",Selections!$E$2:$E$2610,$C166)</f>
        <v>0</v>
      </c>
      <c r="AQ166" s="25">
        <f>SUMIFS(Selections!X$2:X$2610,Selections!$B$2:$B$2610,"ID",Selections!$E$2:$E$2610,$C166)</f>
        <v>0</v>
      </c>
      <c r="AR166" s="25">
        <f>SUMIFS(Selections!Y$2:Y$2610,Selections!$B$2:$B$2610,"ID",Selections!$E$2:$E$2610,$C166)</f>
        <v>0</v>
      </c>
      <c r="AS166" s="25">
        <f>SUMIFS(Selections!Z$2:Z$2610,Selections!$B$2:$B$2610,"ID",Selections!$E$2:$E$2610,$C166)</f>
        <v>0</v>
      </c>
      <c r="AT166" s="25">
        <f>SUMIFS(Selections!AA$2:AA$2610,Selections!$B$2:$B$2610,"ID",Selections!$E$2:$E$2610,$C166)</f>
        <v>0</v>
      </c>
      <c r="AU166" s="25">
        <f>SUMIFS(Selections!AB$2:AB$2610,Selections!$B$2:$B$2610,"ID",Selections!$E$2:$E$2610,$C166)</f>
        <v>0</v>
      </c>
      <c r="AV166" s="25">
        <f>SUMIFS(Selections!AC$2:AC$2610,Selections!$B$2:$B$2610,"ID",Selections!$E$2:$E$2610,$C166)</f>
        <v>0</v>
      </c>
      <c r="AW166" s="25">
        <f>SUMIFS(Selections!AD$2:AD$2610,Selections!$B$2:$B$2610,"ID",Selections!$E$2:$E$2610,$C166)</f>
        <v>0</v>
      </c>
      <c r="AX166" s="25">
        <f>SUMIFS(Selections!AE$2:AE$2610,Selections!$B$2:$B$2610,"ID",Selections!$E$2:$E$2610,$C166)</f>
        <v>0</v>
      </c>
      <c r="AY166" s="25">
        <f>SUMIFS(Selections!AF$2:AF$2610,Selections!$B$2:$B$2610,"ID",Selections!$E$2:$E$2610,$C166)</f>
        <v>0</v>
      </c>
      <c r="AZ166" s="25">
        <f>SUMIFS(Selections!AG$2:AG$2610,Selections!$B$2:$B$2610,"ID",Selections!$E$2:$E$2610,$C166)</f>
        <v>0</v>
      </c>
    </row>
    <row r="167" spans="2:52" x14ac:dyDescent="0.2">
      <c r="B167" s="24" t="s">
        <v>12</v>
      </c>
      <c r="C167" s="23" t="s">
        <v>118</v>
      </c>
      <c r="D167" s="23"/>
      <c r="E167" s="25">
        <f>SUMIFS(Selections!K$2:K$2610,Selections!$B$2:$B$2610,"WA",Selections!$E$2:$E$2610,$C167)</f>
        <v>1.6543336449547503</v>
      </c>
      <c r="F167" s="25">
        <f>SUMIFS(Selections!L$2:L$2610,Selections!$B$2:$B$2610,"WA",Selections!$E$2:$E$2610,$C167)</f>
        <v>3.6005826549349762</v>
      </c>
      <c r="G167" s="25">
        <f>SUMIFS(Selections!M$2:M$2610,Selections!$B$2:$B$2610,"WA",Selections!$E$2:$E$2610,$C167)</f>
        <v>5.8650428894843349</v>
      </c>
      <c r="H167" s="25">
        <f>SUMIFS(Selections!N$2:N$2610,Selections!$B$2:$B$2610,"WA",Selections!$E$2:$E$2610,$C167)</f>
        <v>6.805640605591746</v>
      </c>
      <c r="I167" s="25">
        <f>SUMIFS(Selections!O$2:O$2610,Selections!$B$2:$B$2610,"WA",Selections!$E$2:$E$2610,$C167)</f>
        <v>7.6992453027243428</v>
      </c>
      <c r="J167" s="25">
        <f>SUMIFS(Selections!P$2:P$2610,Selections!$B$2:$B$2610,"WA",Selections!$E$2:$E$2610,$C167)</f>
        <v>8.6060338258419602</v>
      </c>
      <c r="K167" s="25">
        <f>SUMIFS(Selections!Q$2:Q$2610,Selections!$B$2:$B$2610,"WA",Selections!$E$2:$E$2610,$C167)</f>
        <v>9.4181075775300247</v>
      </c>
      <c r="L167" s="25">
        <f>SUMIFS(Selections!R$2:R$2610,Selections!$B$2:$B$2610,"WA",Selections!$E$2:$E$2610,$C167)</f>
        <v>9.907491071290826</v>
      </c>
      <c r="M167" s="25">
        <f>SUMIFS(Selections!S$2:S$2610,Selections!$B$2:$B$2610,"WA",Selections!$E$2:$E$2610,$C167)</f>
        <v>9.7218283077378871</v>
      </c>
      <c r="N167" s="25">
        <f>SUMIFS(Selections!T$2:T$2610,Selections!$B$2:$B$2610,"WA",Selections!$E$2:$E$2610,$C167)</f>
        <v>9.4343747944567475</v>
      </c>
      <c r="O167" s="25">
        <f>SUMIFS(Selections!U$2:U$2610,Selections!$B$2:$B$2610,"WA",Selections!$E$2:$E$2610,$C167)</f>
        <v>9.1636809128390215</v>
      </c>
      <c r="P167" s="25">
        <f>SUMIFS(Selections!V$2:V$2610,Selections!$B$2:$B$2610,"WA",Selections!$E$2:$E$2610,$C167)</f>
        <v>8.9092814192723218</v>
      </c>
      <c r="Q167" s="25">
        <f>SUMIFS(Selections!W$2:W$2610,Selections!$B$2:$B$2610,"WA",Selections!$E$2:$E$2610,$C167)</f>
        <v>8.6732904567156943</v>
      </c>
      <c r="R167" s="25">
        <f>SUMIFS(Selections!X$2:X$2610,Selections!$B$2:$B$2610,"WA",Selections!$E$2:$E$2610,$C167)</f>
        <v>8.4565036334267383</v>
      </c>
      <c r="S167" s="25">
        <f>SUMIFS(Selections!Y$2:Y$2610,Selections!$B$2:$B$2610,"WA",Selections!$E$2:$E$2610,$C167)</f>
        <v>8.2604539362316487</v>
      </c>
      <c r="T167" s="25">
        <f>SUMIFS(Selections!Z$2:Z$2610,Selections!$B$2:$B$2610,"WA",Selections!$E$2:$E$2610,$C167)</f>
        <v>8.094980506479633</v>
      </c>
      <c r="U167" s="25">
        <f>SUMIFS(Selections!AA$2:AA$2610,Selections!$B$2:$B$2610,"WA",Selections!$E$2:$E$2610,$C167)</f>
        <v>7.9494748775277815</v>
      </c>
      <c r="V167" s="25">
        <f>SUMIFS(Selections!AB$2:AB$2610,Selections!$B$2:$B$2610,"WA",Selections!$E$2:$E$2610,$C167)</f>
        <v>7.8208257831393544</v>
      </c>
      <c r="W167" s="25">
        <f>SUMIFS(Selections!AC$2:AC$2610,Selections!$B$2:$B$2610,"WA",Selections!$E$2:$E$2610,$C167)</f>
        <v>7.7118593571567899</v>
      </c>
      <c r="X167" s="25">
        <f>SUMIFS(Selections!AD$2:AD$2610,Selections!$B$2:$B$2610,"WA",Selections!$E$2:$E$2610,$C167)</f>
        <v>7.6161816761718839</v>
      </c>
      <c r="Y167" s="25">
        <f>SUMIFS(Selections!AE$2:AE$2610,Selections!$B$2:$B$2610,"WA",Selections!$E$2:$E$2610,$C167)</f>
        <v>7.553784128759184</v>
      </c>
      <c r="Z167" s="25">
        <f>SUMIFS(Selections!AF$2:AF$2610,Selections!$B$2:$B$2610,"WA",Selections!$E$2:$E$2610,$C167)</f>
        <v>7.4995157534463237</v>
      </c>
      <c r="AA167" s="25">
        <f>SUMIFS(Selections!AG$2:AG$2610,Selections!$B$2:$B$2610,"WA",Selections!$E$2:$E$2610,$C167)</f>
        <v>7.455444276930284</v>
      </c>
      <c r="AD167" s="25">
        <f>SUMIFS(Selections!K$2:K$2610,Selections!$B$2:$B$2610,"ID",Selections!$E$2:$E$2610,$C167)</f>
        <v>0.67931211507764633</v>
      </c>
      <c r="AE167" s="25">
        <f>SUMIFS(Selections!L$2:L$2610,Selections!$B$2:$B$2610,"ID",Selections!$E$2:$E$2610,$C167)</f>
        <v>1.4737237752103405</v>
      </c>
      <c r="AF167" s="25">
        <f>SUMIFS(Selections!M$2:M$2610,Selections!$B$2:$B$2610,"ID",Selections!$E$2:$E$2610,$C167)</f>
        <v>2.3920054079793482</v>
      </c>
      <c r="AG167" s="25">
        <f>SUMIFS(Selections!N$2:N$2610,Selections!$B$2:$B$2610,"ID",Selections!$E$2:$E$2610,$C167)</f>
        <v>2.762929289789517</v>
      </c>
      <c r="AH167" s="25">
        <f>SUMIFS(Selections!O$2:O$2610,Selections!$B$2:$B$2610,"ID",Selections!$E$2:$E$2610,$C167)</f>
        <v>3.1118309749632864</v>
      </c>
      <c r="AI167" s="25">
        <f>SUMIFS(Selections!P$2:P$2610,Selections!$B$2:$B$2610,"ID",Selections!$E$2:$E$2610,$C167)</f>
        <v>3.4622890071213348</v>
      </c>
      <c r="AJ167" s="25">
        <f>SUMIFS(Selections!Q$2:Q$2610,Selections!$B$2:$B$2610,"ID",Selections!$E$2:$E$2610,$C167)</f>
        <v>3.7717944033348374</v>
      </c>
      <c r="AK167" s="25">
        <f>SUMIFS(Selections!R$2:R$2610,Selections!$B$2:$B$2610,"ID",Selections!$E$2:$E$2610,$C167)</f>
        <v>3.9500431988933942</v>
      </c>
      <c r="AL167" s="25">
        <f>SUMIFS(Selections!S$2:S$2610,Selections!$B$2:$B$2610,"ID",Selections!$E$2:$E$2610,$C167)</f>
        <v>3.8605577145731358</v>
      </c>
      <c r="AM167" s="25">
        <f>SUMIFS(Selections!T$2:T$2610,Selections!$B$2:$B$2610,"ID",Selections!$E$2:$E$2610,$C167)</f>
        <v>3.7436896513644666</v>
      </c>
      <c r="AN167" s="25">
        <f>SUMIFS(Selections!U$2:U$2610,Selections!$B$2:$B$2610,"ID",Selections!$E$2:$E$2610,$C167)</f>
        <v>3.6348922958869032</v>
      </c>
      <c r="AO167" s="25">
        <f>SUMIFS(Selections!V$2:V$2610,Selections!$B$2:$B$2610,"ID",Selections!$E$2:$E$2610,$C167)</f>
        <v>3.5342251091249604</v>
      </c>
      <c r="AP167" s="25">
        <f>SUMIFS(Selections!W$2:W$2610,Selections!$B$2:$B$2610,"ID",Selections!$E$2:$E$2610,$C167)</f>
        <v>3.4413728173834039</v>
      </c>
      <c r="AQ167" s="25">
        <f>SUMIFS(Selections!X$2:X$2610,Selections!$B$2:$B$2610,"ID",Selections!$E$2:$E$2610,$C167)</f>
        <v>3.3564227844210741</v>
      </c>
      <c r="AR167" s="25">
        <f>SUMIFS(Selections!Y$2:Y$2610,Selections!$B$2:$B$2610,"ID",Selections!$E$2:$E$2610,$C167)</f>
        <v>3.2794492654100145</v>
      </c>
      <c r="AS167" s="25">
        <f>SUMIFS(Selections!Z$2:Z$2610,Selections!$B$2:$B$2610,"ID",Selections!$E$2:$E$2610,$C167)</f>
        <v>3.2139927965614863</v>
      </c>
      <c r="AT167" s="25">
        <f>SUMIFS(Selections!AA$2:AA$2610,Selections!$B$2:$B$2610,"ID",Selections!$E$2:$E$2610,$C167)</f>
        <v>3.1557372265449177</v>
      </c>
      <c r="AU167" s="25">
        <f>SUMIFS(Selections!AB$2:AB$2610,Selections!$B$2:$B$2610,"ID",Selections!$E$2:$E$2610,$C167)</f>
        <v>3.1033549287869193</v>
      </c>
      <c r="AV167" s="25">
        <f>SUMIFS(Selections!AC$2:AC$2610,Selections!$B$2:$B$2610,"ID",Selections!$E$2:$E$2610,$C167)</f>
        <v>3.0579063840099048</v>
      </c>
      <c r="AW167" s="25">
        <f>SUMIFS(Selections!AD$2:AD$2610,Selections!$B$2:$B$2610,"ID",Selections!$E$2:$E$2610,$C167)</f>
        <v>3.0173798998097019</v>
      </c>
      <c r="AX167" s="25">
        <f>SUMIFS(Selections!AE$2:AE$2610,Selections!$B$2:$B$2610,"ID",Selections!$E$2:$E$2610,$C167)</f>
        <v>2.9892534976010805</v>
      </c>
      <c r="AY167" s="25">
        <f>SUMIFS(Selections!AF$2:AF$2610,Selections!$B$2:$B$2610,"ID",Selections!$E$2:$E$2610,$C167)</f>
        <v>2.9644521014552838</v>
      </c>
      <c r="AZ167" s="25">
        <f>SUMIFS(Selections!AG$2:AG$2610,Selections!$B$2:$B$2610,"ID",Selections!$E$2:$E$2610,$C167)</f>
        <v>2.9429933515895073</v>
      </c>
    </row>
    <row r="168" spans="2:52" x14ac:dyDescent="0.2">
      <c r="B168" s="24" t="s">
        <v>12</v>
      </c>
      <c r="C168" s="23" t="s">
        <v>229</v>
      </c>
      <c r="D168" s="23"/>
      <c r="E168" s="25">
        <f>SUMIFS(Selections!K$2:K$2610,Selections!$B$2:$B$2610,"WA",Selections!$E$2:$E$2610,$C168)</f>
        <v>0</v>
      </c>
      <c r="F168" s="25">
        <f>SUMIFS(Selections!L$2:L$2610,Selections!$B$2:$B$2610,"WA",Selections!$E$2:$E$2610,$C168)</f>
        <v>0</v>
      </c>
      <c r="G168" s="25">
        <f>SUMIFS(Selections!M$2:M$2610,Selections!$B$2:$B$2610,"WA",Selections!$E$2:$E$2610,$C168)</f>
        <v>0</v>
      </c>
      <c r="H168" s="25">
        <f>SUMIFS(Selections!N$2:N$2610,Selections!$B$2:$B$2610,"WA",Selections!$E$2:$E$2610,$C168)</f>
        <v>0</v>
      </c>
      <c r="I168" s="25">
        <f>SUMIFS(Selections!O$2:O$2610,Selections!$B$2:$B$2610,"WA",Selections!$E$2:$E$2610,$C168)</f>
        <v>0</v>
      </c>
      <c r="J168" s="25">
        <f>SUMIFS(Selections!P$2:P$2610,Selections!$B$2:$B$2610,"WA",Selections!$E$2:$E$2610,$C168)</f>
        <v>0</v>
      </c>
      <c r="K168" s="25">
        <f>SUMIFS(Selections!Q$2:Q$2610,Selections!$B$2:$B$2610,"WA",Selections!$E$2:$E$2610,$C168)</f>
        <v>0</v>
      </c>
      <c r="L168" s="25">
        <f>SUMIFS(Selections!R$2:R$2610,Selections!$B$2:$B$2610,"WA",Selections!$E$2:$E$2610,$C168)</f>
        <v>0</v>
      </c>
      <c r="M168" s="25">
        <f>SUMIFS(Selections!S$2:S$2610,Selections!$B$2:$B$2610,"WA",Selections!$E$2:$E$2610,$C168)</f>
        <v>0</v>
      </c>
      <c r="N168" s="25">
        <f>SUMIFS(Selections!T$2:T$2610,Selections!$B$2:$B$2610,"WA",Selections!$E$2:$E$2610,$C168)</f>
        <v>0</v>
      </c>
      <c r="O168" s="25">
        <f>SUMIFS(Selections!U$2:U$2610,Selections!$B$2:$B$2610,"WA",Selections!$E$2:$E$2610,$C168)</f>
        <v>0</v>
      </c>
      <c r="P168" s="25">
        <f>SUMIFS(Selections!V$2:V$2610,Selections!$B$2:$B$2610,"WA",Selections!$E$2:$E$2610,$C168)</f>
        <v>0</v>
      </c>
      <c r="Q168" s="25">
        <f>SUMIFS(Selections!W$2:W$2610,Selections!$B$2:$B$2610,"WA",Selections!$E$2:$E$2610,$C168)</f>
        <v>0</v>
      </c>
      <c r="R168" s="25">
        <f>SUMIFS(Selections!X$2:X$2610,Selections!$B$2:$B$2610,"WA",Selections!$E$2:$E$2610,$C168)</f>
        <v>0</v>
      </c>
      <c r="S168" s="25">
        <f>SUMIFS(Selections!Y$2:Y$2610,Selections!$B$2:$B$2610,"WA",Selections!$E$2:$E$2610,$C168)</f>
        <v>0</v>
      </c>
      <c r="T168" s="25">
        <f>SUMIFS(Selections!Z$2:Z$2610,Selections!$B$2:$B$2610,"WA",Selections!$E$2:$E$2610,$C168)</f>
        <v>0</v>
      </c>
      <c r="U168" s="25">
        <f>SUMIFS(Selections!AA$2:AA$2610,Selections!$B$2:$B$2610,"WA",Selections!$E$2:$E$2610,$C168)</f>
        <v>0</v>
      </c>
      <c r="V168" s="25">
        <f>SUMIFS(Selections!AB$2:AB$2610,Selections!$B$2:$B$2610,"WA",Selections!$E$2:$E$2610,$C168)</f>
        <v>0</v>
      </c>
      <c r="W168" s="25">
        <f>SUMIFS(Selections!AC$2:AC$2610,Selections!$B$2:$B$2610,"WA",Selections!$E$2:$E$2610,$C168)</f>
        <v>0</v>
      </c>
      <c r="X168" s="25">
        <f>SUMIFS(Selections!AD$2:AD$2610,Selections!$B$2:$B$2610,"WA",Selections!$E$2:$E$2610,$C168)</f>
        <v>0</v>
      </c>
      <c r="Y168" s="25">
        <f>SUMIFS(Selections!AE$2:AE$2610,Selections!$B$2:$B$2610,"WA",Selections!$E$2:$E$2610,$C168)</f>
        <v>0</v>
      </c>
      <c r="Z168" s="25">
        <f>SUMIFS(Selections!AF$2:AF$2610,Selections!$B$2:$B$2610,"WA",Selections!$E$2:$E$2610,$C168)</f>
        <v>0</v>
      </c>
      <c r="AA168" s="25">
        <f>SUMIFS(Selections!AG$2:AG$2610,Selections!$B$2:$B$2610,"WA",Selections!$E$2:$E$2610,$C168)</f>
        <v>0</v>
      </c>
      <c r="AD168" s="25">
        <f>SUMIFS(Selections!K$2:K$2610,Selections!$B$2:$B$2610,"ID",Selections!$E$2:$E$2610,$C168)</f>
        <v>0</v>
      </c>
      <c r="AE168" s="25">
        <f>SUMIFS(Selections!L$2:L$2610,Selections!$B$2:$B$2610,"ID",Selections!$E$2:$E$2610,$C168)</f>
        <v>0</v>
      </c>
      <c r="AF168" s="25">
        <f>SUMIFS(Selections!M$2:M$2610,Selections!$B$2:$B$2610,"ID",Selections!$E$2:$E$2610,$C168)</f>
        <v>0</v>
      </c>
      <c r="AG168" s="25">
        <f>SUMIFS(Selections!N$2:N$2610,Selections!$B$2:$B$2610,"ID",Selections!$E$2:$E$2610,$C168)</f>
        <v>0</v>
      </c>
      <c r="AH168" s="25">
        <f>SUMIFS(Selections!O$2:O$2610,Selections!$B$2:$B$2610,"ID",Selections!$E$2:$E$2610,$C168)</f>
        <v>0</v>
      </c>
      <c r="AI168" s="25">
        <f>SUMIFS(Selections!P$2:P$2610,Selections!$B$2:$B$2610,"ID",Selections!$E$2:$E$2610,$C168)</f>
        <v>0</v>
      </c>
      <c r="AJ168" s="25">
        <f>SUMIFS(Selections!Q$2:Q$2610,Selections!$B$2:$B$2610,"ID",Selections!$E$2:$E$2610,$C168)</f>
        <v>0</v>
      </c>
      <c r="AK168" s="25">
        <f>SUMIFS(Selections!R$2:R$2610,Selections!$B$2:$B$2610,"ID",Selections!$E$2:$E$2610,$C168)</f>
        <v>0</v>
      </c>
      <c r="AL168" s="25">
        <f>SUMIFS(Selections!S$2:S$2610,Selections!$B$2:$B$2610,"ID",Selections!$E$2:$E$2610,$C168)</f>
        <v>0</v>
      </c>
      <c r="AM168" s="25">
        <f>SUMIFS(Selections!T$2:T$2610,Selections!$B$2:$B$2610,"ID",Selections!$E$2:$E$2610,$C168)</f>
        <v>0</v>
      </c>
      <c r="AN168" s="25">
        <f>SUMIFS(Selections!U$2:U$2610,Selections!$B$2:$B$2610,"ID",Selections!$E$2:$E$2610,$C168)</f>
        <v>0</v>
      </c>
      <c r="AO168" s="25">
        <f>SUMIFS(Selections!V$2:V$2610,Selections!$B$2:$B$2610,"ID",Selections!$E$2:$E$2610,$C168)</f>
        <v>0</v>
      </c>
      <c r="AP168" s="25">
        <f>SUMIFS(Selections!W$2:W$2610,Selections!$B$2:$B$2610,"ID",Selections!$E$2:$E$2610,$C168)</f>
        <v>0</v>
      </c>
      <c r="AQ168" s="25">
        <f>SUMIFS(Selections!X$2:X$2610,Selections!$B$2:$B$2610,"ID",Selections!$E$2:$E$2610,$C168)</f>
        <v>0</v>
      </c>
      <c r="AR168" s="25">
        <f>SUMIFS(Selections!Y$2:Y$2610,Selections!$B$2:$B$2610,"ID",Selections!$E$2:$E$2610,$C168)</f>
        <v>0</v>
      </c>
      <c r="AS168" s="25">
        <f>SUMIFS(Selections!Z$2:Z$2610,Selections!$B$2:$B$2610,"ID",Selections!$E$2:$E$2610,$C168)</f>
        <v>0</v>
      </c>
      <c r="AT168" s="25">
        <f>SUMIFS(Selections!AA$2:AA$2610,Selections!$B$2:$B$2610,"ID",Selections!$E$2:$E$2610,$C168)</f>
        <v>0</v>
      </c>
      <c r="AU168" s="25">
        <f>SUMIFS(Selections!AB$2:AB$2610,Selections!$B$2:$B$2610,"ID",Selections!$E$2:$E$2610,$C168)</f>
        <v>0</v>
      </c>
      <c r="AV168" s="25">
        <f>SUMIFS(Selections!AC$2:AC$2610,Selections!$B$2:$B$2610,"ID",Selections!$E$2:$E$2610,$C168)</f>
        <v>0</v>
      </c>
      <c r="AW168" s="25">
        <f>SUMIFS(Selections!AD$2:AD$2610,Selections!$B$2:$B$2610,"ID",Selections!$E$2:$E$2610,$C168)</f>
        <v>0</v>
      </c>
      <c r="AX168" s="25">
        <f>SUMIFS(Selections!AE$2:AE$2610,Selections!$B$2:$B$2610,"ID",Selections!$E$2:$E$2610,$C168)</f>
        <v>0</v>
      </c>
      <c r="AY168" s="25">
        <f>SUMIFS(Selections!AF$2:AF$2610,Selections!$B$2:$B$2610,"ID",Selections!$E$2:$E$2610,$C168)</f>
        <v>0</v>
      </c>
      <c r="AZ168" s="25">
        <f>SUMIFS(Selections!AG$2:AG$2610,Selections!$B$2:$B$2610,"ID",Selections!$E$2:$E$2610,$C168)</f>
        <v>0</v>
      </c>
    </row>
    <row r="169" spans="2:52" x14ac:dyDescent="0.2">
      <c r="B169" s="24" t="s">
        <v>12</v>
      </c>
      <c r="C169" s="23" t="s">
        <v>230</v>
      </c>
      <c r="D169" s="23"/>
      <c r="E169" s="25">
        <f>SUMIFS(Selections!K$2:K$2610,Selections!$B$2:$B$2610,"WA",Selections!$E$2:$E$2610,$C169)</f>
        <v>1.2745406092575792E-2</v>
      </c>
      <c r="F169" s="25">
        <f>SUMIFS(Selections!L$2:L$2610,Selections!$B$2:$B$2610,"WA",Selections!$E$2:$E$2610,$C169)</f>
        <v>2.7848110187266337E-2</v>
      </c>
      <c r="G169" s="25">
        <f>SUMIFS(Selections!M$2:M$2610,Selections!$B$2:$B$2610,"WA",Selections!$E$2:$E$2610,$C169)</f>
        <v>4.5722647849873573E-2</v>
      </c>
      <c r="H169" s="25">
        <f>SUMIFS(Selections!N$2:N$2610,Selections!$B$2:$B$2610,"WA",Selections!$E$2:$E$2610,$C169)</f>
        <v>6.5822603119196271E-2</v>
      </c>
      <c r="I169" s="25">
        <f>SUMIFS(Selections!O$2:O$2610,Selections!$B$2:$B$2610,"WA",Selections!$E$2:$E$2610,$C169)</f>
        <v>7.6118778814735832E-2</v>
      </c>
      <c r="J169" s="25">
        <f>SUMIFS(Selections!P$2:P$2610,Selections!$B$2:$B$2610,"WA",Selections!$E$2:$E$2610,$C169)</f>
        <v>8.7317302746688599E-2</v>
      </c>
      <c r="K169" s="25">
        <f>SUMIFS(Selections!Q$2:Q$2610,Selections!$B$2:$B$2610,"WA",Selections!$E$2:$E$2610,$C169)</f>
        <v>9.7603756710472583E-2</v>
      </c>
      <c r="L169" s="25">
        <f>SUMIFS(Selections!R$2:R$2610,Selections!$B$2:$B$2610,"WA",Selections!$E$2:$E$2610,$C169)</f>
        <v>0.1055223512684336</v>
      </c>
      <c r="M169" s="25">
        <f>SUMIFS(Selections!S$2:S$2610,Selections!$B$2:$B$2610,"WA",Selections!$E$2:$E$2610,$C169)</f>
        <v>0.10891585372132714</v>
      </c>
      <c r="N169" s="25">
        <f>SUMIFS(Selections!T$2:T$2610,Selections!$B$2:$B$2610,"WA",Selections!$E$2:$E$2610,$C169)</f>
        <v>0.1078527918806613</v>
      </c>
      <c r="O169" s="25">
        <f>SUMIFS(Selections!U$2:U$2610,Selections!$B$2:$B$2610,"WA",Selections!$E$2:$E$2610,$C169)</f>
        <v>0.10685683401980708</v>
      </c>
      <c r="P169" s="25">
        <f>SUMIFS(Selections!V$2:V$2610,Selections!$B$2:$B$2610,"WA",Selections!$E$2:$E$2610,$C169)</f>
        <v>0.10591981972307035</v>
      </c>
      <c r="Q169" s="25">
        <f>SUMIFS(Selections!W$2:W$2610,Selections!$B$2:$B$2610,"WA",Selections!$E$2:$E$2610,$C169)</f>
        <v>0.10503640791308057</v>
      </c>
      <c r="R169" s="25">
        <f>SUMIFS(Selections!X$2:X$2610,Selections!$B$2:$B$2610,"WA",Selections!$E$2:$E$2610,$C169)</f>
        <v>0.10421766750271538</v>
      </c>
      <c r="S169" s="25">
        <f>SUMIFS(Selections!Y$2:Y$2610,Selections!$B$2:$B$2610,"WA",Selections!$E$2:$E$2610,$C169)</f>
        <v>0.10345824312188055</v>
      </c>
      <c r="T169" s="25">
        <f>SUMIFS(Selections!Z$2:Z$2610,Selections!$B$2:$B$2610,"WA",Selections!$E$2:$E$2610,$C169)</f>
        <v>0.10275351857625349</v>
      </c>
      <c r="U169" s="25">
        <f>SUMIFS(Selections!AA$2:AA$2610,Selections!$B$2:$B$2610,"WA",Selections!$E$2:$E$2610,$C169)</f>
        <v>0.10209851175900769</v>
      </c>
      <c r="V169" s="25">
        <f>SUMIFS(Selections!AB$2:AB$2610,Selections!$B$2:$B$2610,"WA",Selections!$E$2:$E$2610,$C169)</f>
        <v>0.10148837738742204</v>
      </c>
      <c r="W169" s="25">
        <f>SUMIFS(Selections!AC$2:AC$2610,Selections!$B$2:$B$2610,"WA",Selections!$E$2:$E$2610,$C169)</f>
        <v>0.10091942946073454</v>
      </c>
      <c r="X169" s="25">
        <f>SUMIFS(Selections!AD$2:AD$2610,Selections!$B$2:$B$2610,"WA",Selections!$E$2:$E$2610,$C169)</f>
        <v>0.10038769946943479</v>
      </c>
      <c r="Y169" s="25">
        <f>SUMIFS(Selections!AE$2:AE$2610,Selections!$B$2:$B$2610,"WA",Selections!$E$2:$E$2610,$C169)</f>
        <v>9.9890791367503562E-2</v>
      </c>
      <c r="Z169" s="25">
        <f>SUMIFS(Selections!AF$2:AF$2610,Selections!$B$2:$B$2610,"WA",Selections!$E$2:$E$2610,$C169)</f>
        <v>9.9428554219207543E-2</v>
      </c>
      <c r="AA169" s="25">
        <f>SUMIFS(Selections!AG$2:AG$2610,Selections!$B$2:$B$2610,"WA",Selections!$E$2:$E$2610,$C169)</f>
        <v>9.9001382900522211E-2</v>
      </c>
      <c r="AD169" s="25">
        <f>SUMIFS(Selections!K$2:K$2610,Selections!$B$2:$B$2610,"ID",Selections!$E$2:$E$2610,$C169)</f>
        <v>0</v>
      </c>
      <c r="AE169" s="25">
        <f>SUMIFS(Selections!L$2:L$2610,Selections!$B$2:$B$2610,"ID",Selections!$E$2:$E$2610,$C169)</f>
        <v>0</v>
      </c>
      <c r="AF169" s="25">
        <f>SUMIFS(Selections!M$2:M$2610,Selections!$B$2:$B$2610,"ID",Selections!$E$2:$E$2610,$C169)</f>
        <v>0</v>
      </c>
      <c r="AG169" s="25">
        <f>SUMIFS(Selections!N$2:N$2610,Selections!$B$2:$B$2610,"ID",Selections!$E$2:$E$2610,$C169)</f>
        <v>0</v>
      </c>
      <c r="AH169" s="25">
        <f>SUMIFS(Selections!O$2:O$2610,Selections!$B$2:$B$2610,"ID",Selections!$E$2:$E$2610,$C169)</f>
        <v>0</v>
      </c>
      <c r="AI169" s="25">
        <f>SUMIFS(Selections!P$2:P$2610,Selections!$B$2:$B$2610,"ID",Selections!$E$2:$E$2610,$C169)</f>
        <v>0</v>
      </c>
      <c r="AJ169" s="25">
        <f>SUMIFS(Selections!Q$2:Q$2610,Selections!$B$2:$B$2610,"ID",Selections!$E$2:$E$2610,$C169)</f>
        <v>0</v>
      </c>
      <c r="AK169" s="25">
        <f>SUMIFS(Selections!R$2:R$2610,Selections!$B$2:$B$2610,"ID",Selections!$E$2:$E$2610,$C169)</f>
        <v>0</v>
      </c>
      <c r="AL169" s="25">
        <f>SUMIFS(Selections!S$2:S$2610,Selections!$B$2:$B$2610,"ID",Selections!$E$2:$E$2610,$C169)</f>
        <v>0</v>
      </c>
      <c r="AM169" s="25">
        <f>SUMIFS(Selections!T$2:T$2610,Selections!$B$2:$B$2610,"ID",Selections!$E$2:$E$2610,$C169)</f>
        <v>0</v>
      </c>
      <c r="AN169" s="25">
        <f>SUMIFS(Selections!U$2:U$2610,Selections!$B$2:$B$2610,"ID",Selections!$E$2:$E$2610,$C169)</f>
        <v>0</v>
      </c>
      <c r="AO169" s="25">
        <f>SUMIFS(Selections!V$2:V$2610,Selections!$B$2:$B$2610,"ID",Selections!$E$2:$E$2610,$C169)</f>
        <v>0</v>
      </c>
      <c r="AP169" s="25">
        <f>SUMIFS(Selections!W$2:W$2610,Selections!$B$2:$B$2610,"ID",Selections!$E$2:$E$2610,$C169)</f>
        <v>0</v>
      </c>
      <c r="AQ169" s="25">
        <f>SUMIFS(Selections!X$2:X$2610,Selections!$B$2:$B$2610,"ID",Selections!$E$2:$E$2610,$C169)</f>
        <v>0</v>
      </c>
      <c r="AR169" s="25">
        <f>SUMIFS(Selections!Y$2:Y$2610,Selections!$B$2:$B$2610,"ID",Selections!$E$2:$E$2610,$C169)</f>
        <v>0</v>
      </c>
      <c r="AS169" s="25">
        <f>SUMIFS(Selections!Z$2:Z$2610,Selections!$B$2:$B$2610,"ID",Selections!$E$2:$E$2610,$C169)</f>
        <v>0</v>
      </c>
      <c r="AT169" s="25">
        <f>SUMIFS(Selections!AA$2:AA$2610,Selections!$B$2:$B$2610,"ID",Selections!$E$2:$E$2610,$C169)</f>
        <v>0</v>
      </c>
      <c r="AU169" s="25">
        <f>SUMIFS(Selections!AB$2:AB$2610,Selections!$B$2:$B$2610,"ID",Selections!$E$2:$E$2610,$C169)</f>
        <v>0</v>
      </c>
      <c r="AV169" s="25">
        <f>SUMIFS(Selections!AC$2:AC$2610,Selections!$B$2:$B$2610,"ID",Selections!$E$2:$E$2610,$C169)</f>
        <v>0</v>
      </c>
      <c r="AW169" s="25">
        <f>SUMIFS(Selections!AD$2:AD$2610,Selections!$B$2:$B$2610,"ID",Selections!$E$2:$E$2610,$C169)</f>
        <v>0</v>
      </c>
      <c r="AX169" s="25">
        <f>SUMIFS(Selections!AE$2:AE$2610,Selections!$B$2:$B$2610,"ID",Selections!$E$2:$E$2610,$C169)</f>
        <v>0</v>
      </c>
      <c r="AY169" s="25">
        <f>SUMIFS(Selections!AF$2:AF$2610,Selections!$B$2:$B$2610,"ID",Selections!$E$2:$E$2610,$C169)</f>
        <v>0</v>
      </c>
      <c r="AZ169" s="25">
        <f>SUMIFS(Selections!AG$2:AG$2610,Selections!$B$2:$B$2610,"ID",Selections!$E$2:$E$2610,$C169)</f>
        <v>0</v>
      </c>
    </row>
    <row r="170" spans="2:52" x14ac:dyDescent="0.2">
      <c r="B170" s="24" t="s">
        <v>12</v>
      </c>
      <c r="C170" s="23" t="s">
        <v>119</v>
      </c>
      <c r="D170" s="23"/>
      <c r="E170" s="25">
        <f>SUMIFS(Selections!K$2:K$2610,Selections!$B$2:$B$2610,"WA",Selections!$E$2:$E$2610,$C170)</f>
        <v>0</v>
      </c>
      <c r="F170" s="25">
        <f>SUMIFS(Selections!L$2:L$2610,Selections!$B$2:$B$2610,"WA",Selections!$E$2:$E$2610,$C170)</f>
        <v>0</v>
      </c>
      <c r="G170" s="25">
        <f>SUMIFS(Selections!M$2:M$2610,Selections!$B$2:$B$2610,"WA",Selections!$E$2:$E$2610,$C170)</f>
        <v>0</v>
      </c>
      <c r="H170" s="25">
        <f>SUMIFS(Selections!N$2:N$2610,Selections!$B$2:$B$2610,"WA",Selections!$E$2:$E$2610,$C170)</f>
        <v>0</v>
      </c>
      <c r="I170" s="25">
        <f>SUMIFS(Selections!O$2:O$2610,Selections!$B$2:$B$2610,"WA",Selections!$E$2:$E$2610,$C170)</f>
        <v>0</v>
      </c>
      <c r="J170" s="25">
        <f>SUMIFS(Selections!P$2:P$2610,Selections!$B$2:$B$2610,"WA",Selections!$E$2:$E$2610,$C170)</f>
        <v>0</v>
      </c>
      <c r="K170" s="25">
        <f>SUMIFS(Selections!Q$2:Q$2610,Selections!$B$2:$B$2610,"WA",Selections!$E$2:$E$2610,$C170)</f>
        <v>0</v>
      </c>
      <c r="L170" s="25">
        <f>SUMIFS(Selections!R$2:R$2610,Selections!$B$2:$B$2610,"WA",Selections!$E$2:$E$2610,$C170)</f>
        <v>0</v>
      </c>
      <c r="M170" s="25">
        <f>SUMIFS(Selections!S$2:S$2610,Selections!$B$2:$B$2610,"WA",Selections!$E$2:$E$2610,$C170)</f>
        <v>0</v>
      </c>
      <c r="N170" s="25">
        <f>SUMIFS(Selections!T$2:T$2610,Selections!$B$2:$B$2610,"WA",Selections!$E$2:$E$2610,$C170)</f>
        <v>0</v>
      </c>
      <c r="O170" s="25">
        <f>SUMIFS(Selections!U$2:U$2610,Selections!$B$2:$B$2610,"WA",Selections!$E$2:$E$2610,$C170)</f>
        <v>0</v>
      </c>
      <c r="P170" s="25">
        <f>SUMIFS(Selections!V$2:V$2610,Selections!$B$2:$B$2610,"WA",Selections!$E$2:$E$2610,$C170)</f>
        <v>0</v>
      </c>
      <c r="Q170" s="25">
        <f>SUMIFS(Selections!W$2:W$2610,Selections!$B$2:$B$2610,"WA",Selections!$E$2:$E$2610,$C170)</f>
        <v>0</v>
      </c>
      <c r="R170" s="25">
        <f>SUMIFS(Selections!X$2:X$2610,Selections!$B$2:$B$2610,"WA",Selections!$E$2:$E$2610,$C170)</f>
        <v>0</v>
      </c>
      <c r="S170" s="25">
        <f>SUMIFS(Selections!Y$2:Y$2610,Selections!$B$2:$B$2610,"WA",Selections!$E$2:$E$2610,$C170)</f>
        <v>0</v>
      </c>
      <c r="T170" s="25">
        <f>SUMIFS(Selections!Z$2:Z$2610,Selections!$B$2:$B$2610,"WA",Selections!$E$2:$E$2610,$C170)</f>
        <v>0</v>
      </c>
      <c r="U170" s="25">
        <f>SUMIFS(Selections!AA$2:AA$2610,Selections!$B$2:$B$2610,"WA",Selections!$E$2:$E$2610,$C170)</f>
        <v>0</v>
      </c>
      <c r="V170" s="25">
        <f>SUMIFS(Selections!AB$2:AB$2610,Selections!$B$2:$B$2610,"WA",Selections!$E$2:$E$2610,$C170)</f>
        <v>0</v>
      </c>
      <c r="W170" s="25">
        <f>SUMIFS(Selections!AC$2:AC$2610,Selections!$B$2:$B$2610,"WA",Selections!$E$2:$E$2610,$C170)</f>
        <v>0</v>
      </c>
      <c r="X170" s="25">
        <f>SUMIFS(Selections!AD$2:AD$2610,Selections!$B$2:$B$2610,"WA",Selections!$E$2:$E$2610,$C170)</f>
        <v>0</v>
      </c>
      <c r="Y170" s="25">
        <f>SUMIFS(Selections!AE$2:AE$2610,Selections!$B$2:$B$2610,"WA",Selections!$E$2:$E$2610,$C170)</f>
        <v>0</v>
      </c>
      <c r="Z170" s="25">
        <f>SUMIFS(Selections!AF$2:AF$2610,Selections!$B$2:$B$2610,"WA",Selections!$E$2:$E$2610,$C170)</f>
        <v>0</v>
      </c>
      <c r="AA170" s="25">
        <f>SUMIFS(Selections!AG$2:AG$2610,Selections!$B$2:$B$2610,"WA",Selections!$E$2:$E$2610,$C170)</f>
        <v>0</v>
      </c>
      <c r="AD170" s="25">
        <f>SUMIFS(Selections!K$2:K$2610,Selections!$B$2:$B$2610,"ID",Selections!$E$2:$E$2610,$C170)</f>
        <v>0</v>
      </c>
      <c r="AE170" s="25">
        <f>SUMIFS(Selections!L$2:L$2610,Selections!$B$2:$B$2610,"ID",Selections!$E$2:$E$2610,$C170)</f>
        <v>0</v>
      </c>
      <c r="AF170" s="25">
        <f>SUMIFS(Selections!M$2:M$2610,Selections!$B$2:$B$2610,"ID",Selections!$E$2:$E$2610,$C170)</f>
        <v>0</v>
      </c>
      <c r="AG170" s="25">
        <f>SUMIFS(Selections!N$2:N$2610,Selections!$B$2:$B$2610,"ID",Selections!$E$2:$E$2610,$C170)</f>
        <v>0</v>
      </c>
      <c r="AH170" s="25">
        <f>SUMIFS(Selections!O$2:O$2610,Selections!$B$2:$B$2610,"ID",Selections!$E$2:$E$2610,$C170)</f>
        <v>0</v>
      </c>
      <c r="AI170" s="25">
        <f>SUMIFS(Selections!P$2:P$2610,Selections!$B$2:$B$2610,"ID",Selections!$E$2:$E$2610,$C170)</f>
        <v>0</v>
      </c>
      <c r="AJ170" s="25">
        <f>SUMIFS(Selections!Q$2:Q$2610,Selections!$B$2:$B$2610,"ID",Selections!$E$2:$E$2610,$C170)</f>
        <v>0</v>
      </c>
      <c r="AK170" s="25">
        <f>SUMIFS(Selections!R$2:R$2610,Selections!$B$2:$B$2610,"ID",Selections!$E$2:$E$2610,$C170)</f>
        <v>0</v>
      </c>
      <c r="AL170" s="25">
        <f>SUMIFS(Selections!S$2:S$2610,Selections!$B$2:$B$2610,"ID",Selections!$E$2:$E$2610,$C170)</f>
        <v>0</v>
      </c>
      <c r="AM170" s="25">
        <f>SUMIFS(Selections!T$2:T$2610,Selections!$B$2:$B$2610,"ID",Selections!$E$2:$E$2610,$C170)</f>
        <v>0</v>
      </c>
      <c r="AN170" s="25">
        <f>SUMIFS(Selections!U$2:U$2610,Selections!$B$2:$B$2610,"ID",Selections!$E$2:$E$2610,$C170)</f>
        <v>0</v>
      </c>
      <c r="AO170" s="25">
        <f>SUMIFS(Selections!V$2:V$2610,Selections!$B$2:$B$2610,"ID",Selections!$E$2:$E$2610,$C170)</f>
        <v>0</v>
      </c>
      <c r="AP170" s="25">
        <f>SUMIFS(Selections!W$2:W$2610,Selections!$B$2:$B$2610,"ID",Selections!$E$2:$E$2610,$C170)</f>
        <v>0</v>
      </c>
      <c r="AQ170" s="25">
        <f>SUMIFS(Selections!X$2:X$2610,Selections!$B$2:$B$2610,"ID",Selections!$E$2:$E$2610,$C170)</f>
        <v>0</v>
      </c>
      <c r="AR170" s="25">
        <f>SUMIFS(Selections!Y$2:Y$2610,Selections!$B$2:$B$2610,"ID",Selections!$E$2:$E$2610,$C170)</f>
        <v>0</v>
      </c>
      <c r="AS170" s="25">
        <f>SUMIFS(Selections!Z$2:Z$2610,Selections!$B$2:$B$2610,"ID",Selections!$E$2:$E$2610,$C170)</f>
        <v>0</v>
      </c>
      <c r="AT170" s="25">
        <f>SUMIFS(Selections!AA$2:AA$2610,Selections!$B$2:$B$2610,"ID",Selections!$E$2:$E$2610,$C170)</f>
        <v>0</v>
      </c>
      <c r="AU170" s="25">
        <f>SUMIFS(Selections!AB$2:AB$2610,Selections!$B$2:$B$2610,"ID",Selections!$E$2:$E$2610,$C170)</f>
        <v>0</v>
      </c>
      <c r="AV170" s="25">
        <f>SUMIFS(Selections!AC$2:AC$2610,Selections!$B$2:$B$2610,"ID",Selections!$E$2:$E$2610,$C170)</f>
        <v>0</v>
      </c>
      <c r="AW170" s="25">
        <f>SUMIFS(Selections!AD$2:AD$2610,Selections!$B$2:$B$2610,"ID",Selections!$E$2:$E$2610,$C170)</f>
        <v>0</v>
      </c>
      <c r="AX170" s="25">
        <f>SUMIFS(Selections!AE$2:AE$2610,Selections!$B$2:$B$2610,"ID",Selections!$E$2:$E$2610,$C170)</f>
        <v>0</v>
      </c>
      <c r="AY170" s="25">
        <f>SUMIFS(Selections!AF$2:AF$2610,Selections!$B$2:$B$2610,"ID",Selections!$E$2:$E$2610,$C170)</f>
        <v>0</v>
      </c>
      <c r="AZ170" s="25">
        <f>SUMIFS(Selections!AG$2:AG$2610,Selections!$B$2:$B$2610,"ID",Selections!$E$2:$E$2610,$C170)</f>
        <v>0</v>
      </c>
    </row>
    <row r="171" spans="2:52" x14ac:dyDescent="0.2">
      <c r="B171" s="24" t="s">
        <v>12</v>
      </c>
      <c r="C171" s="23" t="s">
        <v>120</v>
      </c>
      <c r="D171" s="23"/>
      <c r="E171" s="25">
        <f>SUMIFS(Selections!K$2:K$2610,Selections!$B$2:$B$2610,"WA",Selections!$E$2:$E$2610,$C171)</f>
        <v>7.5346547898589189E-5</v>
      </c>
      <c r="F171" s="25">
        <f>SUMIFS(Selections!L$2:L$2610,Selections!$B$2:$B$2610,"WA",Selections!$E$2:$E$2610,$C171)</f>
        <v>2.2562402925737122E-4</v>
      </c>
      <c r="G171" s="25">
        <f>SUMIFS(Selections!M$2:M$2610,Selections!$B$2:$B$2610,"WA",Selections!$E$2:$E$2610,$C171)</f>
        <v>4.9127411066113009E-4</v>
      </c>
      <c r="H171" s="25">
        <f>SUMIFS(Selections!N$2:N$2610,Selections!$B$2:$B$2610,"WA",Selections!$E$2:$E$2610,$C171)</f>
        <v>9.214714587468441E-4</v>
      </c>
      <c r="I171" s="25">
        <f>SUMIFS(Selections!O$2:O$2610,Selections!$B$2:$B$2610,"WA",Selections!$E$2:$E$2610,$C171)</f>
        <v>1.571306533411288E-3</v>
      </c>
      <c r="J171" s="25">
        <f>SUMIFS(Selections!P$2:P$2610,Selections!$B$2:$B$2610,"WA",Selections!$E$2:$E$2610,$C171)</f>
        <v>2.4968617027738937E-3</v>
      </c>
      <c r="K171" s="25">
        <f>SUMIFS(Selections!Q$2:Q$2610,Selections!$B$2:$B$2610,"WA",Selections!$E$2:$E$2610,$C171)</f>
        <v>3.7482276236177532E-3</v>
      </c>
      <c r="L171" s="25">
        <f>SUMIFS(Selections!R$2:R$2610,Selections!$B$2:$B$2610,"WA",Selections!$E$2:$E$2610,$C171)</f>
        <v>5.358859878871307E-3</v>
      </c>
      <c r="M171" s="25">
        <f>SUMIFS(Selections!S$2:S$2610,Selections!$B$2:$B$2610,"WA",Selections!$E$2:$E$2610,$C171)</f>
        <v>7.3348226501433024E-3</v>
      </c>
      <c r="N171" s="25">
        <f>SUMIFS(Selections!T$2:T$2610,Selections!$B$2:$B$2610,"WA",Selections!$E$2:$E$2610,$C171)</f>
        <v>9.6438042849365906E-3</v>
      </c>
      <c r="O171" s="25">
        <f>SUMIFS(Selections!U$2:U$2610,Selections!$B$2:$B$2610,"WA",Selections!$E$2:$E$2610,$C171)</f>
        <v>1.2211365694406682E-2</v>
      </c>
      <c r="P171" s="25">
        <f>SUMIFS(Selections!V$2:V$2610,Selections!$B$2:$B$2610,"WA",Selections!$E$2:$E$2610,$C171)</f>
        <v>1.4912394198883398E-2</v>
      </c>
      <c r="Q171" s="25">
        <f>SUMIFS(Selections!W$2:W$2610,Selections!$B$2:$B$2610,"WA",Selections!$E$2:$E$2610,$C171)</f>
        <v>1.7589382994533293E-2</v>
      </c>
      <c r="R171" s="25">
        <f>SUMIFS(Selections!X$2:X$2610,Selections!$B$2:$B$2610,"WA",Selections!$E$2:$E$2610,$C171)</f>
        <v>2.0072329376935108E-2</v>
      </c>
      <c r="S171" s="25">
        <f>SUMIFS(Selections!Y$2:Y$2610,Selections!$B$2:$B$2610,"WA",Selections!$E$2:$E$2610,$C171)</f>
        <v>2.2207737981161761E-2</v>
      </c>
      <c r="T171" s="25">
        <f>SUMIFS(Selections!Z$2:Z$2610,Selections!$B$2:$B$2610,"WA",Selections!$E$2:$E$2610,$C171)</f>
        <v>2.3857629478912849E-2</v>
      </c>
      <c r="U171" s="25">
        <f>SUMIFS(Selections!AA$2:AA$2610,Selections!$B$2:$B$2610,"WA",Selections!$E$2:$E$2610,$C171)</f>
        <v>2.4991131769990634E-2</v>
      </c>
      <c r="V171" s="25">
        <f>SUMIFS(Selections!AB$2:AB$2610,Selections!$B$2:$B$2610,"WA",Selections!$E$2:$E$2610,$C171)</f>
        <v>2.5581813097032578E-2</v>
      </c>
      <c r="W171" s="25">
        <f>SUMIFS(Selections!AC$2:AC$2610,Selections!$B$2:$B$2610,"WA",Selections!$E$2:$E$2610,$C171)</f>
        <v>2.5676883130200875E-2</v>
      </c>
      <c r="X171" s="25">
        <f>SUMIFS(Selections!AD$2:AD$2610,Selections!$B$2:$B$2610,"WA",Selections!$E$2:$E$2610,$C171)</f>
        <v>2.5565170721092125E-2</v>
      </c>
      <c r="Y171" s="25">
        <f>SUMIFS(Selections!AE$2:AE$2610,Selections!$B$2:$B$2610,"WA",Selections!$E$2:$E$2610,$C171)</f>
        <v>2.5399012657650072E-2</v>
      </c>
      <c r="Z171" s="25">
        <f>SUMIFS(Selections!AF$2:AF$2610,Selections!$B$2:$B$2610,"WA",Selections!$E$2:$E$2610,$C171)</f>
        <v>2.5244750074248836E-2</v>
      </c>
      <c r="AA171" s="25">
        <f>SUMIFS(Selections!AG$2:AG$2610,Selections!$B$2:$B$2610,"WA",Selections!$E$2:$E$2610,$C171)</f>
        <v>2.5102510266729765E-2</v>
      </c>
      <c r="AD171" s="25">
        <f>SUMIFS(Selections!K$2:K$2610,Selections!$B$2:$B$2610,"ID",Selections!$E$2:$E$2610,$C171)</f>
        <v>2.7841781292566125E-5</v>
      </c>
      <c r="AE171" s="25">
        <f>SUMIFS(Selections!L$2:L$2610,Selections!$B$2:$B$2610,"ID",Selections!$E$2:$E$2610,$C171)</f>
        <v>8.2507400752683278E-5</v>
      </c>
      <c r="AF171" s="25">
        <f>SUMIFS(Selections!M$2:M$2610,Selections!$B$2:$B$2610,"ID",Selections!$E$2:$E$2610,$C171)</f>
        <v>1.7794160766343596E-4</v>
      </c>
      <c r="AG171" s="25">
        <f>SUMIFS(Selections!N$2:N$2610,Selections!$B$2:$B$2610,"ID",Selections!$E$2:$E$2610,$C171)</f>
        <v>3.3051353394270629E-4</v>
      </c>
      <c r="AH171" s="25">
        <f>SUMIFS(Selections!O$2:O$2610,Selections!$B$2:$B$2610,"ID",Selections!$E$2:$E$2610,$C171)</f>
        <v>5.5742735855284333E-4</v>
      </c>
      <c r="AI171" s="25">
        <f>SUMIFS(Selections!P$2:P$2610,Selections!$B$2:$B$2610,"ID",Selections!$E$2:$E$2610,$C171)</f>
        <v>8.7580662891247702E-4</v>
      </c>
      <c r="AJ171" s="25">
        <f>SUMIFS(Selections!Q$2:Q$2610,Selections!$B$2:$B$2610,"ID",Selections!$E$2:$E$2610,$C171)</f>
        <v>1.3001297939862042E-3</v>
      </c>
      <c r="AK171" s="25">
        <f>SUMIFS(Selections!R$2:R$2610,Selections!$B$2:$B$2610,"ID",Selections!$E$2:$E$2610,$C171)</f>
        <v>1.8385498460571216E-3</v>
      </c>
      <c r="AL171" s="25">
        <f>SUMIFS(Selections!S$2:S$2610,Selections!$B$2:$B$2610,"ID",Selections!$E$2:$E$2610,$C171)</f>
        <v>2.4896844661559691E-3</v>
      </c>
      <c r="AM171" s="25">
        <f>SUMIFS(Selections!T$2:T$2610,Selections!$B$2:$B$2610,"ID",Selections!$E$2:$E$2610,$C171)</f>
        <v>3.2394559607792032E-3</v>
      </c>
      <c r="AN171" s="25">
        <f>SUMIFS(Selections!U$2:U$2610,Selections!$B$2:$B$2610,"ID",Selections!$E$2:$E$2610,$C171)</f>
        <v>4.0616212926775537E-3</v>
      </c>
      <c r="AO171" s="25">
        <f>SUMIFS(Selections!V$2:V$2610,Selections!$B$2:$B$2610,"ID",Selections!$E$2:$E$2610,$C171)</f>
        <v>4.9129111233978022E-3</v>
      </c>
      <c r="AP171" s="25">
        <f>SUMIFS(Selections!W$2:W$2610,Selections!$B$2:$B$2610,"ID",Selections!$E$2:$E$2610,$C171)</f>
        <v>5.7421371168501498E-3</v>
      </c>
      <c r="AQ171" s="25">
        <f>SUMIFS(Selections!X$2:X$2610,Selections!$B$2:$B$2610,"ID",Selections!$E$2:$E$2610,$C171)</f>
        <v>6.4965768556697716E-3</v>
      </c>
      <c r="AR171" s="25">
        <f>SUMIFS(Selections!Y$2:Y$2610,Selections!$B$2:$B$2610,"ID",Selections!$E$2:$E$2610,$C171)</f>
        <v>7.1312756164990257E-3</v>
      </c>
      <c r="AS171" s="25">
        <f>SUMIFS(Selections!Z$2:Z$2610,Selections!$B$2:$B$2610,"ID",Selections!$E$2:$E$2610,$C171)</f>
        <v>7.605803579259259E-3</v>
      </c>
      <c r="AT171" s="25">
        <f>SUMIFS(Selections!AA$2:AA$2610,Selections!$B$2:$B$2610,"ID",Selections!$E$2:$E$2610,$C171)</f>
        <v>7.9130405877834414E-3</v>
      </c>
      <c r="AU171" s="25">
        <f>SUMIFS(Selections!AB$2:AB$2610,Selections!$B$2:$B$2610,"ID",Selections!$E$2:$E$2610,$C171)</f>
        <v>8.0487000101829263E-3</v>
      </c>
      <c r="AV171" s="25">
        <f>SUMIFS(Selections!AC$2:AC$2610,Selections!$B$2:$B$2610,"ID",Selections!$E$2:$E$2610,$C171)</f>
        <v>8.0309220077011637E-3</v>
      </c>
      <c r="AW171" s="25">
        <f>SUMIFS(Selections!AD$2:AD$2610,Selections!$B$2:$B$2610,"ID",Selections!$E$2:$E$2610,$C171)</f>
        <v>7.9739312954136381E-3</v>
      </c>
      <c r="AX171" s="25">
        <f>SUMIFS(Selections!AE$2:AE$2610,Selections!$B$2:$B$2610,"ID",Selections!$E$2:$E$2610,$C171)</f>
        <v>7.8996836576973612E-3</v>
      </c>
      <c r="AY171" s="25">
        <f>SUMIFS(Selections!AF$2:AF$2610,Selections!$B$2:$B$2610,"ID",Selections!$E$2:$E$2610,$C171)</f>
        <v>7.8286353393781649E-3</v>
      </c>
      <c r="AZ171" s="25">
        <f>SUMIFS(Selections!AG$2:AG$2610,Selections!$B$2:$B$2610,"ID",Selections!$E$2:$E$2610,$C171)</f>
        <v>7.7608788153471098E-3</v>
      </c>
    </row>
    <row r="172" spans="2:52" x14ac:dyDescent="0.2">
      <c r="B172" s="24" t="s">
        <v>12</v>
      </c>
      <c r="C172" s="23" t="s">
        <v>121</v>
      </c>
      <c r="D172" s="23"/>
      <c r="E172" s="25">
        <f>SUMIFS(Selections!K$2:K$2610,Selections!$B$2:$B$2610,"WA",Selections!$E$2:$E$2610,$C172)</f>
        <v>0</v>
      </c>
      <c r="F172" s="25">
        <f>SUMIFS(Selections!L$2:L$2610,Selections!$B$2:$B$2610,"WA",Selections!$E$2:$E$2610,$C172)</f>
        <v>0</v>
      </c>
      <c r="G172" s="25">
        <f>SUMIFS(Selections!M$2:M$2610,Selections!$B$2:$B$2610,"WA",Selections!$E$2:$E$2610,$C172)</f>
        <v>0</v>
      </c>
      <c r="H172" s="25">
        <f>SUMIFS(Selections!N$2:N$2610,Selections!$B$2:$B$2610,"WA",Selections!$E$2:$E$2610,$C172)</f>
        <v>0</v>
      </c>
      <c r="I172" s="25">
        <f>SUMIFS(Selections!O$2:O$2610,Selections!$B$2:$B$2610,"WA",Selections!$E$2:$E$2610,$C172)</f>
        <v>0</v>
      </c>
      <c r="J172" s="25">
        <f>SUMIFS(Selections!P$2:P$2610,Selections!$B$2:$B$2610,"WA",Selections!$E$2:$E$2610,$C172)</f>
        <v>0</v>
      </c>
      <c r="K172" s="25">
        <f>SUMIFS(Selections!Q$2:Q$2610,Selections!$B$2:$B$2610,"WA",Selections!$E$2:$E$2610,$C172)</f>
        <v>0</v>
      </c>
      <c r="L172" s="25">
        <f>SUMIFS(Selections!R$2:R$2610,Selections!$B$2:$B$2610,"WA",Selections!$E$2:$E$2610,$C172)</f>
        <v>0</v>
      </c>
      <c r="M172" s="25">
        <f>SUMIFS(Selections!S$2:S$2610,Selections!$B$2:$B$2610,"WA",Selections!$E$2:$E$2610,$C172)</f>
        <v>0</v>
      </c>
      <c r="N172" s="25">
        <f>SUMIFS(Selections!T$2:T$2610,Selections!$B$2:$B$2610,"WA",Selections!$E$2:$E$2610,$C172)</f>
        <v>0</v>
      </c>
      <c r="O172" s="25">
        <f>SUMIFS(Selections!U$2:U$2610,Selections!$B$2:$B$2610,"WA",Selections!$E$2:$E$2610,$C172)</f>
        <v>0</v>
      </c>
      <c r="P172" s="25">
        <f>SUMIFS(Selections!V$2:V$2610,Selections!$B$2:$B$2610,"WA",Selections!$E$2:$E$2610,$C172)</f>
        <v>0</v>
      </c>
      <c r="Q172" s="25">
        <f>SUMIFS(Selections!W$2:W$2610,Selections!$B$2:$B$2610,"WA",Selections!$E$2:$E$2610,$C172)</f>
        <v>0</v>
      </c>
      <c r="R172" s="25">
        <f>SUMIFS(Selections!X$2:X$2610,Selections!$B$2:$B$2610,"WA",Selections!$E$2:$E$2610,$C172)</f>
        <v>0</v>
      </c>
      <c r="S172" s="25">
        <f>SUMIFS(Selections!Y$2:Y$2610,Selections!$B$2:$B$2610,"WA",Selections!$E$2:$E$2610,$C172)</f>
        <v>0</v>
      </c>
      <c r="T172" s="25">
        <f>SUMIFS(Selections!Z$2:Z$2610,Selections!$B$2:$B$2610,"WA",Selections!$E$2:$E$2610,$C172)</f>
        <v>0</v>
      </c>
      <c r="U172" s="25">
        <f>SUMIFS(Selections!AA$2:AA$2610,Selections!$B$2:$B$2610,"WA",Selections!$E$2:$E$2610,$C172)</f>
        <v>0</v>
      </c>
      <c r="V172" s="25">
        <f>SUMIFS(Selections!AB$2:AB$2610,Selections!$B$2:$B$2610,"WA",Selections!$E$2:$E$2610,$C172)</f>
        <v>0</v>
      </c>
      <c r="W172" s="25">
        <f>SUMIFS(Selections!AC$2:AC$2610,Selections!$B$2:$B$2610,"WA",Selections!$E$2:$E$2610,$C172)</f>
        <v>0</v>
      </c>
      <c r="X172" s="25">
        <f>SUMIFS(Selections!AD$2:AD$2610,Selections!$B$2:$B$2610,"WA",Selections!$E$2:$E$2610,$C172)</f>
        <v>0</v>
      </c>
      <c r="Y172" s="25">
        <f>SUMIFS(Selections!AE$2:AE$2610,Selections!$B$2:$B$2610,"WA",Selections!$E$2:$E$2610,$C172)</f>
        <v>0</v>
      </c>
      <c r="Z172" s="25">
        <f>SUMIFS(Selections!AF$2:AF$2610,Selections!$B$2:$B$2610,"WA",Selections!$E$2:$E$2610,$C172)</f>
        <v>0</v>
      </c>
      <c r="AA172" s="25">
        <f>SUMIFS(Selections!AG$2:AG$2610,Selections!$B$2:$B$2610,"WA",Selections!$E$2:$E$2610,$C172)</f>
        <v>0</v>
      </c>
      <c r="AD172" s="25">
        <f>SUMIFS(Selections!K$2:K$2610,Selections!$B$2:$B$2610,"ID",Selections!$E$2:$E$2610,$C172)</f>
        <v>0</v>
      </c>
      <c r="AE172" s="25">
        <f>SUMIFS(Selections!L$2:L$2610,Selections!$B$2:$B$2610,"ID",Selections!$E$2:$E$2610,$C172)</f>
        <v>0</v>
      </c>
      <c r="AF172" s="25">
        <f>SUMIFS(Selections!M$2:M$2610,Selections!$B$2:$B$2610,"ID",Selections!$E$2:$E$2610,$C172)</f>
        <v>0</v>
      </c>
      <c r="AG172" s="25">
        <f>SUMIFS(Selections!N$2:N$2610,Selections!$B$2:$B$2610,"ID",Selections!$E$2:$E$2610,$C172)</f>
        <v>0</v>
      </c>
      <c r="AH172" s="25">
        <f>SUMIFS(Selections!O$2:O$2610,Selections!$B$2:$B$2610,"ID",Selections!$E$2:$E$2610,$C172)</f>
        <v>0</v>
      </c>
      <c r="AI172" s="25">
        <f>SUMIFS(Selections!P$2:P$2610,Selections!$B$2:$B$2610,"ID",Selections!$E$2:$E$2610,$C172)</f>
        <v>0</v>
      </c>
      <c r="AJ172" s="25">
        <f>SUMIFS(Selections!Q$2:Q$2610,Selections!$B$2:$B$2610,"ID",Selections!$E$2:$E$2610,$C172)</f>
        <v>0</v>
      </c>
      <c r="AK172" s="25">
        <f>SUMIFS(Selections!R$2:R$2610,Selections!$B$2:$B$2610,"ID",Selections!$E$2:$E$2610,$C172)</f>
        <v>0</v>
      </c>
      <c r="AL172" s="25">
        <f>SUMIFS(Selections!S$2:S$2610,Selections!$B$2:$B$2610,"ID",Selections!$E$2:$E$2610,$C172)</f>
        <v>0</v>
      </c>
      <c r="AM172" s="25">
        <f>SUMIFS(Selections!T$2:T$2610,Selections!$B$2:$B$2610,"ID",Selections!$E$2:$E$2610,$C172)</f>
        <v>0</v>
      </c>
      <c r="AN172" s="25">
        <f>SUMIFS(Selections!U$2:U$2610,Selections!$B$2:$B$2610,"ID",Selections!$E$2:$E$2610,$C172)</f>
        <v>0</v>
      </c>
      <c r="AO172" s="25">
        <f>SUMIFS(Selections!V$2:V$2610,Selections!$B$2:$B$2610,"ID",Selections!$E$2:$E$2610,$C172)</f>
        <v>0</v>
      </c>
      <c r="AP172" s="25">
        <f>SUMIFS(Selections!W$2:W$2610,Selections!$B$2:$B$2610,"ID",Selections!$E$2:$E$2610,$C172)</f>
        <v>0</v>
      </c>
      <c r="AQ172" s="25">
        <f>SUMIFS(Selections!X$2:X$2610,Selections!$B$2:$B$2610,"ID",Selections!$E$2:$E$2610,$C172)</f>
        <v>0</v>
      </c>
      <c r="AR172" s="25">
        <f>SUMIFS(Selections!Y$2:Y$2610,Selections!$B$2:$B$2610,"ID",Selections!$E$2:$E$2610,$C172)</f>
        <v>0</v>
      </c>
      <c r="AS172" s="25">
        <f>SUMIFS(Selections!Z$2:Z$2610,Selections!$B$2:$B$2610,"ID",Selections!$E$2:$E$2610,$C172)</f>
        <v>0</v>
      </c>
      <c r="AT172" s="25">
        <f>SUMIFS(Selections!AA$2:AA$2610,Selections!$B$2:$B$2610,"ID",Selections!$E$2:$E$2610,$C172)</f>
        <v>0</v>
      </c>
      <c r="AU172" s="25">
        <f>SUMIFS(Selections!AB$2:AB$2610,Selections!$B$2:$B$2610,"ID",Selections!$E$2:$E$2610,$C172)</f>
        <v>0</v>
      </c>
      <c r="AV172" s="25">
        <f>SUMIFS(Selections!AC$2:AC$2610,Selections!$B$2:$B$2610,"ID",Selections!$E$2:$E$2610,$C172)</f>
        <v>0</v>
      </c>
      <c r="AW172" s="25">
        <f>SUMIFS(Selections!AD$2:AD$2610,Selections!$B$2:$B$2610,"ID",Selections!$E$2:$E$2610,$C172)</f>
        <v>0</v>
      </c>
      <c r="AX172" s="25">
        <f>SUMIFS(Selections!AE$2:AE$2610,Selections!$B$2:$B$2610,"ID",Selections!$E$2:$E$2610,$C172)</f>
        <v>0</v>
      </c>
      <c r="AY172" s="25">
        <f>SUMIFS(Selections!AF$2:AF$2610,Selections!$B$2:$B$2610,"ID",Selections!$E$2:$E$2610,$C172)</f>
        <v>0</v>
      </c>
      <c r="AZ172" s="25">
        <f>SUMIFS(Selections!AG$2:AG$2610,Selections!$B$2:$B$2610,"ID",Selections!$E$2:$E$2610,$C172)</f>
        <v>0</v>
      </c>
    </row>
    <row r="173" spans="2:52" x14ac:dyDescent="0.2">
      <c r="B173" s="26" t="s">
        <v>11</v>
      </c>
      <c r="C173" s="23" t="s">
        <v>231</v>
      </c>
      <c r="D173" s="23"/>
      <c r="E173" s="25">
        <f>SUMIFS(Selections!K$2:K$2610,Selections!$B$2:$B$2610,"WA",Selections!$E$2:$E$2610,$C173)</f>
        <v>0</v>
      </c>
      <c r="F173" s="25">
        <f>SUMIFS(Selections!L$2:L$2610,Selections!$B$2:$B$2610,"WA",Selections!$E$2:$E$2610,$C173)</f>
        <v>0</v>
      </c>
      <c r="G173" s="25">
        <f>SUMIFS(Selections!M$2:M$2610,Selections!$B$2:$B$2610,"WA",Selections!$E$2:$E$2610,$C173)</f>
        <v>0</v>
      </c>
      <c r="H173" s="25">
        <f>SUMIFS(Selections!N$2:N$2610,Selections!$B$2:$B$2610,"WA",Selections!$E$2:$E$2610,$C173)</f>
        <v>0</v>
      </c>
      <c r="I173" s="25">
        <f>SUMIFS(Selections!O$2:O$2610,Selections!$B$2:$B$2610,"WA",Selections!$E$2:$E$2610,$C173)</f>
        <v>0</v>
      </c>
      <c r="J173" s="25">
        <f>SUMIFS(Selections!P$2:P$2610,Selections!$B$2:$B$2610,"WA",Selections!$E$2:$E$2610,$C173)</f>
        <v>0</v>
      </c>
      <c r="K173" s="25">
        <f>SUMIFS(Selections!Q$2:Q$2610,Selections!$B$2:$B$2610,"WA",Selections!$E$2:$E$2610,$C173)</f>
        <v>0</v>
      </c>
      <c r="L173" s="25">
        <f>SUMIFS(Selections!R$2:R$2610,Selections!$B$2:$B$2610,"WA",Selections!$E$2:$E$2610,$C173)</f>
        <v>0</v>
      </c>
      <c r="M173" s="25">
        <f>SUMIFS(Selections!S$2:S$2610,Selections!$B$2:$B$2610,"WA",Selections!$E$2:$E$2610,$C173)</f>
        <v>0</v>
      </c>
      <c r="N173" s="25">
        <f>SUMIFS(Selections!T$2:T$2610,Selections!$B$2:$B$2610,"WA",Selections!$E$2:$E$2610,$C173)</f>
        <v>0</v>
      </c>
      <c r="O173" s="25">
        <f>SUMIFS(Selections!U$2:U$2610,Selections!$B$2:$B$2610,"WA",Selections!$E$2:$E$2610,$C173)</f>
        <v>0</v>
      </c>
      <c r="P173" s="25">
        <f>SUMIFS(Selections!V$2:V$2610,Selections!$B$2:$B$2610,"WA",Selections!$E$2:$E$2610,$C173)</f>
        <v>0</v>
      </c>
      <c r="Q173" s="25">
        <f>SUMIFS(Selections!W$2:W$2610,Selections!$B$2:$B$2610,"WA",Selections!$E$2:$E$2610,$C173)</f>
        <v>0</v>
      </c>
      <c r="R173" s="25">
        <f>SUMIFS(Selections!X$2:X$2610,Selections!$B$2:$B$2610,"WA",Selections!$E$2:$E$2610,$C173)</f>
        <v>0</v>
      </c>
      <c r="S173" s="25">
        <f>SUMIFS(Selections!Y$2:Y$2610,Selections!$B$2:$B$2610,"WA",Selections!$E$2:$E$2610,$C173)</f>
        <v>0</v>
      </c>
      <c r="T173" s="25">
        <f>SUMIFS(Selections!Z$2:Z$2610,Selections!$B$2:$B$2610,"WA",Selections!$E$2:$E$2610,$C173)</f>
        <v>0</v>
      </c>
      <c r="U173" s="25">
        <f>SUMIFS(Selections!AA$2:AA$2610,Selections!$B$2:$B$2610,"WA",Selections!$E$2:$E$2610,$C173)</f>
        <v>0</v>
      </c>
      <c r="V173" s="25">
        <f>SUMIFS(Selections!AB$2:AB$2610,Selections!$B$2:$B$2610,"WA",Selections!$E$2:$E$2610,$C173)</f>
        <v>0</v>
      </c>
      <c r="W173" s="25">
        <f>SUMIFS(Selections!AC$2:AC$2610,Selections!$B$2:$B$2610,"WA",Selections!$E$2:$E$2610,$C173)</f>
        <v>0</v>
      </c>
      <c r="X173" s="25">
        <f>SUMIFS(Selections!AD$2:AD$2610,Selections!$B$2:$B$2610,"WA",Selections!$E$2:$E$2610,$C173)</f>
        <v>0</v>
      </c>
      <c r="Y173" s="25">
        <f>SUMIFS(Selections!AE$2:AE$2610,Selections!$B$2:$B$2610,"WA",Selections!$E$2:$E$2610,$C173)</f>
        <v>0</v>
      </c>
      <c r="Z173" s="25">
        <f>SUMIFS(Selections!AF$2:AF$2610,Selections!$B$2:$B$2610,"WA",Selections!$E$2:$E$2610,$C173)</f>
        <v>0</v>
      </c>
      <c r="AA173" s="25">
        <f>SUMIFS(Selections!AG$2:AG$2610,Selections!$B$2:$B$2610,"WA",Selections!$E$2:$E$2610,$C173)</f>
        <v>0</v>
      </c>
      <c r="AD173" s="25">
        <f>SUMIFS(Selections!K$2:K$2610,Selections!$B$2:$B$2610,"ID",Selections!$E$2:$E$2610,$C173)</f>
        <v>0</v>
      </c>
      <c r="AE173" s="25">
        <f>SUMIFS(Selections!L$2:L$2610,Selections!$B$2:$B$2610,"ID",Selections!$E$2:$E$2610,$C173)</f>
        <v>0</v>
      </c>
      <c r="AF173" s="25">
        <f>SUMIFS(Selections!M$2:M$2610,Selections!$B$2:$B$2610,"ID",Selections!$E$2:$E$2610,$C173)</f>
        <v>0</v>
      </c>
      <c r="AG173" s="25">
        <f>SUMIFS(Selections!N$2:N$2610,Selections!$B$2:$B$2610,"ID",Selections!$E$2:$E$2610,$C173)</f>
        <v>0</v>
      </c>
      <c r="AH173" s="25">
        <f>SUMIFS(Selections!O$2:O$2610,Selections!$B$2:$B$2610,"ID",Selections!$E$2:$E$2610,$C173)</f>
        <v>0</v>
      </c>
      <c r="AI173" s="25">
        <f>SUMIFS(Selections!P$2:P$2610,Selections!$B$2:$B$2610,"ID",Selections!$E$2:$E$2610,$C173)</f>
        <v>0</v>
      </c>
      <c r="AJ173" s="25">
        <f>SUMIFS(Selections!Q$2:Q$2610,Selections!$B$2:$B$2610,"ID",Selections!$E$2:$E$2610,$C173)</f>
        <v>0</v>
      </c>
      <c r="AK173" s="25">
        <f>SUMIFS(Selections!R$2:R$2610,Selections!$B$2:$B$2610,"ID",Selections!$E$2:$E$2610,$C173)</f>
        <v>0</v>
      </c>
      <c r="AL173" s="25">
        <f>SUMIFS(Selections!S$2:S$2610,Selections!$B$2:$B$2610,"ID",Selections!$E$2:$E$2610,$C173)</f>
        <v>0</v>
      </c>
      <c r="AM173" s="25">
        <f>SUMIFS(Selections!T$2:T$2610,Selections!$B$2:$B$2610,"ID",Selections!$E$2:$E$2610,$C173)</f>
        <v>0</v>
      </c>
      <c r="AN173" s="25">
        <f>SUMIFS(Selections!U$2:U$2610,Selections!$B$2:$B$2610,"ID",Selections!$E$2:$E$2610,$C173)</f>
        <v>0</v>
      </c>
      <c r="AO173" s="25">
        <f>SUMIFS(Selections!V$2:V$2610,Selections!$B$2:$B$2610,"ID",Selections!$E$2:$E$2610,$C173)</f>
        <v>0</v>
      </c>
      <c r="AP173" s="25">
        <f>SUMIFS(Selections!W$2:W$2610,Selections!$B$2:$B$2610,"ID",Selections!$E$2:$E$2610,$C173)</f>
        <v>0</v>
      </c>
      <c r="AQ173" s="25">
        <f>SUMIFS(Selections!X$2:X$2610,Selections!$B$2:$B$2610,"ID",Selections!$E$2:$E$2610,$C173)</f>
        <v>0</v>
      </c>
      <c r="AR173" s="25">
        <f>SUMIFS(Selections!Y$2:Y$2610,Selections!$B$2:$B$2610,"ID",Selections!$E$2:$E$2610,$C173)</f>
        <v>0</v>
      </c>
      <c r="AS173" s="25">
        <f>SUMIFS(Selections!Z$2:Z$2610,Selections!$B$2:$B$2610,"ID",Selections!$E$2:$E$2610,$C173)</f>
        <v>0</v>
      </c>
      <c r="AT173" s="25">
        <f>SUMIFS(Selections!AA$2:AA$2610,Selections!$B$2:$B$2610,"ID",Selections!$E$2:$E$2610,$C173)</f>
        <v>0</v>
      </c>
      <c r="AU173" s="25">
        <f>SUMIFS(Selections!AB$2:AB$2610,Selections!$B$2:$B$2610,"ID",Selections!$E$2:$E$2610,$C173)</f>
        <v>0</v>
      </c>
      <c r="AV173" s="25">
        <f>SUMIFS(Selections!AC$2:AC$2610,Selections!$B$2:$B$2610,"ID",Selections!$E$2:$E$2610,$C173)</f>
        <v>0</v>
      </c>
      <c r="AW173" s="25">
        <f>SUMIFS(Selections!AD$2:AD$2610,Selections!$B$2:$B$2610,"ID",Selections!$E$2:$E$2610,$C173)</f>
        <v>0</v>
      </c>
      <c r="AX173" s="25">
        <f>SUMIFS(Selections!AE$2:AE$2610,Selections!$B$2:$B$2610,"ID",Selections!$E$2:$E$2610,$C173)</f>
        <v>0</v>
      </c>
      <c r="AY173" s="25">
        <f>SUMIFS(Selections!AF$2:AF$2610,Selections!$B$2:$B$2610,"ID",Selections!$E$2:$E$2610,$C173)</f>
        <v>0</v>
      </c>
      <c r="AZ173" s="25">
        <f>SUMIFS(Selections!AG$2:AG$2610,Selections!$B$2:$B$2610,"ID",Selections!$E$2:$E$2610,$C173)</f>
        <v>0</v>
      </c>
    </row>
    <row r="174" spans="2:52" x14ac:dyDescent="0.2">
      <c r="B174" s="24" t="s">
        <v>19</v>
      </c>
      <c r="C174" s="23" t="s">
        <v>122</v>
      </c>
      <c r="D174" s="23"/>
      <c r="E174" s="25">
        <f>SUMIFS(Selections!K$2:K$2610,Selections!$B$2:$B$2610,"WA",Selections!$E$2:$E$2610,$C174)</f>
        <v>7.5088755835831827E-2</v>
      </c>
      <c r="F174" s="25">
        <f>SUMIFS(Selections!L$2:L$2610,Selections!$B$2:$B$2610,"WA",Selections!$E$2:$E$2610,$C174)</f>
        <v>0.25811015747942934</v>
      </c>
      <c r="G174" s="25">
        <f>SUMIFS(Selections!M$2:M$2610,Selections!$B$2:$B$2610,"WA",Selections!$E$2:$E$2610,$C174)</f>
        <v>0.56408142063228506</v>
      </c>
      <c r="H174" s="25">
        <f>SUMIFS(Selections!N$2:N$2610,Selections!$B$2:$B$2610,"WA",Selections!$E$2:$E$2610,$C174)</f>
        <v>0.91209755632579614</v>
      </c>
      <c r="I174" s="25">
        <f>SUMIFS(Selections!O$2:O$2610,Selections!$B$2:$B$2610,"WA",Selections!$E$2:$E$2610,$C174)</f>
        <v>1.2628870976327995</v>
      </c>
      <c r="J174" s="25">
        <f>SUMIFS(Selections!P$2:P$2610,Selections!$B$2:$B$2610,"WA",Selections!$E$2:$E$2610,$C174)</f>
        <v>1.6164282558848626</v>
      </c>
      <c r="K174" s="25">
        <f>SUMIFS(Selections!Q$2:Q$2610,Selections!$B$2:$B$2610,"WA",Selections!$E$2:$E$2610,$C174)</f>
        <v>2.0456267500895362</v>
      </c>
      <c r="L174" s="25">
        <f>SUMIFS(Selections!R$2:R$2610,Selections!$B$2:$B$2610,"WA",Selections!$E$2:$E$2610,$C174)</f>
        <v>2.5451803502172714</v>
      </c>
      <c r="M174" s="25">
        <f>SUMIFS(Selections!S$2:S$2610,Selections!$B$2:$B$2610,"WA",Selections!$E$2:$E$2610,$C174)</f>
        <v>3.0585665432413793</v>
      </c>
      <c r="N174" s="25">
        <f>SUMIFS(Selections!T$2:T$2610,Selections!$B$2:$B$2610,"WA",Selections!$E$2:$E$2610,$C174)</f>
        <v>3.5592061305530267</v>
      </c>
      <c r="O174" s="25">
        <f>SUMIFS(Selections!U$2:U$2610,Selections!$B$2:$B$2610,"WA",Selections!$E$2:$E$2610,$C174)</f>
        <v>3.9647035694234583</v>
      </c>
      <c r="P174" s="25">
        <f>SUMIFS(Selections!V$2:V$2610,Selections!$B$2:$B$2610,"WA",Selections!$E$2:$E$2610,$C174)</f>
        <v>4.3940330680888193</v>
      </c>
      <c r="Q174" s="25">
        <f>SUMIFS(Selections!W$2:W$2610,Selections!$B$2:$B$2610,"WA",Selections!$E$2:$E$2610,$C174)</f>
        <v>4.7945561807259809</v>
      </c>
      <c r="R174" s="25">
        <f>SUMIFS(Selections!X$2:X$2610,Selections!$B$2:$B$2610,"WA",Selections!$E$2:$E$2610,$C174)</f>
        <v>5.1494222045346394</v>
      </c>
      <c r="S174" s="25">
        <f>SUMIFS(Selections!Y$2:Y$2610,Selections!$B$2:$B$2610,"WA",Selections!$E$2:$E$2610,$C174)</f>
        <v>5.3869978882161389</v>
      </c>
      <c r="T174" s="25">
        <f>SUMIFS(Selections!Z$2:Z$2610,Selections!$B$2:$B$2610,"WA",Selections!$E$2:$E$2610,$C174)</f>
        <v>5.5636612316486556</v>
      </c>
      <c r="U174" s="25">
        <f>SUMIFS(Selections!AA$2:AA$2610,Selections!$B$2:$B$2610,"WA",Selections!$E$2:$E$2610,$C174)</f>
        <v>5.7103631890640081</v>
      </c>
      <c r="V174" s="25">
        <f>SUMIFS(Selections!AB$2:AB$2610,Selections!$B$2:$B$2610,"WA",Selections!$E$2:$E$2610,$C174)</f>
        <v>5.8383936767829026</v>
      </c>
      <c r="W174" s="25">
        <f>SUMIFS(Selections!AC$2:AC$2610,Selections!$B$2:$B$2610,"WA",Selections!$E$2:$E$2610,$C174)</f>
        <v>5.9311118961190745</v>
      </c>
      <c r="X174" s="25">
        <f>SUMIFS(Selections!AD$2:AD$2610,Selections!$B$2:$B$2610,"WA",Selections!$E$2:$E$2610,$C174)</f>
        <v>5.9816563892556518</v>
      </c>
      <c r="Y174" s="25">
        <f>SUMIFS(Selections!AE$2:AE$2610,Selections!$B$2:$B$2610,"WA",Selections!$E$2:$E$2610,$C174)</f>
        <v>5.9786737571629294</v>
      </c>
      <c r="Z174" s="25">
        <f>SUMIFS(Selections!AF$2:AF$2610,Selections!$B$2:$B$2610,"WA",Selections!$E$2:$E$2610,$C174)</f>
        <v>5.9756926122994338</v>
      </c>
      <c r="AA174" s="25">
        <f>SUMIFS(Selections!AG$2:AG$2610,Selections!$B$2:$B$2610,"WA",Selections!$E$2:$E$2610,$C174)</f>
        <v>5.9727129539235877</v>
      </c>
      <c r="AD174" s="25">
        <f>SUMIFS(Selections!K$2:K$2610,Selections!$B$2:$B$2610,"ID",Selections!$E$2:$E$2610,$C174)</f>
        <v>1.8883364678946801E-2</v>
      </c>
      <c r="AE174" s="25">
        <f>SUMIFS(Selections!L$2:L$2610,Selections!$B$2:$B$2610,"ID",Selections!$E$2:$E$2610,$C174)</f>
        <v>6.4707199892600833E-2</v>
      </c>
      <c r="AF174" s="25">
        <f>SUMIFS(Selections!M$2:M$2610,Selections!$B$2:$B$2610,"ID",Selections!$E$2:$E$2610,$C174)</f>
        <v>0.14115237466200709</v>
      </c>
      <c r="AG174" s="25">
        <f>SUMIFS(Selections!N$2:N$2610,Selections!$B$2:$B$2610,"ID",Selections!$E$2:$E$2610,$C174)</f>
        <v>0.22928554847968133</v>
      </c>
      <c r="AH174" s="25">
        <f>SUMIFS(Selections!O$2:O$2610,Selections!$B$2:$B$2610,"ID",Selections!$E$2:$E$2610,$C174)</f>
        <v>0.31842716373737207</v>
      </c>
      <c r="AI174" s="25">
        <f>SUMIFS(Selections!P$2:P$2610,Selections!$B$2:$B$2610,"ID",Selections!$E$2:$E$2610,$C174)</f>
        <v>0.40873654212502458</v>
      </c>
      <c r="AJ174" s="25">
        <f>SUMIFS(Selections!Q$2:Q$2610,Selections!$B$2:$B$2610,"ID",Selections!$E$2:$E$2610,$C174)</f>
        <v>0.51914299370470463</v>
      </c>
      <c r="AK174" s="25">
        <f>SUMIFS(Selections!R$2:R$2610,Selections!$B$2:$B$2610,"ID",Selections!$E$2:$E$2610,$C174)</f>
        <v>0.64618541779015071</v>
      </c>
      <c r="AL174" s="25">
        <f>SUMIFS(Selections!S$2:S$2610,Selections!$B$2:$B$2610,"ID",Selections!$E$2:$E$2610,$C174)</f>
        <v>0.7771418908106057</v>
      </c>
      <c r="AM174" s="25">
        <f>SUMIFS(Selections!T$2:T$2610,Selections!$B$2:$B$2610,"ID",Selections!$E$2:$E$2610,$C174)</f>
        <v>0.90549048670103738</v>
      </c>
      <c r="AN174" s="25">
        <f>SUMIFS(Selections!U$2:U$2610,Selections!$B$2:$B$2610,"ID",Selections!$E$2:$E$2610,$C174)</f>
        <v>1.0109744216915477</v>
      </c>
      <c r="AO174" s="25">
        <f>SUMIFS(Selections!V$2:V$2610,Selections!$B$2:$B$2610,"ID",Selections!$E$2:$E$2610,$C174)</f>
        <v>1.1232144809441058</v>
      </c>
      <c r="AP174" s="25">
        <f>SUMIFS(Selections!W$2:W$2610,Selections!$B$2:$B$2610,"ID",Selections!$E$2:$E$2610,$C174)</f>
        <v>1.2282830493600352</v>
      </c>
      <c r="AQ174" s="25">
        <f>SUMIFS(Selections!X$2:X$2610,Selections!$B$2:$B$2610,"ID",Selections!$E$2:$E$2610,$C174)</f>
        <v>1.3225443735056011</v>
      </c>
      <c r="AR174" s="25">
        <f>SUMIFS(Selections!Y$2:Y$2610,Selections!$B$2:$B$2610,"ID",Selections!$E$2:$E$2610,$C174)</f>
        <v>1.3876222595760461</v>
      </c>
      <c r="AS174" s="25">
        <f>SUMIFS(Selections!Z$2:Z$2610,Selections!$B$2:$B$2610,"ID",Selections!$E$2:$E$2610,$C174)</f>
        <v>1.4387711542991271</v>
      </c>
      <c r="AT174" s="25">
        <f>SUMIFS(Selections!AA$2:AA$2610,Selections!$B$2:$B$2610,"ID",Selections!$E$2:$E$2610,$C174)</f>
        <v>1.4782761315127264</v>
      </c>
      <c r="AU174" s="25">
        <f>SUMIFS(Selections!AB$2:AB$2610,Selections!$B$2:$B$2610,"ID",Selections!$E$2:$E$2610,$C174)</f>
        <v>1.5123465812166339</v>
      </c>
      <c r="AV174" s="25">
        <f>SUMIFS(Selections!AC$2:AC$2610,Selections!$B$2:$B$2610,"ID",Selections!$E$2:$E$2610,$C174)</f>
        <v>1.5361839871623322</v>
      </c>
      <c r="AW174" s="25">
        <f>SUMIFS(Selections!AD$2:AD$2610,Selections!$B$2:$B$2610,"ID",Selections!$E$2:$E$2610,$C174)</f>
        <v>1.5479467257172317</v>
      </c>
      <c r="AX174" s="25">
        <f>SUMIFS(Selections!AE$2:AE$2610,Selections!$B$2:$B$2610,"ID",Selections!$E$2:$E$2610,$C174)</f>
        <v>1.5471748733603761</v>
      </c>
      <c r="AY174" s="25">
        <f>SUMIFS(Selections!AF$2:AF$2610,Selections!$B$2:$B$2610,"ID",Selections!$E$2:$E$2610,$C174)</f>
        <v>1.5464034058721021</v>
      </c>
      <c r="AZ174" s="25">
        <f>SUMIFS(Selections!AG$2:AG$2610,Selections!$B$2:$B$2610,"ID",Selections!$E$2:$E$2610,$C174)</f>
        <v>1.5456323230605027</v>
      </c>
    </row>
    <row r="175" spans="2:52" x14ac:dyDescent="0.2">
      <c r="B175" s="26" t="s">
        <v>13</v>
      </c>
      <c r="C175" s="23" t="s">
        <v>232</v>
      </c>
      <c r="D175" s="23"/>
      <c r="E175" s="25">
        <f>SUMIFS(Selections!K$2:K$2610,Selections!$B$2:$B$2610,"WA",Selections!$E$2:$E$2610,$C175)</f>
        <v>4.3383169110897471E-2</v>
      </c>
      <c r="F175" s="25">
        <f>SUMIFS(Selections!L$2:L$2610,Selections!$B$2:$B$2610,"WA",Selections!$E$2:$E$2610,$C175)</f>
        <v>0.15392913033595676</v>
      </c>
      <c r="G175" s="25">
        <f>SUMIFS(Selections!M$2:M$2610,Selections!$B$2:$B$2610,"WA",Selections!$E$2:$E$2610,$C175)</f>
        <v>0.35657966195565693</v>
      </c>
      <c r="H175" s="25">
        <f>SUMIFS(Selections!N$2:N$2610,Selections!$B$2:$B$2610,"WA",Selections!$E$2:$E$2610,$C175)</f>
        <v>0.67443999846106051</v>
      </c>
      <c r="I175" s="25">
        <f>SUMIFS(Selections!O$2:O$2610,Selections!$B$2:$B$2610,"WA",Selections!$E$2:$E$2610,$C175)</f>
        <v>1.1365702847437009</v>
      </c>
      <c r="J175" s="25">
        <f>SUMIFS(Selections!P$2:P$2610,Selections!$B$2:$B$2610,"WA",Selections!$E$2:$E$2610,$C175)</f>
        <v>1.7190548661057674</v>
      </c>
      <c r="K175" s="25">
        <f>SUMIFS(Selections!Q$2:Q$2610,Selections!$B$2:$B$2610,"WA",Selections!$E$2:$E$2610,$C175)</f>
        <v>2.444580133655482</v>
      </c>
      <c r="L175" s="25">
        <f>SUMIFS(Selections!R$2:R$2610,Selections!$B$2:$B$2610,"WA",Selections!$E$2:$E$2610,$C175)</f>
        <v>3.2909384525005789</v>
      </c>
      <c r="M175" s="25">
        <f>SUMIFS(Selections!S$2:S$2610,Selections!$B$2:$B$2610,"WA",Selections!$E$2:$E$2610,$C175)</f>
        <v>4.2439423164927819</v>
      </c>
      <c r="N175" s="25">
        <f>SUMIFS(Selections!T$2:T$2610,Selections!$B$2:$B$2610,"WA",Selections!$E$2:$E$2610,$C175)</f>
        <v>5.2743517462437808</v>
      </c>
      <c r="O175" s="25">
        <f>SUMIFS(Selections!U$2:U$2610,Selections!$B$2:$B$2610,"WA",Selections!$E$2:$E$2610,$C175)</f>
        <v>6.5536152843925537</v>
      </c>
      <c r="P175" s="25">
        <f>SUMIFS(Selections!V$2:V$2610,Selections!$B$2:$B$2610,"WA",Selections!$E$2:$E$2610,$C175)</f>
        <v>7.7984782767863301</v>
      </c>
      <c r="Q175" s="25">
        <f>SUMIFS(Selections!W$2:W$2610,Selections!$B$2:$B$2610,"WA",Selections!$E$2:$E$2610,$C175)</f>
        <v>8.995753972744394</v>
      </c>
      <c r="R175" s="25">
        <f>SUMIFS(Selections!X$2:X$2610,Selections!$B$2:$B$2610,"WA",Selections!$E$2:$E$2610,$C175)</f>
        <v>10.087159877615774</v>
      </c>
      <c r="S175" s="25">
        <f>SUMIFS(Selections!Y$2:Y$2610,Selections!$B$2:$B$2610,"WA",Selections!$E$2:$E$2610,$C175)</f>
        <v>11.027627219582907</v>
      </c>
      <c r="T175" s="25">
        <f>SUMIFS(Selections!Z$2:Z$2610,Selections!$B$2:$B$2610,"WA",Selections!$E$2:$E$2610,$C175)</f>
        <v>11.816813299437028</v>
      </c>
      <c r="U175" s="25">
        <f>SUMIFS(Selections!AA$2:AA$2610,Selections!$B$2:$B$2610,"WA",Selections!$E$2:$E$2610,$C175)</f>
        <v>12.475234794543901</v>
      </c>
      <c r="V175" s="25">
        <f>SUMIFS(Selections!AB$2:AB$2610,Selections!$B$2:$B$2610,"WA",Selections!$E$2:$E$2610,$C175)</f>
        <v>12.817864484035189</v>
      </c>
      <c r="W175" s="25">
        <f>SUMIFS(Selections!AC$2:AC$2610,Selections!$B$2:$B$2610,"WA",Selections!$E$2:$E$2610,$C175)</f>
        <v>13.104034887385556</v>
      </c>
      <c r="X175" s="25">
        <f>SUMIFS(Selections!AD$2:AD$2610,Selections!$B$2:$B$2610,"WA",Selections!$E$2:$E$2610,$C175)</f>
        <v>13.369618164093547</v>
      </c>
      <c r="Y175" s="25">
        <f>SUMIFS(Selections!AE$2:AE$2610,Selections!$B$2:$B$2610,"WA",Selections!$E$2:$E$2610,$C175)</f>
        <v>13.647138083069574</v>
      </c>
      <c r="Z175" s="25">
        <f>SUMIFS(Selections!AF$2:AF$2610,Selections!$B$2:$B$2610,"WA",Selections!$E$2:$E$2610,$C175)</f>
        <v>13.976092765527126</v>
      </c>
      <c r="AA175" s="25">
        <f>SUMIFS(Selections!AG$2:AG$2610,Selections!$B$2:$B$2610,"WA",Selections!$E$2:$E$2610,$C175)</f>
        <v>14.243104019394661</v>
      </c>
      <c r="AD175" s="25">
        <f>SUMIFS(Selections!K$2:K$2610,Selections!$B$2:$B$2610,"ID",Selections!$E$2:$E$2610,$C175)</f>
        <v>9.2434937432878325E-3</v>
      </c>
      <c r="AE175" s="25">
        <f>SUMIFS(Selections!L$2:L$2610,Selections!$B$2:$B$2610,"ID",Selections!$E$2:$E$2610,$C175)</f>
        <v>3.3194392003962687E-2</v>
      </c>
      <c r="AF175" s="25">
        <f>SUMIFS(Selections!M$2:M$2610,Selections!$B$2:$B$2610,"ID",Selections!$E$2:$E$2610,$C175)</f>
        <v>7.7805764153637019E-2</v>
      </c>
      <c r="AG175" s="25">
        <f>SUMIFS(Selections!N$2:N$2610,Selections!$B$2:$B$2610,"ID",Selections!$E$2:$E$2610,$C175)</f>
        <v>0.14858151542703496</v>
      </c>
      <c r="AH175" s="25">
        <f>SUMIFS(Selections!O$2:O$2610,Selections!$B$2:$B$2610,"ID",Selections!$E$2:$E$2610,$C175)</f>
        <v>0.2508833986786812</v>
      </c>
      <c r="AI175" s="25">
        <f>SUMIFS(Selections!P$2:P$2610,Selections!$B$2:$B$2610,"ID",Selections!$E$2:$E$2610,$C175)</f>
        <v>0.37509879303893601</v>
      </c>
      <c r="AJ175" s="25">
        <f>SUMIFS(Selections!Q$2:Q$2610,Selections!$B$2:$B$2610,"ID",Selections!$E$2:$E$2610,$C175)</f>
        <v>0.526313201950245</v>
      </c>
      <c r="AK175" s="25">
        <f>SUMIFS(Selections!R$2:R$2610,Selections!$B$2:$B$2610,"ID",Selections!$E$2:$E$2610,$C175)</f>
        <v>0.69955830858657231</v>
      </c>
      <c r="AL175" s="25">
        <f>SUMIFS(Selections!S$2:S$2610,Selections!$B$2:$B$2610,"ID",Selections!$E$2:$E$2610,$C175)</f>
        <v>0.89171858085694744</v>
      </c>
      <c r="AM175" s="25">
        <f>SUMIFS(Selections!T$2:T$2610,Selections!$B$2:$B$2610,"ID",Selections!$E$2:$E$2610,$C175)</f>
        <v>1.0965320981796343</v>
      </c>
      <c r="AN175" s="25">
        <f>SUMIFS(Selections!U$2:U$2610,Selections!$B$2:$B$2610,"ID",Selections!$E$2:$E$2610,$C175)</f>
        <v>1.3463839746150672</v>
      </c>
      <c r="AO175" s="25">
        <f>SUMIFS(Selections!V$2:V$2610,Selections!$B$2:$B$2610,"ID",Selections!$E$2:$E$2610,$C175)</f>
        <v>1.5876228825079308</v>
      </c>
      <c r="AP175" s="25">
        <f>SUMIFS(Selections!W$2:W$2610,Selections!$B$2:$B$2610,"ID",Selections!$E$2:$E$2610,$C175)</f>
        <v>1.8179899054494191</v>
      </c>
      <c r="AQ175" s="25">
        <f>SUMIFS(Selections!X$2:X$2610,Selections!$B$2:$B$2610,"ID",Selections!$E$2:$E$2610,$C175)</f>
        <v>2.0247982650862157</v>
      </c>
      <c r="AR175" s="25">
        <f>SUMIFS(Selections!Y$2:Y$2610,Selections!$B$2:$B$2610,"ID",Selections!$E$2:$E$2610,$C175)</f>
        <v>2.1987886763350439</v>
      </c>
      <c r="AS175" s="25">
        <f>SUMIFS(Selections!Z$2:Z$2610,Selections!$B$2:$B$2610,"ID",Selections!$E$2:$E$2610,$C175)</f>
        <v>2.3385128222162419</v>
      </c>
      <c r="AT175" s="25">
        <f>SUMIFS(Selections!AA$2:AA$2610,Selections!$B$2:$B$2610,"ID",Selections!$E$2:$E$2610,$C175)</f>
        <v>2.4445934131160052</v>
      </c>
      <c r="AU175" s="25">
        <f>SUMIFS(Selections!AB$2:AB$2610,Selections!$B$2:$B$2610,"ID",Selections!$E$2:$E$2610,$C175)</f>
        <v>2.4840606596774295</v>
      </c>
      <c r="AV175" s="25">
        <f>SUMIFS(Selections!AC$2:AC$2610,Selections!$B$2:$B$2610,"ID",Selections!$E$2:$E$2610,$C175)</f>
        <v>2.5068796735500709</v>
      </c>
      <c r="AW175" s="25">
        <f>SUMIFS(Selections!AD$2:AD$2610,Selections!$B$2:$B$2610,"ID",Selections!$E$2:$E$2610,$C175)</f>
        <v>2.525001052726044</v>
      </c>
      <c r="AX175" s="25">
        <f>SUMIFS(Selections!AE$2:AE$2610,Selections!$B$2:$B$2610,"ID",Selections!$E$2:$E$2610,$C175)</f>
        <v>2.5454619001923549</v>
      </c>
      <c r="AY175" s="25">
        <f>SUMIFS(Selections!AF$2:AF$2610,Selections!$B$2:$B$2610,"ID",Selections!$E$2:$E$2610,$C175)</f>
        <v>2.5750767790723428</v>
      </c>
      <c r="AZ175" s="25">
        <f>SUMIFS(Selections!AG$2:AG$2610,Selections!$B$2:$B$2610,"ID",Selections!$E$2:$E$2610,$C175)</f>
        <v>2.5912307843800475</v>
      </c>
    </row>
    <row r="176" spans="2:52" x14ac:dyDescent="0.2">
      <c r="B176" s="24" t="s">
        <v>597</v>
      </c>
      <c r="C176" s="23" t="s">
        <v>123</v>
      </c>
      <c r="D176" s="23"/>
      <c r="E176" s="25">
        <f>SUMIFS(Selections!K$2:K$2610,Selections!$B$2:$B$2610,"WA",Selections!$E$2:$E$2610,$C176)</f>
        <v>6.2956263546080762E-2</v>
      </c>
      <c r="F176" s="25">
        <f>SUMIFS(Selections!L$2:L$2610,Selections!$B$2:$B$2610,"WA",Selections!$E$2:$E$2610,$C176)</f>
        <v>0.21913783151362112</v>
      </c>
      <c r="G176" s="25">
        <f>SUMIFS(Selections!M$2:M$2610,Selections!$B$2:$B$2610,"WA",Selections!$E$2:$E$2610,$C176)</f>
        <v>0.48877122453742955</v>
      </c>
      <c r="H176" s="25">
        <f>SUMIFS(Selections!N$2:N$2610,Selections!$B$2:$B$2610,"WA",Selections!$E$2:$E$2610,$C176)</f>
        <v>0.88468087267260387</v>
      </c>
      <c r="I176" s="25">
        <f>SUMIFS(Selections!O$2:O$2610,Selections!$B$2:$B$2610,"WA",Selections!$E$2:$E$2610,$C176)</f>
        <v>1.4149654114039651</v>
      </c>
      <c r="J176" s="25">
        <f>SUMIFS(Selections!P$2:P$2610,Selections!$B$2:$B$2610,"WA",Selections!$E$2:$E$2610,$C176)</f>
        <v>2.0729001746784195</v>
      </c>
      <c r="K176" s="25">
        <f>SUMIFS(Selections!Q$2:Q$2610,Selections!$B$2:$B$2610,"WA",Selections!$E$2:$E$2610,$C176)</f>
        <v>2.7392033225197645</v>
      </c>
      <c r="L176" s="25">
        <f>SUMIFS(Selections!R$2:R$2610,Selections!$B$2:$B$2610,"WA",Selections!$E$2:$E$2610,$C176)</f>
        <v>3.4278588913835888</v>
      </c>
      <c r="M176" s="25">
        <f>SUMIFS(Selections!S$2:S$2610,Selections!$B$2:$B$2610,"WA",Selections!$E$2:$E$2610,$C176)</f>
        <v>4.088214030637789</v>
      </c>
      <c r="N176" s="25">
        <f>SUMIFS(Selections!T$2:T$2610,Selections!$B$2:$B$2610,"WA",Selections!$E$2:$E$2610,$C176)</f>
        <v>4.7019660886078247</v>
      </c>
      <c r="O176" s="25">
        <f>SUMIFS(Selections!U$2:U$2610,Selections!$B$2:$B$2610,"WA",Selections!$E$2:$E$2610,$C176)</f>
        <v>5.255451822307605</v>
      </c>
      <c r="P176" s="25">
        <f>SUMIFS(Selections!V$2:V$2610,Selections!$B$2:$B$2610,"WA",Selections!$E$2:$E$2610,$C176)</f>
        <v>5.8314141893074689</v>
      </c>
      <c r="Q176" s="25">
        <f>SUMIFS(Selections!W$2:W$2610,Selections!$B$2:$B$2610,"WA",Selections!$E$2:$E$2610,$C176)</f>
        <v>6.3519394865324479</v>
      </c>
      <c r="R176" s="25">
        <f>SUMIFS(Selections!X$2:X$2610,Selections!$B$2:$B$2610,"WA",Selections!$E$2:$E$2610,$C176)</f>
        <v>6.7829092669272502</v>
      </c>
      <c r="S176" s="25">
        <f>SUMIFS(Selections!Y$2:Y$2610,Selections!$B$2:$B$2610,"WA",Selections!$E$2:$E$2610,$C176)</f>
        <v>7.2203796936578328</v>
      </c>
      <c r="T176" s="25">
        <f>SUMIFS(Selections!Z$2:Z$2610,Selections!$B$2:$B$2610,"WA",Selections!$E$2:$E$2610,$C176)</f>
        <v>7.6403695629972948</v>
      </c>
      <c r="U176" s="25">
        <f>SUMIFS(Selections!AA$2:AA$2610,Selections!$B$2:$B$2610,"WA",Selections!$E$2:$E$2610,$C176)</f>
        <v>8.0172330747220215</v>
      </c>
      <c r="V176" s="25">
        <f>SUMIFS(Selections!AB$2:AB$2610,Selections!$B$2:$B$2610,"WA",Selections!$E$2:$E$2610,$C176)</f>
        <v>8.3440431380508908</v>
      </c>
      <c r="W176" s="25">
        <f>SUMIFS(Selections!AC$2:AC$2610,Selections!$B$2:$B$2610,"WA",Selections!$E$2:$E$2610,$C176)</f>
        <v>8.6058763458959291</v>
      </c>
      <c r="X176" s="25">
        <f>SUMIFS(Selections!AD$2:AD$2610,Selections!$B$2:$B$2610,"WA",Selections!$E$2:$E$2610,$C176)</f>
        <v>8.7364609283846111</v>
      </c>
      <c r="Y176" s="25">
        <f>SUMIFS(Selections!AE$2:AE$2610,Selections!$B$2:$B$2610,"WA",Selections!$E$2:$E$2610,$C176)</f>
        <v>8.8618650162854617</v>
      </c>
      <c r="Z176" s="25">
        <f>SUMIFS(Selections!AF$2:AF$2610,Selections!$B$2:$B$2610,"WA",Selections!$E$2:$E$2610,$C176)</f>
        <v>8.9905933648482925</v>
      </c>
      <c r="AA176" s="25">
        <f>SUMIFS(Selections!AG$2:AG$2610,Selections!$B$2:$B$2610,"WA",Selections!$E$2:$E$2610,$C176)</f>
        <v>9.1180150988358797</v>
      </c>
      <c r="AD176" s="25">
        <f>SUMIFS(Selections!K$2:K$2610,Selections!$B$2:$B$2610,"ID",Selections!$E$2:$E$2610,$C176)</f>
        <v>3.3535435096362268E-2</v>
      </c>
      <c r="AE176" s="25">
        <f>SUMIFS(Selections!L$2:L$2610,Selections!$B$2:$B$2610,"ID",Selections!$E$2:$E$2610,$C176)</f>
        <v>0.11674619023523075</v>
      </c>
      <c r="AF176" s="25">
        <f>SUMIFS(Selections!M$2:M$2610,Selections!$B$2:$B$2610,"ID",Selections!$E$2:$E$2610,$C176)</f>
        <v>0.26028283892438658</v>
      </c>
      <c r="AG176" s="25">
        <f>SUMIFS(Selections!N$2:N$2610,Selections!$B$2:$B$2610,"ID",Selections!$E$2:$E$2610,$C176)</f>
        <v>0.47085641306175674</v>
      </c>
      <c r="AH176" s="25">
        <f>SUMIFS(Selections!O$2:O$2610,Selections!$B$2:$B$2610,"ID",Selections!$E$2:$E$2610,$C176)</f>
        <v>0.75254826805387576</v>
      </c>
      <c r="AI176" s="25">
        <f>SUMIFS(Selections!P$2:P$2610,Selections!$B$2:$B$2610,"ID",Selections!$E$2:$E$2610,$C176)</f>
        <v>1.101532881363039</v>
      </c>
      <c r="AJ176" s="25">
        <f>SUMIFS(Selections!Q$2:Q$2610,Selections!$B$2:$B$2610,"ID",Selections!$E$2:$E$2610,$C176)</f>
        <v>1.4540100939740663</v>
      </c>
      <c r="AK176" s="25">
        <f>SUMIFS(Selections!R$2:R$2610,Selections!$B$2:$B$2610,"ID",Selections!$E$2:$E$2610,$C176)</f>
        <v>1.8170273097726279</v>
      </c>
      <c r="AL176" s="25">
        <f>SUMIFS(Selections!S$2:S$2610,Selections!$B$2:$B$2610,"ID",Selections!$E$2:$E$2610,$C176)</f>
        <v>2.1637879421786135</v>
      </c>
      <c r="AM176" s="25">
        <f>SUMIFS(Selections!T$2:T$2610,Selections!$B$2:$B$2610,"ID",Selections!$E$2:$E$2610,$C176)</f>
        <v>2.4844574940616297</v>
      </c>
      <c r="AN176" s="25">
        <f>SUMIFS(Selections!U$2:U$2610,Selections!$B$2:$B$2610,"ID",Selections!$E$2:$E$2610,$C176)</f>
        <v>2.7717374755070643</v>
      </c>
      <c r="AO176" s="25">
        <f>SUMIFS(Selections!V$2:V$2610,Selections!$B$2:$B$2610,"ID",Selections!$E$2:$E$2610,$C176)</f>
        <v>3.0697146312002679</v>
      </c>
      <c r="AP176" s="25">
        <f>SUMIFS(Selections!W$2:W$2610,Selections!$B$2:$B$2610,"ID",Selections!$E$2:$E$2610,$C176)</f>
        <v>3.3361791264599567</v>
      </c>
      <c r="AQ176" s="25">
        <f>SUMIFS(Selections!X$2:X$2610,Selections!$B$2:$B$2610,"ID",Selections!$E$2:$E$2610,$C176)</f>
        <v>3.5541881510215161</v>
      </c>
      <c r="AR176" s="25">
        <f>SUMIFS(Selections!Y$2:Y$2610,Selections!$B$2:$B$2610,"ID",Selections!$E$2:$E$2610,$C176)</f>
        <v>3.7752059119920784</v>
      </c>
      <c r="AS176" s="25">
        <f>SUMIFS(Selections!Z$2:Z$2610,Selections!$B$2:$B$2610,"ID",Selections!$E$2:$E$2610,$C176)</f>
        <v>3.9868750116982432</v>
      </c>
      <c r="AT176" s="25">
        <f>SUMIFS(Selections!AA$2:AA$2610,Selections!$B$2:$B$2610,"ID",Selections!$E$2:$E$2610,$C176)</f>
        <v>4.1756425107529251</v>
      </c>
      <c r="AU176" s="25">
        <f>SUMIFS(Selections!AB$2:AB$2610,Selections!$B$2:$B$2610,"ID",Selections!$E$2:$E$2610,$C176)</f>
        <v>4.3377921287687133</v>
      </c>
      <c r="AV176" s="25">
        <f>SUMIFS(Selections!AC$2:AC$2610,Selections!$B$2:$B$2610,"ID",Selections!$E$2:$E$2610,$C176)</f>
        <v>4.4656935318987694</v>
      </c>
      <c r="AW176" s="25">
        <f>SUMIFS(Selections!AD$2:AD$2610,Selections!$B$2:$B$2610,"ID",Selections!$E$2:$E$2610,$C176)</f>
        <v>4.5279812814432399</v>
      </c>
      <c r="AX176" s="25">
        <f>SUMIFS(Selections!AE$2:AE$2610,Selections!$B$2:$B$2610,"ID",Selections!$E$2:$E$2610,$C176)</f>
        <v>4.5884482668224891</v>
      </c>
      <c r="AY176" s="25">
        <f>SUMIFS(Selections!AF$2:AF$2610,Selections!$B$2:$B$2610,"ID",Selections!$E$2:$E$2610,$C176)</f>
        <v>4.6504008391842575</v>
      </c>
      <c r="AZ176" s="25">
        <f>SUMIFS(Selections!AG$2:AG$2610,Selections!$B$2:$B$2610,"ID",Selections!$E$2:$E$2610,$C176)</f>
        <v>4.7114911512724618</v>
      </c>
    </row>
    <row r="177" spans="2:52" x14ac:dyDescent="0.2">
      <c r="B177" s="26" t="s">
        <v>11</v>
      </c>
      <c r="C177" s="23" t="s">
        <v>233</v>
      </c>
      <c r="D177" s="23"/>
      <c r="E177" s="25">
        <f>SUMIFS(Selections!K$2:K$2610,Selections!$B$2:$B$2610,"WA",Selections!$E$2:$E$2610,$C177)</f>
        <v>0</v>
      </c>
      <c r="F177" s="25">
        <f>SUMIFS(Selections!L$2:L$2610,Selections!$B$2:$B$2610,"WA",Selections!$E$2:$E$2610,$C177)</f>
        <v>0</v>
      </c>
      <c r="G177" s="25">
        <f>SUMIFS(Selections!M$2:M$2610,Selections!$B$2:$B$2610,"WA",Selections!$E$2:$E$2610,$C177)</f>
        <v>0</v>
      </c>
      <c r="H177" s="25">
        <f>SUMIFS(Selections!N$2:N$2610,Selections!$B$2:$B$2610,"WA",Selections!$E$2:$E$2610,$C177)</f>
        <v>0</v>
      </c>
      <c r="I177" s="25">
        <f>SUMIFS(Selections!O$2:O$2610,Selections!$B$2:$B$2610,"WA",Selections!$E$2:$E$2610,$C177)</f>
        <v>0</v>
      </c>
      <c r="J177" s="25">
        <f>SUMIFS(Selections!P$2:P$2610,Selections!$B$2:$B$2610,"WA",Selections!$E$2:$E$2610,$C177)</f>
        <v>0</v>
      </c>
      <c r="K177" s="25">
        <f>SUMIFS(Selections!Q$2:Q$2610,Selections!$B$2:$B$2610,"WA",Selections!$E$2:$E$2610,$C177)</f>
        <v>0</v>
      </c>
      <c r="L177" s="25">
        <f>SUMIFS(Selections!R$2:R$2610,Selections!$B$2:$B$2610,"WA",Selections!$E$2:$E$2610,$C177)</f>
        <v>0</v>
      </c>
      <c r="M177" s="25">
        <f>SUMIFS(Selections!S$2:S$2610,Selections!$B$2:$B$2610,"WA",Selections!$E$2:$E$2610,$C177)</f>
        <v>0</v>
      </c>
      <c r="N177" s="25">
        <f>SUMIFS(Selections!T$2:T$2610,Selections!$B$2:$B$2610,"WA",Selections!$E$2:$E$2610,$C177)</f>
        <v>0</v>
      </c>
      <c r="O177" s="25">
        <f>SUMIFS(Selections!U$2:U$2610,Selections!$B$2:$B$2610,"WA",Selections!$E$2:$E$2610,$C177)</f>
        <v>0</v>
      </c>
      <c r="P177" s="25">
        <f>SUMIFS(Selections!V$2:V$2610,Selections!$B$2:$B$2610,"WA",Selections!$E$2:$E$2610,$C177)</f>
        <v>0</v>
      </c>
      <c r="Q177" s="25">
        <f>SUMIFS(Selections!W$2:W$2610,Selections!$B$2:$B$2610,"WA",Selections!$E$2:$E$2610,$C177)</f>
        <v>0</v>
      </c>
      <c r="R177" s="25">
        <f>SUMIFS(Selections!X$2:X$2610,Selections!$B$2:$B$2610,"WA",Selections!$E$2:$E$2610,$C177)</f>
        <v>0</v>
      </c>
      <c r="S177" s="25">
        <f>SUMIFS(Selections!Y$2:Y$2610,Selections!$B$2:$B$2610,"WA",Selections!$E$2:$E$2610,$C177)</f>
        <v>0</v>
      </c>
      <c r="T177" s="25">
        <f>SUMIFS(Selections!Z$2:Z$2610,Selections!$B$2:$B$2610,"WA",Selections!$E$2:$E$2610,$C177)</f>
        <v>0</v>
      </c>
      <c r="U177" s="25">
        <f>SUMIFS(Selections!AA$2:AA$2610,Selections!$B$2:$B$2610,"WA",Selections!$E$2:$E$2610,$C177)</f>
        <v>0</v>
      </c>
      <c r="V177" s="25">
        <f>SUMIFS(Selections!AB$2:AB$2610,Selections!$B$2:$B$2610,"WA",Selections!$E$2:$E$2610,$C177)</f>
        <v>0</v>
      </c>
      <c r="W177" s="25">
        <f>SUMIFS(Selections!AC$2:AC$2610,Selections!$B$2:$B$2610,"WA",Selections!$E$2:$E$2610,$C177)</f>
        <v>0</v>
      </c>
      <c r="X177" s="25">
        <f>SUMIFS(Selections!AD$2:AD$2610,Selections!$B$2:$B$2610,"WA",Selections!$E$2:$E$2610,$C177)</f>
        <v>0</v>
      </c>
      <c r="Y177" s="25">
        <f>SUMIFS(Selections!AE$2:AE$2610,Selections!$B$2:$B$2610,"WA",Selections!$E$2:$E$2610,$C177)</f>
        <v>0</v>
      </c>
      <c r="Z177" s="25">
        <f>SUMIFS(Selections!AF$2:AF$2610,Selections!$B$2:$B$2610,"WA",Selections!$E$2:$E$2610,$C177)</f>
        <v>0</v>
      </c>
      <c r="AA177" s="25">
        <f>SUMIFS(Selections!AG$2:AG$2610,Selections!$B$2:$B$2610,"WA",Selections!$E$2:$E$2610,$C177)</f>
        <v>0</v>
      </c>
      <c r="AD177" s="25">
        <f>SUMIFS(Selections!K$2:K$2610,Selections!$B$2:$B$2610,"ID",Selections!$E$2:$E$2610,$C177)</f>
        <v>0</v>
      </c>
      <c r="AE177" s="25">
        <f>SUMIFS(Selections!L$2:L$2610,Selections!$B$2:$B$2610,"ID",Selections!$E$2:$E$2610,$C177)</f>
        <v>0</v>
      </c>
      <c r="AF177" s="25">
        <f>SUMIFS(Selections!M$2:M$2610,Selections!$B$2:$B$2610,"ID",Selections!$E$2:$E$2610,$C177)</f>
        <v>0</v>
      </c>
      <c r="AG177" s="25">
        <f>SUMIFS(Selections!N$2:N$2610,Selections!$B$2:$B$2610,"ID",Selections!$E$2:$E$2610,$C177)</f>
        <v>0</v>
      </c>
      <c r="AH177" s="25">
        <f>SUMIFS(Selections!O$2:O$2610,Selections!$B$2:$B$2610,"ID",Selections!$E$2:$E$2610,$C177)</f>
        <v>0</v>
      </c>
      <c r="AI177" s="25">
        <f>SUMIFS(Selections!P$2:P$2610,Selections!$B$2:$B$2610,"ID",Selections!$E$2:$E$2610,$C177)</f>
        <v>0</v>
      </c>
      <c r="AJ177" s="25">
        <f>SUMIFS(Selections!Q$2:Q$2610,Selections!$B$2:$B$2610,"ID",Selections!$E$2:$E$2610,$C177)</f>
        <v>0</v>
      </c>
      <c r="AK177" s="25">
        <f>SUMIFS(Selections!R$2:R$2610,Selections!$B$2:$B$2610,"ID",Selections!$E$2:$E$2610,$C177)</f>
        <v>0</v>
      </c>
      <c r="AL177" s="25">
        <f>SUMIFS(Selections!S$2:S$2610,Selections!$B$2:$B$2610,"ID",Selections!$E$2:$E$2610,$C177)</f>
        <v>0</v>
      </c>
      <c r="AM177" s="25">
        <f>SUMIFS(Selections!T$2:T$2610,Selections!$B$2:$B$2610,"ID",Selections!$E$2:$E$2610,$C177)</f>
        <v>0</v>
      </c>
      <c r="AN177" s="25">
        <f>SUMIFS(Selections!U$2:U$2610,Selections!$B$2:$B$2610,"ID",Selections!$E$2:$E$2610,$C177)</f>
        <v>0</v>
      </c>
      <c r="AO177" s="25">
        <f>SUMIFS(Selections!V$2:V$2610,Selections!$B$2:$B$2610,"ID",Selections!$E$2:$E$2610,$C177)</f>
        <v>0</v>
      </c>
      <c r="AP177" s="25">
        <f>SUMIFS(Selections!W$2:W$2610,Selections!$B$2:$B$2610,"ID",Selections!$E$2:$E$2610,$C177)</f>
        <v>0</v>
      </c>
      <c r="AQ177" s="25">
        <f>SUMIFS(Selections!X$2:X$2610,Selections!$B$2:$B$2610,"ID",Selections!$E$2:$E$2610,$C177)</f>
        <v>0</v>
      </c>
      <c r="AR177" s="25">
        <f>SUMIFS(Selections!Y$2:Y$2610,Selections!$B$2:$B$2610,"ID",Selections!$E$2:$E$2610,$C177)</f>
        <v>0</v>
      </c>
      <c r="AS177" s="25">
        <f>SUMIFS(Selections!Z$2:Z$2610,Selections!$B$2:$B$2610,"ID",Selections!$E$2:$E$2610,$C177)</f>
        <v>0</v>
      </c>
      <c r="AT177" s="25">
        <f>SUMIFS(Selections!AA$2:AA$2610,Selections!$B$2:$B$2610,"ID",Selections!$E$2:$E$2610,$C177)</f>
        <v>0</v>
      </c>
      <c r="AU177" s="25">
        <f>SUMIFS(Selections!AB$2:AB$2610,Selections!$B$2:$B$2610,"ID",Selections!$E$2:$E$2610,$C177)</f>
        <v>0</v>
      </c>
      <c r="AV177" s="25">
        <f>SUMIFS(Selections!AC$2:AC$2610,Selections!$B$2:$B$2610,"ID",Selections!$E$2:$E$2610,$C177)</f>
        <v>0</v>
      </c>
      <c r="AW177" s="25">
        <f>SUMIFS(Selections!AD$2:AD$2610,Selections!$B$2:$B$2610,"ID",Selections!$E$2:$E$2610,$C177)</f>
        <v>0</v>
      </c>
      <c r="AX177" s="25">
        <f>SUMIFS(Selections!AE$2:AE$2610,Selections!$B$2:$B$2610,"ID",Selections!$E$2:$E$2610,$C177)</f>
        <v>0</v>
      </c>
      <c r="AY177" s="25">
        <f>SUMIFS(Selections!AF$2:AF$2610,Selections!$B$2:$B$2610,"ID",Selections!$E$2:$E$2610,$C177)</f>
        <v>0</v>
      </c>
      <c r="AZ177" s="25">
        <f>SUMIFS(Selections!AG$2:AG$2610,Selections!$B$2:$B$2610,"ID",Selections!$E$2:$E$2610,$C177)</f>
        <v>0</v>
      </c>
    </row>
    <row r="178" spans="2:52" x14ac:dyDescent="0.2">
      <c r="B178" s="26" t="s">
        <v>11</v>
      </c>
      <c r="C178" s="23" t="s">
        <v>234</v>
      </c>
      <c r="D178" s="23"/>
      <c r="E178" s="25">
        <f>SUMIFS(Selections!K$2:K$2610,Selections!$B$2:$B$2610,"WA",Selections!$E$2:$E$2610,$C178)</f>
        <v>0</v>
      </c>
      <c r="F178" s="25">
        <f>SUMIFS(Selections!L$2:L$2610,Selections!$B$2:$B$2610,"WA",Selections!$E$2:$E$2610,$C178)</f>
        <v>0</v>
      </c>
      <c r="G178" s="25">
        <f>SUMIFS(Selections!M$2:M$2610,Selections!$B$2:$B$2610,"WA",Selections!$E$2:$E$2610,$C178)</f>
        <v>0</v>
      </c>
      <c r="H178" s="25">
        <f>SUMIFS(Selections!N$2:N$2610,Selections!$B$2:$B$2610,"WA",Selections!$E$2:$E$2610,$C178)</f>
        <v>0</v>
      </c>
      <c r="I178" s="25">
        <f>SUMIFS(Selections!O$2:O$2610,Selections!$B$2:$B$2610,"WA",Selections!$E$2:$E$2610,$C178)</f>
        <v>0</v>
      </c>
      <c r="J178" s="25">
        <f>SUMIFS(Selections!P$2:P$2610,Selections!$B$2:$B$2610,"WA",Selections!$E$2:$E$2610,$C178)</f>
        <v>0</v>
      </c>
      <c r="K178" s="25">
        <f>SUMIFS(Selections!Q$2:Q$2610,Selections!$B$2:$B$2610,"WA",Selections!$E$2:$E$2610,$C178)</f>
        <v>0</v>
      </c>
      <c r="L178" s="25">
        <f>SUMIFS(Selections!R$2:R$2610,Selections!$B$2:$B$2610,"WA",Selections!$E$2:$E$2610,$C178)</f>
        <v>0</v>
      </c>
      <c r="M178" s="25">
        <f>SUMIFS(Selections!S$2:S$2610,Selections!$B$2:$B$2610,"WA",Selections!$E$2:$E$2610,$C178)</f>
        <v>0</v>
      </c>
      <c r="N178" s="25">
        <f>SUMIFS(Selections!T$2:T$2610,Selections!$B$2:$B$2610,"WA",Selections!$E$2:$E$2610,$C178)</f>
        <v>0</v>
      </c>
      <c r="O178" s="25">
        <f>SUMIFS(Selections!U$2:U$2610,Selections!$B$2:$B$2610,"WA",Selections!$E$2:$E$2610,$C178)</f>
        <v>0</v>
      </c>
      <c r="P178" s="25">
        <f>SUMIFS(Selections!V$2:V$2610,Selections!$B$2:$B$2610,"WA",Selections!$E$2:$E$2610,$C178)</f>
        <v>0</v>
      </c>
      <c r="Q178" s="25">
        <f>SUMIFS(Selections!W$2:W$2610,Selections!$B$2:$B$2610,"WA",Selections!$E$2:$E$2610,$C178)</f>
        <v>0</v>
      </c>
      <c r="R178" s="25">
        <f>SUMIFS(Selections!X$2:X$2610,Selections!$B$2:$B$2610,"WA",Selections!$E$2:$E$2610,$C178)</f>
        <v>0</v>
      </c>
      <c r="S178" s="25">
        <f>SUMIFS(Selections!Y$2:Y$2610,Selections!$B$2:$B$2610,"WA",Selections!$E$2:$E$2610,$C178)</f>
        <v>0</v>
      </c>
      <c r="T178" s="25">
        <f>SUMIFS(Selections!Z$2:Z$2610,Selections!$B$2:$B$2610,"WA",Selections!$E$2:$E$2610,$C178)</f>
        <v>0</v>
      </c>
      <c r="U178" s="25">
        <f>SUMIFS(Selections!AA$2:AA$2610,Selections!$B$2:$B$2610,"WA",Selections!$E$2:$E$2610,$C178)</f>
        <v>0</v>
      </c>
      <c r="V178" s="25">
        <f>SUMIFS(Selections!AB$2:AB$2610,Selections!$B$2:$B$2610,"WA",Selections!$E$2:$E$2610,$C178)</f>
        <v>0</v>
      </c>
      <c r="W178" s="25">
        <f>SUMIFS(Selections!AC$2:AC$2610,Selections!$B$2:$B$2610,"WA",Selections!$E$2:$E$2610,$C178)</f>
        <v>0</v>
      </c>
      <c r="X178" s="25">
        <f>SUMIFS(Selections!AD$2:AD$2610,Selections!$B$2:$B$2610,"WA",Selections!$E$2:$E$2610,$C178)</f>
        <v>0</v>
      </c>
      <c r="Y178" s="25">
        <f>SUMIFS(Selections!AE$2:AE$2610,Selections!$B$2:$B$2610,"WA",Selections!$E$2:$E$2610,$C178)</f>
        <v>0</v>
      </c>
      <c r="Z178" s="25">
        <f>SUMIFS(Selections!AF$2:AF$2610,Selections!$B$2:$B$2610,"WA",Selections!$E$2:$E$2610,$C178)</f>
        <v>0</v>
      </c>
      <c r="AA178" s="25">
        <f>SUMIFS(Selections!AG$2:AG$2610,Selections!$B$2:$B$2610,"WA",Selections!$E$2:$E$2610,$C178)</f>
        <v>0</v>
      </c>
      <c r="AD178" s="25">
        <f>SUMIFS(Selections!K$2:K$2610,Selections!$B$2:$B$2610,"ID",Selections!$E$2:$E$2610,$C178)</f>
        <v>0</v>
      </c>
      <c r="AE178" s="25">
        <f>SUMIFS(Selections!L$2:L$2610,Selections!$B$2:$B$2610,"ID",Selections!$E$2:$E$2610,$C178)</f>
        <v>0</v>
      </c>
      <c r="AF178" s="25">
        <f>SUMIFS(Selections!M$2:M$2610,Selections!$B$2:$B$2610,"ID",Selections!$E$2:$E$2610,$C178)</f>
        <v>0</v>
      </c>
      <c r="AG178" s="25">
        <f>SUMIFS(Selections!N$2:N$2610,Selections!$B$2:$B$2610,"ID",Selections!$E$2:$E$2610,$C178)</f>
        <v>0</v>
      </c>
      <c r="AH178" s="25">
        <f>SUMIFS(Selections!O$2:O$2610,Selections!$B$2:$B$2610,"ID",Selections!$E$2:$E$2610,$C178)</f>
        <v>0</v>
      </c>
      <c r="AI178" s="25">
        <f>SUMIFS(Selections!P$2:P$2610,Selections!$B$2:$B$2610,"ID",Selections!$E$2:$E$2610,$C178)</f>
        <v>0</v>
      </c>
      <c r="AJ178" s="25">
        <f>SUMIFS(Selections!Q$2:Q$2610,Selections!$B$2:$B$2610,"ID",Selections!$E$2:$E$2610,$C178)</f>
        <v>0</v>
      </c>
      <c r="AK178" s="25">
        <f>SUMIFS(Selections!R$2:R$2610,Selections!$B$2:$B$2610,"ID",Selections!$E$2:$E$2610,$C178)</f>
        <v>0</v>
      </c>
      <c r="AL178" s="25">
        <f>SUMIFS(Selections!S$2:S$2610,Selections!$B$2:$B$2610,"ID",Selections!$E$2:$E$2610,$C178)</f>
        <v>0</v>
      </c>
      <c r="AM178" s="25">
        <f>SUMIFS(Selections!T$2:T$2610,Selections!$B$2:$B$2610,"ID",Selections!$E$2:$E$2610,$C178)</f>
        <v>0</v>
      </c>
      <c r="AN178" s="25">
        <f>SUMIFS(Selections!U$2:U$2610,Selections!$B$2:$B$2610,"ID",Selections!$E$2:$E$2610,$C178)</f>
        <v>0</v>
      </c>
      <c r="AO178" s="25">
        <f>SUMIFS(Selections!V$2:V$2610,Selections!$B$2:$B$2610,"ID",Selections!$E$2:$E$2610,$C178)</f>
        <v>0</v>
      </c>
      <c r="AP178" s="25">
        <f>SUMIFS(Selections!W$2:W$2610,Selections!$B$2:$B$2610,"ID",Selections!$E$2:$E$2610,$C178)</f>
        <v>0</v>
      </c>
      <c r="AQ178" s="25">
        <f>SUMIFS(Selections!X$2:X$2610,Selections!$B$2:$B$2610,"ID",Selections!$E$2:$E$2610,$C178)</f>
        <v>0</v>
      </c>
      <c r="AR178" s="25">
        <f>SUMIFS(Selections!Y$2:Y$2610,Selections!$B$2:$B$2610,"ID",Selections!$E$2:$E$2610,$C178)</f>
        <v>0</v>
      </c>
      <c r="AS178" s="25">
        <f>SUMIFS(Selections!Z$2:Z$2610,Selections!$B$2:$B$2610,"ID",Selections!$E$2:$E$2610,$C178)</f>
        <v>0</v>
      </c>
      <c r="AT178" s="25">
        <f>SUMIFS(Selections!AA$2:AA$2610,Selections!$B$2:$B$2610,"ID",Selections!$E$2:$E$2610,$C178)</f>
        <v>0</v>
      </c>
      <c r="AU178" s="25">
        <f>SUMIFS(Selections!AB$2:AB$2610,Selections!$B$2:$B$2610,"ID",Selections!$E$2:$E$2610,$C178)</f>
        <v>0</v>
      </c>
      <c r="AV178" s="25">
        <f>SUMIFS(Selections!AC$2:AC$2610,Selections!$B$2:$B$2610,"ID",Selections!$E$2:$E$2610,$C178)</f>
        <v>0</v>
      </c>
      <c r="AW178" s="25">
        <f>SUMIFS(Selections!AD$2:AD$2610,Selections!$B$2:$B$2610,"ID",Selections!$E$2:$E$2610,$C178)</f>
        <v>0</v>
      </c>
      <c r="AX178" s="25">
        <f>SUMIFS(Selections!AE$2:AE$2610,Selections!$B$2:$B$2610,"ID",Selections!$E$2:$E$2610,$C178)</f>
        <v>0</v>
      </c>
      <c r="AY178" s="25">
        <f>SUMIFS(Selections!AF$2:AF$2610,Selections!$B$2:$B$2610,"ID",Selections!$E$2:$E$2610,$C178)</f>
        <v>0</v>
      </c>
      <c r="AZ178" s="25">
        <f>SUMIFS(Selections!AG$2:AG$2610,Selections!$B$2:$B$2610,"ID",Selections!$E$2:$E$2610,$C178)</f>
        <v>0</v>
      </c>
    </row>
    <row r="179" spans="2:52" x14ac:dyDescent="0.2">
      <c r="B179" s="26" t="s">
        <v>12</v>
      </c>
      <c r="C179" s="23" t="s">
        <v>124</v>
      </c>
      <c r="D179" s="23"/>
      <c r="E179" s="25">
        <f>SUMIFS(Selections!K$2:K$2610,Selections!$B$2:$B$2610,"WA",Selections!$E$2:$E$2610,$C179)</f>
        <v>0.24393924173705872</v>
      </c>
      <c r="F179" s="25">
        <f>SUMIFS(Selections!L$2:L$2610,Selections!$B$2:$B$2610,"WA",Selections!$E$2:$E$2610,$C179)</f>
        <v>0.53564755439662415</v>
      </c>
      <c r="G179" s="25">
        <f>SUMIFS(Selections!M$2:M$2610,Selections!$B$2:$B$2610,"WA",Selections!$E$2:$E$2610,$C179)</f>
        <v>0.87939886898721509</v>
      </c>
      <c r="H179" s="25">
        <f>SUMIFS(Selections!N$2:N$2610,Selections!$B$2:$B$2610,"WA",Selections!$E$2:$E$2610,$C179)</f>
        <v>1.0375932866116151</v>
      </c>
      <c r="I179" s="25">
        <f>SUMIFS(Selections!O$2:O$2610,Selections!$B$2:$B$2610,"WA",Selections!$E$2:$E$2610,$C179)</f>
        <v>1.1947849890394446</v>
      </c>
      <c r="J179" s="25">
        <f>SUMIFS(Selections!P$2:P$2610,Selections!$B$2:$B$2610,"WA",Selections!$E$2:$E$2610,$C179)</f>
        <v>1.3608610985868397</v>
      </c>
      <c r="K179" s="25">
        <f>SUMIFS(Selections!Q$2:Q$2610,Selections!$B$2:$B$2610,"WA",Selections!$E$2:$E$2610,$C179)</f>
        <v>1.5176967784659181</v>
      </c>
      <c r="L179" s="25">
        <f>SUMIFS(Selections!R$2:R$2610,Selections!$B$2:$B$2610,"WA",Selections!$E$2:$E$2610,$C179)</f>
        <v>1.6251683160211781</v>
      </c>
      <c r="M179" s="25">
        <f>SUMIFS(Selections!S$2:S$2610,Selections!$B$2:$B$2610,"WA",Selections!$E$2:$E$2610,$C179)</f>
        <v>1.6247465152313598</v>
      </c>
      <c r="N179" s="25">
        <f>SUMIFS(Selections!T$2:T$2610,Selections!$B$2:$B$2610,"WA",Selections!$E$2:$E$2610,$C179)</f>
        <v>1.5823360333641006</v>
      </c>
      <c r="O179" s="25">
        <f>SUMIFS(Selections!U$2:U$2610,Selections!$B$2:$B$2610,"WA",Selections!$E$2:$E$2610,$C179)</f>
        <v>1.5399597947843233</v>
      </c>
      <c r="P179" s="25">
        <f>SUMIFS(Selections!V$2:V$2610,Selections!$B$2:$B$2610,"WA",Selections!$E$2:$E$2610,$C179)</f>
        <v>1.4998249214906545</v>
      </c>
      <c r="Q179" s="25">
        <f>SUMIFS(Selections!W$2:W$2610,Selections!$B$2:$B$2610,"WA",Selections!$E$2:$E$2610,$C179)</f>
        <v>1.4622644964508014</v>
      </c>
      <c r="R179" s="25">
        <f>SUMIFS(Selections!X$2:X$2610,Selections!$B$2:$B$2610,"WA",Selections!$E$2:$E$2610,$C179)</f>
        <v>1.4280489040510016</v>
      </c>
      <c r="S179" s="25">
        <f>SUMIFS(Selections!Y$2:Y$2610,Selections!$B$2:$B$2610,"WA",Selections!$E$2:$E$2610,$C179)</f>
        <v>1.3984134010762435</v>
      </c>
      <c r="T179" s="25">
        <f>SUMIFS(Selections!Z$2:Z$2610,Selections!$B$2:$B$2610,"WA",Selections!$E$2:$E$2610,$C179)</f>
        <v>1.3745114292287564</v>
      </c>
      <c r="U179" s="25">
        <f>SUMIFS(Selections!AA$2:AA$2610,Selections!$B$2:$B$2610,"WA",Selections!$E$2:$E$2610,$C179)</f>
        <v>1.3552518445775845</v>
      </c>
      <c r="V179" s="25">
        <f>SUMIFS(Selections!AB$2:AB$2610,Selections!$B$2:$B$2610,"WA",Selections!$E$2:$E$2610,$C179)</f>
        <v>1.3398676338540376</v>
      </c>
      <c r="W179" s="25">
        <f>SUMIFS(Selections!AC$2:AC$2610,Selections!$B$2:$B$2610,"WA",Selections!$E$2:$E$2610,$C179)</f>
        <v>1.327839280283446</v>
      </c>
      <c r="X179" s="25">
        <f>SUMIFS(Selections!AD$2:AD$2610,Selections!$B$2:$B$2610,"WA",Selections!$E$2:$E$2610,$C179)</f>
        <v>1.3177794973487063</v>
      </c>
      <c r="Y179" s="25">
        <f>SUMIFS(Selections!AE$2:AE$2610,Selections!$B$2:$B$2610,"WA",Selections!$E$2:$E$2610,$C179)</f>
        <v>1.3127396015240032</v>
      </c>
      <c r="Z179" s="25">
        <f>SUMIFS(Selections!AF$2:AF$2610,Selections!$B$2:$B$2610,"WA",Selections!$E$2:$E$2610,$C179)</f>
        <v>1.3081637086917963</v>
      </c>
      <c r="AA179" s="25">
        <f>SUMIFS(Selections!AG$2:AG$2610,Selections!$B$2:$B$2610,"WA",Selections!$E$2:$E$2610,$C179)</f>
        <v>1.3045744248552054</v>
      </c>
      <c r="AD179" s="25">
        <f>SUMIFS(Selections!K$2:K$2610,Selections!$B$2:$B$2610,"ID",Selections!$E$2:$E$2610,$C179)</f>
        <v>9.8670573954499824E-2</v>
      </c>
      <c r="AE179" s="25">
        <f>SUMIFS(Selections!L$2:L$2610,Selections!$B$2:$B$2610,"ID",Selections!$E$2:$E$2610,$C179)</f>
        <v>0.21591194646989809</v>
      </c>
      <c r="AF179" s="25">
        <f>SUMIFS(Selections!M$2:M$2610,Selections!$B$2:$B$2610,"ID",Selections!$E$2:$E$2610,$C179)</f>
        <v>0.35343205229527713</v>
      </c>
      <c r="AG179" s="25">
        <f>SUMIFS(Selections!N$2:N$2610,Selections!$B$2:$B$2610,"ID",Selections!$E$2:$E$2610,$C179)</f>
        <v>0.4134928951758699</v>
      </c>
      <c r="AH179" s="25">
        <f>SUMIFS(Selections!O$2:O$2610,Selections!$B$2:$B$2610,"ID",Selections!$E$2:$E$2610,$C179)</f>
        <v>0.47219407092320276</v>
      </c>
      <c r="AI179" s="25">
        <f>SUMIFS(Selections!P$2:P$2610,Selections!$B$2:$B$2610,"ID",Selections!$E$2:$E$2610,$C179)</f>
        <v>0.53320809110330503</v>
      </c>
      <c r="AJ179" s="25">
        <f>SUMIFS(Selections!Q$2:Q$2610,Selections!$B$2:$B$2610,"ID",Selections!$E$2:$E$2610,$C179)</f>
        <v>0.58944187025435335</v>
      </c>
      <c r="AK179" s="25">
        <f>SUMIFS(Selections!R$2:R$2610,Selections!$B$2:$B$2610,"ID",Selections!$E$2:$E$2610,$C179)</f>
        <v>0.62540621947739816</v>
      </c>
      <c r="AL179" s="25">
        <f>SUMIFS(Selections!S$2:S$2610,Selections!$B$2:$B$2610,"ID",Selections!$E$2:$E$2610,$C179)</f>
        <v>0.61869042036046806</v>
      </c>
      <c r="AM179" s="25">
        <f>SUMIFS(Selections!T$2:T$2610,Selections!$B$2:$B$2610,"ID",Selections!$E$2:$E$2610,$C179)</f>
        <v>0.60109294989005302</v>
      </c>
      <c r="AN179" s="25">
        <f>SUMIFS(Selections!U$2:U$2610,Selections!$B$2:$B$2610,"ID",Selections!$E$2:$E$2610,$C179)</f>
        <v>0.58377784578105318</v>
      </c>
      <c r="AO179" s="25">
        <f>SUMIFS(Selections!V$2:V$2610,Selections!$B$2:$B$2610,"ID",Selections!$E$2:$E$2610,$C179)</f>
        <v>0.56720907868271653</v>
      </c>
      <c r="AP179" s="25">
        <f>SUMIFS(Selections!W$2:W$2610,Selections!$B$2:$B$2610,"ID",Selections!$E$2:$E$2610,$C179)</f>
        <v>0.55140373298901468</v>
      </c>
      <c r="AQ179" s="25">
        <f>SUMIFS(Selections!X$2:X$2610,Selections!$B$2:$B$2610,"ID",Selections!$E$2:$E$2610,$C179)</f>
        <v>0.53680559433955155</v>
      </c>
      <c r="AR179" s="25">
        <f>SUMIFS(Selections!Y$2:Y$2610,Selections!$B$2:$B$2610,"ID",Selections!$E$2:$E$2610,$C179)</f>
        <v>0.52394803758040531</v>
      </c>
      <c r="AS179" s="25">
        <f>SUMIFS(Selections!Z$2:Z$2610,Selections!$B$2:$B$2610,"ID",Selections!$E$2:$E$2610,$C179)</f>
        <v>0.51325573171025207</v>
      </c>
      <c r="AT179" s="25">
        <f>SUMIFS(Selections!AA$2:AA$2610,Selections!$B$2:$B$2610,"ID",Selections!$E$2:$E$2610,$C179)</f>
        <v>0.5043361208920647</v>
      </c>
      <c r="AU179" s="25">
        <f>SUMIFS(Selections!AB$2:AB$2610,Selections!$B$2:$B$2610,"ID",Selections!$E$2:$E$2610,$C179)</f>
        <v>0.49692744052579424</v>
      </c>
      <c r="AV179" s="25">
        <f>SUMIFS(Selections!AC$2:AC$2610,Selections!$B$2:$B$2610,"ID",Selections!$E$2:$E$2610,$C179)</f>
        <v>0.49080041937998131</v>
      </c>
      <c r="AW179" s="25">
        <f>SUMIFS(Selections!AD$2:AD$2610,Selections!$B$2:$B$2610,"ID",Selections!$E$2:$E$2610,$C179)</f>
        <v>0.48541860754718125</v>
      </c>
      <c r="AX179" s="25">
        <f>SUMIFS(Selections!AE$2:AE$2610,Selections!$B$2:$B$2610,"ID",Selections!$E$2:$E$2610,$C179)</f>
        <v>0.48200808122022837</v>
      </c>
      <c r="AY179" s="25">
        <f>SUMIFS(Selections!AF$2:AF$2610,Selections!$B$2:$B$2610,"ID",Selections!$E$2:$E$2610,$C179)</f>
        <v>0.47878954208292052</v>
      </c>
      <c r="AZ179" s="25">
        <f>SUMIFS(Selections!AG$2:AG$2610,Selections!$B$2:$B$2610,"ID",Selections!$E$2:$E$2610,$C179)</f>
        <v>0.4758356194223064</v>
      </c>
    </row>
    <row r="180" spans="2:52" x14ac:dyDescent="0.2">
      <c r="B180" s="26" t="s">
        <v>12</v>
      </c>
      <c r="C180" s="23" t="s">
        <v>235</v>
      </c>
      <c r="D180" s="23"/>
      <c r="E180" s="25">
        <f>SUMIFS(Selections!K$2:K$2610,Selections!$B$2:$B$2610,"WA",Selections!$E$2:$E$2610,$C180)</f>
        <v>0.18836835500640783</v>
      </c>
      <c r="F180" s="25">
        <f>SUMIFS(Selections!L$2:L$2610,Selections!$B$2:$B$2610,"WA",Selections!$E$2:$E$2610,$C180)</f>
        <v>0.40683642934714459</v>
      </c>
      <c r="G180" s="25">
        <f>SUMIFS(Selections!M$2:M$2610,Selections!$B$2:$B$2610,"WA",Selections!$E$2:$E$2610,$C180)</f>
        <v>0.65645096406924364</v>
      </c>
      <c r="H180" s="25">
        <f>SUMIFS(Selections!N$2:N$2610,Selections!$B$2:$B$2610,"WA",Selections!$E$2:$E$2610,$C180)</f>
        <v>0.92273492205774899</v>
      </c>
      <c r="I180" s="25">
        <f>SUMIFS(Selections!O$2:O$2610,Selections!$B$2:$B$2610,"WA",Selections!$E$2:$E$2610,$C180)</f>
        <v>1.1975669221769596</v>
      </c>
      <c r="J180" s="25">
        <f>SUMIFS(Selections!P$2:P$2610,Selections!$B$2:$B$2610,"WA",Selections!$E$2:$E$2610,$C180)</f>
        <v>1.4829021097089043</v>
      </c>
      <c r="K180" s="25">
        <f>SUMIFS(Selections!Q$2:Q$2610,Selections!$B$2:$B$2610,"WA",Selections!$E$2:$E$2610,$C180)</f>
        <v>1.7544425464625453</v>
      </c>
      <c r="L180" s="25">
        <f>SUMIFS(Selections!R$2:R$2610,Selections!$B$2:$B$2610,"WA",Selections!$E$2:$E$2610,$C180)</f>
        <v>1.9902852326219331</v>
      </c>
      <c r="M180" s="25">
        <f>SUMIFS(Selections!S$2:S$2610,Selections!$B$2:$B$2610,"WA",Selections!$E$2:$E$2610,$C180)</f>
        <v>2.17630080560133</v>
      </c>
      <c r="N180" s="25">
        <f>SUMIFS(Selections!T$2:T$2610,Selections!$B$2:$B$2610,"WA",Selections!$E$2:$E$2610,$C180)</f>
        <v>2.3081675537167503</v>
      </c>
      <c r="O180" s="25">
        <f>SUMIFS(Selections!U$2:U$2610,Selections!$B$2:$B$2610,"WA",Selections!$E$2:$E$2610,$C180)</f>
        <v>2.3900915467495114</v>
      </c>
      <c r="P180" s="25">
        <f>SUMIFS(Selections!V$2:V$2610,Selections!$B$2:$B$2610,"WA",Selections!$E$2:$E$2610,$C180)</f>
        <v>2.4284594472049466</v>
      </c>
      <c r="Q180" s="25">
        <f>SUMIFS(Selections!W$2:W$2610,Selections!$B$2:$B$2610,"WA",Selections!$E$2:$E$2610,$C180)</f>
        <v>2.4379461837794012</v>
      </c>
      <c r="R180" s="25">
        <f>SUMIFS(Selections!X$2:X$2610,Selections!$B$2:$B$2610,"WA",Selections!$E$2:$E$2610,$C180)</f>
        <v>2.4300405623130907</v>
      </c>
      <c r="S180" s="25">
        <f>SUMIFS(Selections!Y$2:Y$2610,Selections!$B$2:$B$2610,"WA",Selections!$E$2:$E$2610,$C180)</f>
        <v>2.4152746702137637</v>
      </c>
      <c r="T180" s="25">
        <f>SUMIFS(Selections!Z$2:Z$2610,Selections!$B$2:$B$2610,"WA",Selections!$E$2:$E$2610,$C180)</f>
        <v>2.3960783030031512</v>
      </c>
      <c r="U180" s="25">
        <f>SUMIFS(Selections!AA$2:AA$2610,Selections!$B$2:$B$2610,"WA",Selections!$E$2:$E$2610,$C180)</f>
        <v>2.3810486706696832</v>
      </c>
      <c r="V180" s="25">
        <f>SUMIFS(Selections!AB$2:AB$2610,Selections!$B$2:$B$2610,"WA",Selections!$E$2:$E$2610,$C180)</f>
        <v>2.3692247989946713</v>
      </c>
      <c r="W180" s="25">
        <f>SUMIFS(Selections!AC$2:AC$2610,Selections!$B$2:$B$2610,"WA",Selections!$E$2:$E$2610,$C180)</f>
        <v>2.3584229370029521</v>
      </c>
      <c r="X180" s="25">
        <f>SUMIFS(Selections!AD$2:AD$2610,Selections!$B$2:$B$2610,"WA",Selections!$E$2:$E$2610,$C180)</f>
        <v>2.3482684237166942</v>
      </c>
      <c r="Y180" s="25">
        <f>SUMIFS(Selections!AE$2:AE$2610,Selections!$B$2:$B$2610,"WA",Selections!$E$2:$E$2610,$C180)</f>
        <v>2.3384406540095544</v>
      </c>
      <c r="Z180" s="25">
        <f>SUMIFS(Selections!AF$2:AF$2610,Selections!$B$2:$B$2610,"WA",Selections!$E$2:$E$2610,$C180)</f>
        <v>2.328786230395655</v>
      </c>
      <c r="AA180" s="25">
        <f>SUMIFS(Selections!AG$2:AG$2610,Selections!$B$2:$B$2610,"WA",Selections!$E$2:$E$2610,$C180)</f>
        <v>2.3193369744319998</v>
      </c>
      <c r="AD180" s="25">
        <f>SUMIFS(Selections!K$2:K$2610,Selections!$B$2:$B$2610,"ID",Selections!$E$2:$E$2610,$C180)</f>
        <v>0</v>
      </c>
      <c r="AE180" s="25">
        <f>SUMIFS(Selections!L$2:L$2610,Selections!$B$2:$B$2610,"ID",Selections!$E$2:$E$2610,$C180)</f>
        <v>0</v>
      </c>
      <c r="AF180" s="25">
        <f>SUMIFS(Selections!M$2:M$2610,Selections!$B$2:$B$2610,"ID",Selections!$E$2:$E$2610,$C180)</f>
        <v>0</v>
      </c>
      <c r="AG180" s="25">
        <f>SUMIFS(Selections!N$2:N$2610,Selections!$B$2:$B$2610,"ID",Selections!$E$2:$E$2610,$C180)</f>
        <v>0</v>
      </c>
      <c r="AH180" s="25">
        <f>SUMIFS(Selections!O$2:O$2610,Selections!$B$2:$B$2610,"ID",Selections!$E$2:$E$2610,$C180)</f>
        <v>0</v>
      </c>
      <c r="AI180" s="25">
        <f>SUMIFS(Selections!P$2:P$2610,Selections!$B$2:$B$2610,"ID",Selections!$E$2:$E$2610,$C180)</f>
        <v>0</v>
      </c>
      <c r="AJ180" s="25">
        <f>SUMIFS(Selections!Q$2:Q$2610,Selections!$B$2:$B$2610,"ID",Selections!$E$2:$E$2610,$C180)</f>
        <v>0</v>
      </c>
      <c r="AK180" s="25">
        <f>SUMIFS(Selections!R$2:R$2610,Selections!$B$2:$B$2610,"ID",Selections!$E$2:$E$2610,$C180)</f>
        <v>0</v>
      </c>
      <c r="AL180" s="25">
        <f>SUMIFS(Selections!S$2:S$2610,Selections!$B$2:$B$2610,"ID",Selections!$E$2:$E$2610,$C180)</f>
        <v>0</v>
      </c>
      <c r="AM180" s="25">
        <f>SUMIFS(Selections!T$2:T$2610,Selections!$B$2:$B$2610,"ID",Selections!$E$2:$E$2610,$C180)</f>
        <v>0</v>
      </c>
      <c r="AN180" s="25">
        <f>SUMIFS(Selections!U$2:U$2610,Selections!$B$2:$B$2610,"ID",Selections!$E$2:$E$2610,$C180)</f>
        <v>0</v>
      </c>
      <c r="AO180" s="25">
        <f>SUMIFS(Selections!V$2:V$2610,Selections!$B$2:$B$2610,"ID",Selections!$E$2:$E$2610,$C180)</f>
        <v>0</v>
      </c>
      <c r="AP180" s="25">
        <f>SUMIFS(Selections!W$2:W$2610,Selections!$B$2:$B$2610,"ID",Selections!$E$2:$E$2610,$C180)</f>
        <v>0</v>
      </c>
      <c r="AQ180" s="25">
        <f>SUMIFS(Selections!X$2:X$2610,Selections!$B$2:$B$2610,"ID",Selections!$E$2:$E$2610,$C180)</f>
        <v>0</v>
      </c>
      <c r="AR180" s="25">
        <f>SUMIFS(Selections!Y$2:Y$2610,Selections!$B$2:$B$2610,"ID",Selections!$E$2:$E$2610,$C180)</f>
        <v>0</v>
      </c>
      <c r="AS180" s="25">
        <f>SUMIFS(Selections!Z$2:Z$2610,Selections!$B$2:$B$2610,"ID",Selections!$E$2:$E$2610,$C180)</f>
        <v>0</v>
      </c>
      <c r="AT180" s="25">
        <f>SUMIFS(Selections!AA$2:AA$2610,Selections!$B$2:$B$2610,"ID",Selections!$E$2:$E$2610,$C180)</f>
        <v>0</v>
      </c>
      <c r="AU180" s="25">
        <f>SUMIFS(Selections!AB$2:AB$2610,Selections!$B$2:$B$2610,"ID",Selections!$E$2:$E$2610,$C180)</f>
        <v>0</v>
      </c>
      <c r="AV180" s="25">
        <f>SUMIFS(Selections!AC$2:AC$2610,Selections!$B$2:$B$2610,"ID",Selections!$E$2:$E$2610,$C180)</f>
        <v>0</v>
      </c>
      <c r="AW180" s="25">
        <f>SUMIFS(Selections!AD$2:AD$2610,Selections!$B$2:$B$2610,"ID",Selections!$E$2:$E$2610,$C180)</f>
        <v>0</v>
      </c>
      <c r="AX180" s="25">
        <f>SUMIFS(Selections!AE$2:AE$2610,Selections!$B$2:$B$2610,"ID",Selections!$E$2:$E$2610,$C180)</f>
        <v>0</v>
      </c>
      <c r="AY180" s="25">
        <f>SUMIFS(Selections!AF$2:AF$2610,Selections!$B$2:$B$2610,"ID",Selections!$E$2:$E$2610,$C180)</f>
        <v>0</v>
      </c>
      <c r="AZ180" s="25">
        <f>SUMIFS(Selections!AG$2:AG$2610,Selections!$B$2:$B$2610,"ID",Selections!$E$2:$E$2610,$C180)</f>
        <v>0</v>
      </c>
    </row>
    <row r="181" spans="2:52" x14ac:dyDescent="0.2">
      <c r="B181" s="26" t="s">
        <v>18</v>
      </c>
      <c r="C181" s="23" t="s">
        <v>181</v>
      </c>
      <c r="D181" s="23"/>
      <c r="E181" s="25">
        <f>SUMIFS(Selections!K$2:K$2610,Selections!$B$2:$B$2610,"WA",Selections!$E$2:$E$2610,$C181)</f>
        <v>8.4450137960111429E-2</v>
      </c>
      <c r="F181" s="25">
        <f>SUMIFS(Selections!L$2:L$2610,Selections!$B$2:$B$2610,"WA",Selections!$E$2:$E$2610,$C181)</f>
        <v>0.18750245240712807</v>
      </c>
      <c r="G181" s="25">
        <f>SUMIFS(Selections!M$2:M$2610,Selections!$B$2:$B$2610,"WA",Selections!$E$2:$E$2610,$C181)</f>
        <v>0.31206552900057827</v>
      </c>
      <c r="H181" s="25">
        <f>SUMIFS(Selections!N$2:N$2610,Selections!$B$2:$B$2610,"WA",Selections!$E$2:$E$2610,$C181)</f>
        <v>0.45500782005758389</v>
      </c>
      <c r="I181" s="25">
        <f>SUMIFS(Selections!O$2:O$2610,Selections!$B$2:$B$2610,"WA",Selections!$E$2:$E$2610,$C181)</f>
        <v>0.61576003622282116</v>
      </c>
      <c r="J181" s="25">
        <f>SUMIFS(Selections!P$2:P$2610,Selections!$B$2:$B$2610,"WA",Selections!$E$2:$E$2610,$C181)</f>
        <v>0.80070325990902846</v>
      </c>
      <c r="K181" s="25">
        <f>SUMIFS(Selections!Q$2:Q$2610,Selections!$B$2:$B$2610,"WA",Selections!$E$2:$E$2610,$C181)</f>
        <v>0.99988111003135516</v>
      </c>
      <c r="L181" s="25">
        <f>SUMIFS(Selections!R$2:R$2610,Selections!$B$2:$B$2610,"WA",Selections!$E$2:$E$2610,$C181)</f>
        <v>1.1992819683713198</v>
      </c>
      <c r="M181" s="25">
        <f>SUMIFS(Selections!S$2:S$2610,Selections!$B$2:$B$2610,"WA",Selections!$E$2:$E$2610,$C181)</f>
        <v>1.3833718155969241</v>
      </c>
      <c r="N181" s="25">
        <f>SUMIFS(Selections!T$2:T$2610,Selections!$B$2:$B$2610,"WA",Selections!$E$2:$E$2610,$C181)</f>
        <v>1.5383025886547395</v>
      </c>
      <c r="O181" s="25">
        <f>SUMIFS(Selections!U$2:U$2610,Selections!$B$2:$B$2610,"WA",Selections!$E$2:$E$2610,$C181)</f>
        <v>1.6592820436800197</v>
      </c>
      <c r="P181" s="25">
        <f>SUMIFS(Selections!V$2:V$2610,Selections!$B$2:$B$2610,"WA",Selections!$E$2:$E$2610,$C181)</f>
        <v>1.7385529476704531</v>
      </c>
      <c r="Q181" s="25">
        <f>SUMIFS(Selections!W$2:W$2610,Selections!$B$2:$B$2610,"WA",Selections!$E$2:$E$2610,$C181)</f>
        <v>1.7411311553787716</v>
      </c>
      <c r="R181" s="25">
        <f>SUMIFS(Selections!X$2:X$2610,Selections!$B$2:$B$2610,"WA",Selections!$E$2:$E$2610,$C181)</f>
        <v>1.7384242788101201</v>
      </c>
      <c r="S181" s="25">
        <f>SUMIFS(Selections!Y$2:Y$2610,Selections!$B$2:$B$2610,"WA",Selections!$E$2:$E$2610,$C181)</f>
        <v>1.7357958484483109</v>
      </c>
      <c r="T181" s="25">
        <f>SUMIFS(Selections!Z$2:Z$2610,Selections!$B$2:$B$2610,"WA",Selections!$E$2:$E$2610,$C181)</f>
        <v>1.733520920669843</v>
      </c>
      <c r="U181" s="25">
        <f>SUMIFS(Selections!AA$2:AA$2610,Selections!$B$2:$B$2610,"WA",Selections!$E$2:$E$2610,$C181)</f>
        <v>1.7312048415530108</v>
      </c>
      <c r="V181" s="25">
        <f>SUMIFS(Selections!AB$2:AB$2610,Selections!$B$2:$B$2610,"WA",Selections!$E$2:$E$2610,$C181)</f>
        <v>1.7288292797990816</v>
      </c>
      <c r="W181" s="25">
        <f>SUMIFS(Selections!AC$2:AC$2610,Selections!$B$2:$B$2610,"WA",Selections!$E$2:$E$2610,$C181)</f>
        <v>1.7263854262780458</v>
      </c>
      <c r="X181" s="25">
        <f>SUMIFS(Selections!AD$2:AD$2610,Selections!$B$2:$B$2610,"WA",Selections!$E$2:$E$2610,$C181)</f>
        <v>1.7238628294406251</v>
      </c>
      <c r="Y181" s="25">
        <f>SUMIFS(Selections!AE$2:AE$2610,Selections!$B$2:$B$2610,"WA",Selections!$E$2:$E$2610,$C181)</f>
        <v>1.7214551354134149</v>
      </c>
      <c r="Z181" s="25">
        <f>SUMIFS(Selections!AF$2:AF$2610,Selections!$B$2:$B$2610,"WA",Selections!$E$2:$E$2610,$C181)</f>
        <v>1.7189448419185769</v>
      </c>
      <c r="AA181" s="25">
        <f>SUMIFS(Selections!AG$2:AG$2610,Selections!$B$2:$B$2610,"WA",Selections!$E$2:$E$2610,$C181)</f>
        <v>1.7163345613163712</v>
      </c>
      <c r="AD181" s="25">
        <f>SUMIFS(Selections!K$2:K$2610,Selections!$B$2:$B$2610,"ID",Selections!$E$2:$E$2610,$C181)</f>
        <v>5.7671784857410688E-2</v>
      </c>
      <c r="AE181" s="25">
        <f>SUMIFS(Selections!L$2:L$2610,Selections!$B$2:$B$2610,"ID",Selections!$E$2:$E$2610,$C181)</f>
        <v>0.12743423904917128</v>
      </c>
      <c r="AF181" s="25">
        <f>SUMIFS(Selections!M$2:M$2610,Selections!$B$2:$B$2610,"ID",Selections!$E$2:$E$2610,$C181)</f>
        <v>0.21155314254169766</v>
      </c>
      <c r="AG181" s="25">
        <f>SUMIFS(Selections!N$2:N$2610,Selections!$B$2:$B$2610,"ID",Selections!$E$2:$E$2610,$C181)</f>
        <v>0.30762015364770845</v>
      </c>
      <c r="AH181" s="25">
        <f>SUMIFS(Selections!O$2:O$2610,Selections!$B$2:$B$2610,"ID",Selections!$E$2:$E$2610,$C181)</f>
        <v>0.41465844784682832</v>
      </c>
      <c r="AI181" s="25">
        <f>SUMIFS(Selections!P$2:P$2610,Selections!$B$2:$B$2610,"ID",Selections!$E$2:$E$2610,$C181)</f>
        <v>0.53667616227799098</v>
      </c>
      <c r="AJ181" s="25">
        <f>SUMIFS(Selections!Q$2:Q$2610,Selections!$B$2:$B$2610,"ID",Selections!$E$2:$E$2610,$C181)</f>
        <v>0.6668430793937169</v>
      </c>
      <c r="AK181" s="25">
        <f>SUMIFS(Selections!R$2:R$2610,Selections!$B$2:$B$2610,"ID",Selections!$E$2:$E$2610,$C181)</f>
        <v>0.79586074273035023</v>
      </c>
      <c r="AL181" s="25">
        <f>SUMIFS(Selections!S$2:S$2610,Selections!$B$2:$B$2610,"ID",Selections!$E$2:$E$2610,$C181)</f>
        <v>0.91369810427612341</v>
      </c>
      <c r="AM181" s="25">
        <f>SUMIFS(Selections!T$2:T$2610,Selections!$B$2:$B$2610,"ID",Selections!$E$2:$E$2610,$C181)</f>
        <v>1.0116682688461882</v>
      </c>
      <c r="AN181" s="25">
        <f>SUMIFS(Selections!U$2:U$2610,Selections!$B$2:$B$2610,"ID",Selections!$E$2:$E$2610,$C181)</f>
        <v>1.0875809593214112</v>
      </c>
      <c r="AO181" s="25">
        <f>SUMIFS(Selections!V$2:V$2610,Selections!$B$2:$B$2610,"ID",Selections!$E$2:$E$2610,$C181)</f>
        <v>1.1364193405099363</v>
      </c>
      <c r="AP181" s="25">
        <f>SUMIFS(Selections!W$2:W$2610,Selections!$B$2:$B$2610,"ID",Selections!$E$2:$E$2610,$C181)</f>
        <v>1.1382463082123269</v>
      </c>
      <c r="AQ181" s="25">
        <f>SUMIFS(Selections!X$2:X$2610,Selections!$B$2:$B$2610,"ID",Selections!$E$2:$E$2610,$C181)</f>
        <v>1.1353361522837948</v>
      </c>
      <c r="AR181" s="25">
        <f>SUMIFS(Selections!Y$2:Y$2610,Selections!$B$2:$B$2610,"ID",Selections!$E$2:$E$2610,$C181)</f>
        <v>1.1324752350965199</v>
      </c>
      <c r="AS181" s="25">
        <f>SUMIFS(Selections!Z$2:Z$2610,Selections!$B$2:$B$2610,"ID",Selections!$E$2:$E$2610,$C181)</f>
        <v>1.1297368702010306</v>
      </c>
      <c r="AT181" s="25">
        <f>SUMIFS(Selections!AA$2:AA$2610,Selections!$B$2:$B$2610,"ID",Selections!$E$2:$E$2610,$C181)</f>
        <v>1.1268627059995457</v>
      </c>
      <c r="AU181" s="25">
        <f>SUMIFS(Selections!AB$2:AB$2610,Selections!$B$2:$B$2610,"ID",Selections!$E$2:$E$2610,$C181)</f>
        <v>1.1238458498081358</v>
      </c>
      <c r="AV181" s="25">
        <f>SUMIFS(Selections!AC$2:AC$2610,Selections!$B$2:$B$2610,"ID",Selections!$E$2:$E$2610,$C181)</f>
        <v>1.1206834431498671</v>
      </c>
      <c r="AW181" s="25">
        <f>SUMIFS(Selections!AD$2:AD$2610,Selections!$B$2:$B$2610,"ID",Selections!$E$2:$E$2610,$C181)</f>
        <v>1.1173716158939344</v>
      </c>
      <c r="AX181" s="25">
        <f>SUMIFS(Selections!AE$2:AE$2610,Selections!$B$2:$B$2610,"ID",Selections!$E$2:$E$2610,$C181)</f>
        <v>1.1139911818191819</v>
      </c>
      <c r="AY181" s="25">
        <f>SUMIFS(Selections!AF$2:AF$2610,Selections!$B$2:$B$2610,"ID",Selections!$E$2:$E$2610,$C181)</f>
        <v>1.110443401930993</v>
      </c>
      <c r="AZ181" s="25">
        <f>SUMIFS(Selections!AG$2:AG$2610,Selections!$B$2:$B$2610,"ID",Selections!$E$2:$E$2610,$C181)</f>
        <v>1.1067224883874671</v>
      </c>
    </row>
    <row r="182" spans="2:52" x14ac:dyDescent="0.2">
      <c r="B182" s="26" t="s">
        <v>22</v>
      </c>
      <c r="C182" s="23" t="s">
        <v>125</v>
      </c>
      <c r="D182" s="23"/>
      <c r="E182" s="25">
        <f>SUMIFS(Selections!K$2:K$2610,Selections!$B$2:$B$2610,"WA",Selections!$E$2:$E$2610,$C182)</f>
        <v>5.4586060031489555E-3</v>
      </c>
      <c r="F182" s="25">
        <f>SUMIFS(Selections!L$2:L$2610,Selections!$B$2:$B$2610,"WA",Selections!$E$2:$E$2610,$C182)</f>
        <v>1.081595359403008E-2</v>
      </c>
      <c r="G182" s="25">
        <f>SUMIFS(Selections!M$2:M$2610,Selections!$B$2:$B$2610,"WA",Selections!$E$2:$E$2610,$C182)</f>
        <v>1.6062049888755165E-2</v>
      </c>
      <c r="H182" s="25">
        <f>SUMIFS(Selections!N$2:N$2610,Selections!$B$2:$B$2610,"WA",Selections!$E$2:$E$2610,$C182)</f>
        <v>2.1207774735100451E-2</v>
      </c>
      <c r="I182" s="25">
        <f>SUMIFS(Selections!O$2:O$2610,Selections!$B$2:$B$2610,"WA",Selections!$E$2:$E$2610,$C182)</f>
        <v>2.624878758746238E-2</v>
      </c>
      <c r="J182" s="25">
        <f>SUMIFS(Selections!P$2:P$2610,Selections!$B$2:$B$2610,"WA",Selections!$E$2:$E$2610,$C182)</f>
        <v>2.6328208721964452E-2</v>
      </c>
      <c r="K182" s="25">
        <f>SUMIFS(Selections!Q$2:Q$2610,Selections!$B$2:$B$2610,"WA",Selections!$E$2:$E$2610,$C182)</f>
        <v>2.6248148622751585E-2</v>
      </c>
      <c r="L182" s="25">
        <f>SUMIFS(Selections!R$2:R$2610,Selections!$B$2:$B$2610,"WA",Selections!$E$2:$E$2610,$C182)</f>
        <v>2.6016585853908633E-2</v>
      </c>
      <c r="M182" s="25">
        <f>SUMIFS(Selections!S$2:S$2610,Selections!$B$2:$B$2610,"WA",Selections!$E$2:$E$2610,$C182)</f>
        <v>2.5701438473705429E-2</v>
      </c>
      <c r="N182" s="25">
        <f>SUMIFS(Selections!T$2:T$2610,Selections!$B$2:$B$2610,"WA",Selections!$E$2:$E$2610,$C182)</f>
        <v>2.5391147601699679E-2</v>
      </c>
      <c r="O182" s="25">
        <f>SUMIFS(Selections!U$2:U$2610,Selections!$B$2:$B$2610,"WA",Selections!$E$2:$E$2610,$C182)</f>
        <v>2.5088792840733599E-2</v>
      </c>
      <c r="P182" s="25">
        <f>SUMIFS(Selections!V$2:V$2610,Selections!$B$2:$B$2610,"WA",Selections!$E$2:$E$2610,$C182)</f>
        <v>2.4796320725463006E-2</v>
      </c>
      <c r="Q182" s="25">
        <f>SUMIFS(Selections!W$2:W$2610,Selections!$B$2:$B$2610,"WA",Selections!$E$2:$E$2610,$C182)</f>
        <v>2.4517549827528858E-2</v>
      </c>
      <c r="R182" s="25">
        <f>SUMIFS(Selections!X$2:X$2610,Selections!$B$2:$B$2610,"WA",Selections!$E$2:$E$2610,$C182)</f>
        <v>2.4255651014541774E-2</v>
      </c>
      <c r="S182" s="25">
        <f>SUMIFS(Selections!Y$2:Y$2610,Selections!$B$2:$B$2610,"WA",Selections!$E$2:$E$2610,$C182)</f>
        <v>2.4013891894513587E-2</v>
      </c>
      <c r="T182" s="25">
        <f>SUMIFS(Selections!Z$2:Z$2610,Selections!$B$2:$B$2610,"WA",Selections!$E$2:$E$2610,$C182)</f>
        <v>2.3815528492372243E-2</v>
      </c>
      <c r="U182" s="25">
        <f>SUMIFS(Selections!AA$2:AA$2610,Selections!$B$2:$B$2610,"WA",Selections!$E$2:$E$2610,$C182)</f>
        <v>2.3634980517377779E-2</v>
      </c>
      <c r="V182" s="25">
        <f>SUMIFS(Selections!AB$2:AB$2610,Selections!$B$2:$B$2610,"WA",Selections!$E$2:$E$2610,$C182)</f>
        <v>2.3467921382405058E-2</v>
      </c>
      <c r="W182" s="25">
        <f>SUMIFS(Selections!AC$2:AC$2610,Selections!$B$2:$B$2610,"WA",Selections!$E$2:$E$2610,$C182)</f>
        <v>2.3314232044591023E-2</v>
      </c>
      <c r="X182" s="25">
        <f>SUMIFS(Selections!AD$2:AD$2610,Selections!$B$2:$B$2610,"WA",Selections!$E$2:$E$2610,$C182)</f>
        <v>2.3172792695289865E-2</v>
      </c>
      <c r="Y182" s="25">
        <f>SUMIFS(Selections!AE$2:AE$2610,Selections!$B$2:$B$2610,"WA",Selections!$E$2:$E$2610,$C182)</f>
        <v>2.3046329381291038E-2</v>
      </c>
      <c r="Z182" s="25">
        <f>SUMIFS(Selections!AF$2:AF$2610,Selections!$B$2:$B$2610,"WA",Selections!$E$2:$E$2610,$C182)</f>
        <v>2.2927258962134451E-2</v>
      </c>
      <c r="AA182" s="25">
        <f>SUMIFS(Selections!AG$2:AG$2610,Selections!$B$2:$B$2610,"WA",Selections!$E$2:$E$2610,$C182)</f>
        <v>2.281604205423738E-2</v>
      </c>
      <c r="AD182" s="25">
        <f>SUMIFS(Selections!K$2:K$2610,Selections!$B$2:$B$2610,"ID",Selections!$E$2:$E$2610,$C182)</f>
        <v>4.4286955792761781E-3</v>
      </c>
      <c r="AE182" s="25">
        <f>SUMIFS(Selections!L$2:L$2610,Selections!$B$2:$B$2610,"ID",Selections!$E$2:$E$2610,$C182)</f>
        <v>8.7716639575965896E-3</v>
      </c>
      <c r="AF182" s="25">
        <f>SUMIFS(Selections!M$2:M$2610,Selections!$B$2:$B$2610,"ID",Selections!$E$2:$E$2610,$C182)</f>
        <v>1.3022960200388994E-2</v>
      </c>
      <c r="AG182" s="25">
        <f>SUMIFS(Selections!N$2:N$2610,Selections!$B$2:$B$2610,"ID",Selections!$E$2:$E$2610,$C182)</f>
        <v>1.7190524469851816E-2</v>
      </c>
      <c r="AH182" s="25">
        <f>SUMIFS(Selections!O$2:O$2610,Selections!$B$2:$B$2610,"ID",Selections!$E$2:$E$2610,$C182)</f>
        <v>2.1274583253868804E-2</v>
      </c>
      <c r="AI182" s="25">
        <f>SUMIFS(Selections!P$2:P$2610,Selections!$B$2:$B$2610,"ID",Selections!$E$2:$E$2610,$C182)</f>
        <v>2.1381887924930832E-2</v>
      </c>
      <c r="AJ182" s="25">
        <f>SUMIFS(Selections!Q$2:Q$2610,Selections!$B$2:$B$2610,"ID",Selections!$E$2:$E$2610,$C182)</f>
        <v>2.1358663127967095E-2</v>
      </c>
      <c r="AK182" s="25">
        <f>SUMIFS(Selections!R$2:R$2610,Selections!$B$2:$B$2610,"ID",Selections!$E$2:$E$2610,$C182)</f>
        <v>2.1211448090251158E-2</v>
      </c>
      <c r="AL182" s="25">
        <f>SUMIFS(Selections!S$2:S$2610,Selections!$B$2:$B$2610,"ID",Selections!$E$2:$E$2610,$C182)</f>
        <v>2.1006014637070577E-2</v>
      </c>
      <c r="AM182" s="25">
        <f>SUMIFS(Selections!T$2:T$2610,Selections!$B$2:$B$2610,"ID",Selections!$E$2:$E$2610,$C182)</f>
        <v>2.0806608695164059E-2</v>
      </c>
      <c r="AN182" s="25">
        <f>SUMIFS(Selections!U$2:U$2610,Selections!$B$2:$B$2610,"ID",Selections!$E$2:$E$2610,$C182)</f>
        <v>2.0614573988634029E-2</v>
      </c>
      <c r="AO182" s="25">
        <f>SUMIFS(Selections!V$2:V$2610,Selections!$B$2:$B$2610,"ID",Selections!$E$2:$E$2610,$C182)</f>
        <v>2.0469252554982088E-2</v>
      </c>
      <c r="AP182" s="25">
        <f>SUMIFS(Selections!W$2:W$2610,Selections!$B$2:$B$2610,"ID",Selections!$E$2:$E$2610,$C182)</f>
        <v>2.03275968752652E-2</v>
      </c>
      <c r="AQ182" s="25">
        <f>SUMIFS(Selections!X$2:X$2610,Selections!$B$2:$B$2610,"ID",Selections!$E$2:$E$2610,$C182)</f>
        <v>2.0191593581953968E-2</v>
      </c>
      <c r="AR182" s="25">
        <f>SUMIFS(Selections!Y$2:Y$2610,Selections!$B$2:$B$2610,"ID",Selections!$E$2:$E$2610,$C182)</f>
        <v>2.0063052963053905E-2</v>
      </c>
      <c r="AS182" s="25">
        <f>SUMIFS(Selections!Z$2:Z$2610,Selections!$B$2:$B$2610,"ID",Selections!$E$2:$E$2610,$C182)</f>
        <v>1.9958260719182622E-2</v>
      </c>
      <c r="AT182" s="25">
        <f>SUMIFS(Selections!AA$2:AA$2610,Selections!$B$2:$B$2610,"ID",Selections!$E$2:$E$2610,$C182)</f>
        <v>1.9862718410821566E-2</v>
      </c>
      <c r="AU182" s="25">
        <f>SUMIFS(Selections!AB$2:AB$2610,Selections!$B$2:$B$2610,"ID",Selections!$E$2:$E$2610,$C182)</f>
        <v>1.9771905579204559E-2</v>
      </c>
      <c r="AV182" s="25">
        <f>SUMIFS(Selections!AC$2:AC$2610,Selections!$B$2:$B$2610,"ID",Selections!$E$2:$E$2610,$C182)</f>
        <v>1.9686901152189466E-2</v>
      </c>
      <c r="AW182" s="25">
        <f>SUMIFS(Selections!AD$2:AD$2610,Selections!$B$2:$B$2610,"ID",Selections!$E$2:$E$2610,$C182)</f>
        <v>1.9610044130418815E-2</v>
      </c>
      <c r="AX182" s="25">
        <f>SUMIFS(Selections!AE$2:AE$2610,Selections!$B$2:$B$2610,"ID",Selections!$E$2:$E$2610,$C182)</f>
        <v>1.9542704196804275E-2</v>
      </c>
      <c r="AY182" s="25">
        <f>SUMIFS(Selections!AF$2:AF$2610,Selections!$B$2:$B$2610,"ID",Selections!$E$2:$E$2610,$C182)</f>
        <v>1.9480616072076296E-2</v>
      </c>
      <c r="AZ182" s="25">
        <f>SUMIFS(Selections!AG$2:AG$2610,Selections!$B$2:$B$2610,"ID",Selections!$E$2:$E$2610,$C182)</f>
        <v>1.9423266310828781E-2</v>
      </c>
    </row>
    <row r="183" spans="2:52" x14ac:dyDescent="0.2">
      <c r="B183" s="26" t="s">
        <v>13</v>
      </c>
      <c r="C183" s="23" t="s">
        <v>236</v>
      </c>
      <c r="D183" s="23"/>
      <c r="E183" s="25">
        <f>SUMIFS(Selections!K$2:K$2610,Selections!$B$2:$B$2610,"WA",Selections!$E$2:$E$2610,$C183)</f>
        <v>6.9532636884268431E-2</v>
      </c>
      <c r="F183" s="25">
        <f>SUMIFS(Selections!L$2:L$2610,Selections!$B$2:$B$2610,"WA",Selections!$E$2:$E$2610,$C183)</f>
        <v>0.2474212164889871</v>
      </c>
      <c r="G183" s="25">
        <f>SUMIFS(Selections!M$2:M$2610,Selections!$B$2:$B$2610,"WA",Selections!$E$2:$E$2610,$C183)</f>
        <v>0.57455304255235484</v>
      </c>
      <c r="H183" s="25">
        <f>SUMIFS(Selections!N$2:N$2610,Selections!$B$2:$B$2610,"WA",Selections!$E$2:$E$2610,$C183)</f>
        <v>1.0887969280968952</v>
      </c>
      <c r="I183" s="25">
        <f>SUMIFS(Selections!O$2:O$2610,Selections!$B$2:$B$2610,"WA",Selections!$E$2:$E$2610,$C183)</f>
        <v>1.7681927575062322</v>
      </c>
      <c r="J183" s="25">
        <f>SUMIFS(Selections!P$2:P$2610,Selections!$B$2:$B$2610,"WA",Selections!$E$2:$E$2610,$C183)</f>
        <v>2.6514542478001548</v>
      </c>
      <c r="K183" s="25">
        <f>SUMIFS(Selections!Q$2:Q$2610,Selections!$B$2:$B$2610,"WA",Selections!$E$2:$E$2610,$C183)</f>
        <v>3.7138973747351258</v>
      </c>
      <c r="L183" s="25">
        <f>SUMIFS(Selections!R$2:R$2610,Selections!$B$2:$B$2610,"WA",Selections!$E$2:$E$2610,$C183)</f>
        <v>4.9496454139200736</v>
      </c>
      <c r="M183" s="25">
        <f>SUMIFS(Selections!S$2:S$2610,Selections!$B$2:$B$2610,"WA",Selections!$E$2:$E$2610,$C183)</f>
        <v>6.3312462378903733</v>
      </c>
      <c r="N183" s="25">
        <f>SUMIFS(Selections!T$2:T$2610,Selections!$B$2:$B$2610,"WA",Selections!$E$2:$E$2610,$C183)</f>
        <v>8.0836524564833176</v>
      </c>
      <c r="O183" s="25">
        <f>SUMIFS(Selections!U$2:U$2610,Selections!$B$2:$B$2610,"WA",Selections!$E$2:$E$2610,$C183)</f>
        <v>9.8896139468547624</v>
      </c>
      <c r="P183" s="25">
        <f>SUMIFS(Selections!V$2:V$2610,Selections!$B$2:$B$2610,"WA",Selections!$E$2:$E$2610,$C183)</f>
        <v>11.657689474597341</v>
      </c>
      <c r="Q183" s="25">
        <f>SUMIFS(Selections!W$2:W$2610,Selections!$B$2:$B$2610,"WA",Selections!$E$2:$E$2610,$C183)</f>
        <v>13.285383271226753</v>
      </c>
      <c r="R183" s="25">
        <f>SUMIFS(Selections!X$2:X$2610,Selections!$B$2:$B$2610,"WA",Selections!$E$2:$E$2610,$C183)</f>
        <v>14.70127719825058</v>
      </c>
      <c r="S183" s="25">
        <f>SUMIFS(Selections!Y$2:Y$2610,Selections!$B$2:$B$2610,"WA",Selections!$E$2:$E$2610,$C183)</f>
        <v>15.877739665442572</v>
      </c>
      <c r="T183" s="25">
        <f>SUMIFS(Selections!Z$2:Z$2610,Selections!$B$2:$B$2610,"WA",Selections!$E$2:$E$2610,$C183)</f>
        <v>16.562242056239587</v>
      </c>
      <c r="U183" s="25">
        <f>SUMIFS(Selections!AA$2:AA$2610,Selections!$B$2:$B$2610,"WA",Selections!$E$2:$E$2610,$C183)</f>
        <v>17.104228978577588</v>
      </c>
      <c r="V183" s="25">
        <f>SUMIFS(Selections!AB$2:AB$2610,Selections!$B$2:$B$2610,"WA",Selections!$E$2:$E$2610,$C183)</f>
        <v>17.557483632835307</v>
      </c>
      <c r="W183" s="25">
        <f>SUMIFS(Selections!AC$2:AC$2610,Selections!$B$2:$B$2610,"WA",Selections!$E$2:$E$2610,$C183)</f>
        <v>17.908087433328607</v>
      </c>
      <c r="X183" s="25">
        <f>SUMIFS(Selections!AD$2:AD$2610,Selections!$B$2:$B$2610,"WA",Selections!$E$2:$E$2610,$C183)</f>
        <v>18.241715126195718</v>
      </c>
      <c r="Y183" s="25">
        <f>SUMIFS(Selections!AE$2:AE$2610,Selections!$B$2:$B$2610,"WA",Selections!$E$2:$E$2610,$C183)</f>
        <v>18.485557765439257</v>
      </c>
      <c r="Z183" s="25">
        <f>SUMIFS(Selections!AF$2:AF$2610,Selections!$B$2:$B$2610,"WA",Selections!$E$2:$E$2610,$C183)</f>
        <v>18.71927988899153</v>
      </c>
      <c r="AA183" s="25">
        <f>SUMIFS(Selections!AG$2:AG$2610,Selections!$B$2:$B$2610,"WA",Selections!$E$2:$E$2610,$C183)</f>
        <v>18.918268609855652</v>
      </c>
      <c r="AD183" s="25">
        <f>SUMIFS(Selections!K$2:K$2610,Selections!$B$2:$B$2610,"ID",Selections!$E$2:$E$2610,$C183)</f>
        <v>2.2971491168717124E-2</v>
      </c>
      <c r="AE183" s="25">
        <f>SUMIFS(Selections!L$2:L$2610,Selections!$B$2:$B$2610,"ID",Selections!$E$2:$E$2610,$C183)</f>
        <v>8.2633712488843158E-2</v>
      </c>
      <c r="AF183" s="25">
        <f>SUMIFS(Selections!M$2:M$2610,Selections!$B$2:$B$2610,"ID",Selections!$E$2:$E$2610,$C183)</f>
        <v>0.19392054999602271</v>
      </c>
      <c r="AG183" s="25">
        <f>SUMIFS(Selections!N$2:N$2610,Selections!$B$2:$B$2610,"ID",Selections!$E$2:$E$2610,$C183)</f>
        <v>0.37063986083756251</v>
      </c>
      <c r="AH183" s="25">
        <f>SUMIFS(Selections!O$2:O$2610,Selections!$B$2:$B$2610,"ID",Selections!$E$2:$E$2610,$C183)</f>
        <v>0.59460293625132898</v>
      </c>
      <c r="AI183" s="25">
        <f>SUMIFS(Selections!P$2:P$2610,Selections!$B$2:$B$2610,"ID",Selections!$E$2:$E$2610,$C183)</f>
        <v>0.87990721496538526</v>
      </c>
      <c r="AJ183" s="25">
        <f>SUMIFS(Selections!Q$2:Q$2610,Selections!$B$2:$B$2610,"ID",Selections!$E$2:$E$2610,$C183)</f>
        <v>1.2175487731466286</v>
      </c>
      <c r="AK183" s="25">
        <f>SUMIFS(Selections!R$2:R$2610,Selections!$B$2:$B$2610,"ID",Selections!$E$2:$E$2610,$C183)</f>
        <v>1.6047943251160144</v>
      </c>
      <c r="AL183" s="25">
        <f>SUMIFS(Selections!S$2:S$2610,Selections!$B$2:$B$2610,"ID",Selections!$E$2:$E$2610,$C183)</f>
        <v>2.0319114630716673</v>
      </c>
      <c r="AM183" s="25">
        <f>SUMIFS(Selections!T$2:T$2610,Selections!$B$2:$B$2610,"ID",Selections!$E$2:$E$2610,$C183)</f>
        <v>2.5595473073320125</v>
      </c>
      <c r="AN183" s="25">
        <f>SUMIFS(Selections!U$2:U$2610,Selections!$B$2:$B$2610,"ID",Selections!$E$2:$E$2610,$C183)</f>
        <v>3.1079879445724079</v>
      </c>
      <c r="AO183" s="25">
        <f>SUMIFS(Selections!V$2:V$2610,Selections!$B$2:$B$2610,"ID",Selections!$E$2:$E$2610,$C183)</f>
        <v>3.6386409350836968</v>
      </c>
      <c r="AP183" s="25">
        <f>SUMIFS(Selections!W$2:W$2610,Selections!$B$2:$B$2610,"ID",Selections!$E$2:$E$2610,$C183)</f>
        <v>4.1194120982223792</v>
      </c>
      <c r="AQ183" s="25">
        <f>SUMIFS(Selections!X$2:X$2610,Selections!$B$2:$B$2610,"ID",Selections!$E$2:$E$2610,$C183)</f>
        <v>4.5273437688169684</v>
      </c>
      <c r="AR183" s="25">
        <f>SUMIFS(Selections!Y$2:Y$2610,Selections!$B$2:$B$2610,"ID",Selections!$E$2:$E$2610,$C183)</f>
        <v>4.8406875297900385</v>
      </c>
      <c r="AS183" s="25">
        <f>SUMIFS(Selections!Z$2:Z$2610,Selections!$B$2:$B$2610,"ID",Selections!$E$2:$E$2610,$C183)</f>
        <v>4.9963509494022142</v>
      </c>
      <c r="AT183" s="25">
        <f>SUMIFS(Selections!AA$2:AA$2610,Selections!$B$2:$B$2610,"ID",Selections!$E$2:$E$2610,$C183)</f>
        <v>5.09700204649433</v>
      </c>
      <c r="AU183" s="25">
        <f>SUMIFS(Selections!AB$2:AB$2610,Selections!$B$2:$B$2610,"ID",Selections!$E$2:$E$2610,$C183)</f>
        <v>5.1685091930322358</v>
      </c>
      <c r="AV183" s="25">
        <f>SUMIFS(Selections!AC$2:AC$2610,Selections!$B$2:$B$2610,"ID",Selections!$E$2:$E$2610,$C183)</f>
        <v>5.2058792852483649</v>
      </c>
      <c r="AW183" s="25">
        <f>SUMIFS(Selections!AD$2:AD$2610,Selections!$B$2:$B$2610,"ID",Selections!$E$2:$E$2610,$C183)</f>
        <v>5.2291550925462298</v>
      </c>
      <c r="AX183" s="25">
        <f>SUMIFS(Selections!AE$2:AE$2610,Selections!$B$2:$B$2610,"ID",Selections!$E$2:$E$2610,$C183)</f>
        <v>5.2291550925462298</v>
      </c>
      <c r="AY183" s="25">
        <f>SUMIFS(Selections!AF$2:AF$2610,Selections!$B$2:$B$2610,"ID",Selections!$E$2:$E$2610,$C183)</f>
        <v>5.2291550925462298</v>
      </c>
      <c r="AZ183" s="25">
        <f>SUMIFS(Selections!AG$2:AG$2610,Selections!$B$2:$B$2610,"ID",Selections!$E$2:$E$2610,$C183)</f>
        <v>5.2291550925462298</v>
      </c>
    </row>
    <row r="184" spans="2:52" x14ac:dyDescent="0.2">
      <c r="B184" s="26" t="s">
        <v>21</v>
      </c>
      <c r="C184" s="23" t="s">
        <v>126</v>
      </c>
      <c r="D184" s="23"/>
      <c r="E184" s="25">
        <f>SUMIFS(Selections!K$2:K$2610,Selections!$B$2:$B$2610,"WA",Selections!$E$2:$E$2610,$C184)</f>
        <v>4.1846524047381446E-3</v>
      </c>
      <c r="F184" s="25">
        <f>SUMIFS(Selections!L$2:L$2610,Selections!$B$2:$B$2610,"WA",Selections!$E$2:$E$2610,$C184)</f>
        <v>1.3212387176434772E-2</v>
      </c>
      <c r="G184" s="25">
        <f>SUMIFS(Selections!M$2:M$2610,Selections!$B$2:$B$2610,"WA",Selections!$E$2:$E$2610,$C184)</f>
        <v>2.7585864575711591E-2</v>
      </c>
      <c r="H184" s="25">
        <f>SUMIFS(Selections!N$2:N$2610,Selections!$B$2:$B$2610,"WA",Selections!$E$2:$E$2610,$C184)</f>
        <v>4.7675019799216567E-2</v>
      </c>
      <c r="I184" s="25">
        <f>SUMIFS(Selections!O$2:O$2610,Selections!$B$2:$B$2610,"WA",Selections!$E$2:$E$2610,$C184)</f>
        <v>7.37687144528376E-2</v>
      </c>
      <c r="J184" s="25">
        <f>SUMIFS(Selections!P$2:P$2610,Selections!$B$2:$B$2610,"WA",Selections!$E$2:$E$2610,$C184)</f>
        <v>0.10553558382094508</v>
      </c>
      <c r="K184" s="25">
        <f>SUMIFS(Selections!Q$2:Q$2610,Selections!$B$2:$B$2610,"WA",Selections!$E$2:$E$2610,$C184)</f>
        <v>0.14209224232596493</v>
      </c>
      <c r="L184" s="25">
        <f>SUMIFS(Selections!R$2:R$2610,Selections!$B$2:$B$2610,"WA",Selections!$E$2:$E$2610,$C184)</f>
        <v>0.18265207729394112</v>
      </c>
      <c r="M184" s="25">
        <f>SUMIFS(Selections!S$2:S$2610,Selections!$B$2:$B$2610,"WA",Selections!$E$2:$E$2610,$C184)</f>
        <v>0.22652880055046715</v>
      </c>
      <c r="N184" s="25">
        <f>SUMIFS(Selections!T$2:T$2610,Selections!$B$2:$B$2610,"WA",Selections!$E$2:$E$2610,$C184)</f>
        <v>0.27313249539490564</v>
      </c>
      <c r="O184" s="25">
        <f>SUMIFS(Selections!U$2:U$2610,Selections!$B$2:$B$2610,"WA",Selections!$E$2:$E$2610,$C184)</f>
        <v>0.31994770406545875</v>
      </c>
      <c r="P184" s="25">
        <f>SUMIFS(Selections!V$2:V$2610,Selections!$B$2:$B$2610,"WA",Selections!$E$2:$E$2610,$C184)</f>
        <v>0.36713808954859917</v>
      </c>
      <c r="Q184" s="25">
        <f>SUMIFS(Selections!W$2:W$2610,Selections!$B$2:$B$2610,"WA",Selections!$E$2:$E$2610,$C184)</f>
        <v>0.41486344715789042</v>
      </c>
      <c r="R184" s="25">
        <f>SUMIFS(Selections!X$2:X$2610,Selections!$B$2:$B$2610,"WA",Selections!$E$2:$E$2610,$C184)</f>
        <v>0.46326047597111303</v>
      </c>
      <c r="S184" s="25">
        <f>SUMIFS(Selections!Y$2:Y$2610,Selections!$B$2:$B$2610,"WA",Selections!$E$2:$E$2610,$C184)</f>
        <v>0.5034165124900658</v>
      </c>
      <c r="T184" s="25">
        <f>SUMIFS(Selections!Z$2:Z$2610,Selections!$B$2:$B$2610,"WA",Selections!$E$2:$E$2610,$C184)</f>
        <v>0.53911417829383845</v>
      </c>
      <c r="U184" s="25">
        <f>SUMIFS(Selections!AA$2:AA$2610,Selections!$B$2:$B$2610,"WA",Selections!$E$2:$E$2610,$C184)</f>
        <v>0.56960443128542859</v>
      </c>
      <c r="V184" s="25">
        <f>SUMIFS(Selections!AB$2:AB$2610,Selections!$B$2:$B$2610,"WA",Selections!$E$2:$E$2610,$C184)</f>
        <v>0.5946947775181135</v>
      </c>
      <c r="W184" s="25">
        <f>SUMIFS(Selections!AC$2:AC$2610,Selections!$B$2:$B$2610,"WA",Selections!$E$2:$E$2610,$C184)</f>
        <v>0.62428689714932084</v>
      </c>
      <c r="X184" s="25">
        <f>SUMIFS(Selections!AD$2:AD$2610,Selections!$B$2:$B$2610,"WA",Selections!$E$2:$E$2610,$C184)</f>
        <v>0.64953928105153025</v>
      </c>
      <c r="Y184" s="25">
        <f>SUMIFS(Selections!AE$2:AE$2610,Selections!$B$2:$B$2610,"WA",Selections!$E$2:$E$2610,$C184)</f>
        <v>0.67114123410535065</v>
      </c>
      <c r="Z184" s="25">
        <f>SUMIFS(Selections!AF$2:AF$2610,Selections!$B$2:$B$2610,"WA",Selections!$E$2:$E$2610,$C184)</f>
        <v>0.68944451068092172</v>
      </c>
      <c r="AA184" s="25">
        <f>SUMIFS(Selections!AG$2:AG$2610,Selections!$B$2:$B$2610,"WA",Selections!$E$2:$E$2610,$C184)</f>
        <v>0.7048725133622189</v>
      </c>
      <c r="AD184" s="25">
        <f>SUMIFS(Selections!K$2:K$2610,Selections!$B$2:$B$2610,"ID",Selections!$E$2:$E$2610,$C184)</f>
        <v>0</v>
      </c>
      <c r="AE184" s="25">
        <f>SUMIFS(Selections!L$2:L$2610,Selections!$B$2:$B$2610,"ID",Selections!$E$2:$E$2610,$C184)</f>
        <v>0</v>
      </c>
      <c r="AF184" s="25">
        <f>SUMIFS(Selections!M$2:M$2610,Selections!$B$2:$B$2610,"ID",Selections!$E$2:$E$2610,$C184)</f>
        <v>0</v>
      </c>
      <c r="AG184" s="25">
        <f>SUMIFS(Selections!N$2:N$2610,Selections!$B$2:$B$2610,"ID",Selections!$E$2:$E$2610,$C184)</f>
        <v>0</v>
      </c>
      <c r="AH184" s="25">
        <f>SUMIFS(Selections!O$2:O$2610,Selections!$B$2:$B$2610,"ID",Selections!$E$2:$E$2610,$C184)</f>
        <v>0</v>
      </c>
      <c r="AI184" s="25">
        <f>SUMIFS(Selections!P$2:P$2610,Selections!$B$2:$B$2610,"ID",Selections!$E$2:$E$2610,$C184)</f>
        <v>0</v>
      </c>
      <c r="AJ184" s="25">
        <f>SUMIFS(Selections!Q$2:Q$2610,Selections!$B$2:$B$2610,"ID",Selections!$E$2:$E$2610,$C184)</f>
        <v>0</v>
      </c>
      <c r="AK184" s="25">
        <f>SUMIFS(Selections!R$2:R$2610,Selections!$B$2:$B$2610,"ID",Selections!$E$2:$E$2610,$C184)</f>
        <v>0</v>
      </c>
      <c r="AL184" s="25">
        <f>SUMIFS(Selections!S$2:S$2610,Selections!$B$2:$B$2610,"ID",Selections!$E$2:$E$2610,$C184)</f>
        <v>0</v>
      </c>
      <c r="AM184" s="25">
        <f>SUMIFS(Selections!T$2:T$2610,Selections!$B$2:$B$2610,"ID",Selections!$E$2:$E$2610,$C184)</f>
        <v>0</v>
      </c>
      <c r="AN184" s="25">
        <f>SUMIFS(Selections!U$2:U$2610,Selections!$B$2:$B$2610,"ID",Selections!$E$2:$E$2610,$C184)</f>
        <v>0</v>
      </c>
      <c r="AO184" s="25">
        <f>SUMIFS(Selections!V$2:V$2610,Selections!$B$2:$B$2610,"ID",Selections!$E$2:$E$2610,$C184)</f>
        <v>0</v>
      </c>
      <c r="AP184" s="25">
        <f>SUMIFS(Selections!W$2:W$2610,Selections!$B$2:$B$2610,"ID",Selections!$E$2:$E$2610,$C184)</f>
        <v>0</v>
      </c>
      <c r="AQ184" s="25">
        <f>SUMIFS(Selections!X$2:X$2610,Selections!$B$2:$B$2610,"ID",Selections!$E$2:$E$2610,$C184)</f>
        <v>0</v>
      </c>
      <c r="AR184" s="25">
        <f>SUMIFS(Selections!Y$2:Y$2610,Selections!$B$2:$B$2610,"ID",Selections!$E$2:$E$2610,$C184)</f>
        <v>0</v>
      </c>
      <c r="AS184" s="25">
        <f>SUMIFS(Selections!Z$2:Z$2610,Selections!$B$2:$B$2610,"ID",Selections!$E$2:$E$2610,$C184)</f>
        <v>0</v>
      </c>
      <c r="AT184" s="25">
        <f>SUMIFS(Selections!AA$2:AA$2610,Selections!$B$2:$B$2610,"ID",Selections!$E$2:$E$2610,$C184)</f>
        <v>0</v>
      </c>
      <c r="AU184" s="25">
        <f>SUMIFS(Selections!AB$2:AB$2610,Selections!$B$2:$B$2610,"ID",Selections!$E$2:$E$2610,$C184)</f>
        <v>0</v>
      </c>
      <c r="AV184" s="25">
        <f>SUMIFS(Selections!AC$2:AC$2610,Selections!$B$2:$B$2610,"ID",Selections!$E$2:$E$2610,$C184)</f>
        <v>0</v>
      </c>
      <c r="AW184" s="25">
        <f>SUMIFS(Selections!AD$2:AD$2610,Selections!$B$2:$B$2610,"ID",Selections!$E$2:$E$2610,$C184)</f>
        <v>0</v>
      </c>
      <c r="AX184" s="25">
        <f>SUMIFS(Selections!AE$2:AE$2610,Selections!$B$2:$B$2610,"ID",Selections!$E$2:$E$2610,$C184)</f>
        <v>0</v>
      </c>
      <c r="AY184" s="25">
        <f>SUMIFS(Selections!AF$2:AF$2610,Selections!$B$2:$B$2610,"ID",Selections!$E$2:$E$2610,$C184)</f>
        <v>0</v>
      </c>
      <c r="AZ184" s="25">
        <f>SUMIFS(Selections!AG$2:AG$2610,Selections!$B$2:$B$2610,"ID",Selections!$E$2:$E$2610,$C184)</f>
        <v>0</v>
      </c>
    </row>
    <row r="185" spans="2:52" x14ac:dyDescent="0.2">
      <c r="B185" s="26" t="s">
        <v>23</v>
      </c>
      <c r="C185" s="23" t="s">
        <v>23</v>
      </c>
      <c r="D185" s="23"/>
      <c r="E185" s="25">
        <f>SUMIFS(Selections!K$2:K$2610,Selections!$B$2:$B$2610,"WA",Selections!$E$2:$E$2610,$C185)</f>
        <v>9.612862770965E-3</v>
      </c>
      <c r="F185" s="25">
        <f>SUMIFS(Selections!L$2:L$2610,Selections!$B$2:$B$2610,"WA",Selections!$E$2:$E$2610,$C185)</f>
        <v>3.2363234732332519E-2</v>
      </c>
      <c r="G185" s="25">
        <f>SUMIFS(Selections!M$2:M$2610,Selections!$B$2:$B$2610,"WA",Selections!$E$2:$E$2610,$C185)</f>
        <v>7.1354559083032412E-2</v>
      </c>
      <c r="H185" s="25">
        <f>SUMIFS(Selections!N$2:N$2610,Selections!$B$2:$B$2610,"WA",Selections!$E$2:$E$2610,$C185)</f>
        <v>0.11151895877486862</v>
      </c>
      <c r="I185" s="25">
        <f>SUMIFS(Selections!O$2:O$2610,Selections!$B$2:$B$2610,"WA",Selections!$E$2:$E$2610,$C185)</f>
        <v>0.1667513967272844</v>
      </c>
      <c r="J185" s="25">
        <f>SUMIFS(Selections!P$2:P$2610,Selections!$B$2:$B$2610,"WA",Selections!$E$2:$E$2610,$C185)</f>
        <v>0.23988529037485934</v>
      </c>
      <c r="K185" s="25">
        <f>SUMIFS(Selections!Q$2:Q$2610,Selections!$B$2:$B$2610,"WA",Selections!$E$2:$E$2610,$C185)</f>
        <v>0.33263325078775391</v>
      </c>
      <c r="L185" s="25">
        <f>SUMIFS(Selections!R$2:R$2610,Selections!$B$2:$B$2610,"WA",Selections!$E$2:$E$2610,$C185)</f>
        <v>0.44716638684980631</v>
      </c>
      <c r="M185" s="25">
        <f>SUMIFS(Selections!S$2:S$2610,Selections!$B$2:$B$2610,"WA",Selections!$E$2:$E$2610,$C185)</f>
        <v>0.58056383491186225</v>
      </c>
      <c r="N185" s="25">
        <f>SUMIFS(Selections!T$2:T$2610,Selections!$B$2:$B$2610,"WA",Selections!$E$2:$E$2610,$C185)</f>
        <v>0.72984917020917051</v>
      </c>
      <c r="O185" s="25">
        <f>SUMIFS(Selections!U$2:U$2610,Selections!$B$2:$B$2610,"WA",Selections!$E$2:$E$2610,$C185)</f>
        <v>0.89098692436112759</v>
      </c>
      <c r="P185" s="25">
        <f>SUMIFS(Selections!V$2:V$2610,Selections!$B$2:$B$2610,"WA",Selections!$E$2:$E$2610,$C185)</f>
        <v>1.0596882664825817</v>
      </c>
      <c r="Q185" s="25">
        <f>SUMIFS(Selections!W$2:W$2610,Selections!$B$2:$B$2610,"WA",Selections!$E$2:$E$2610,$C185)</f>
        <v>1.2321953679395543</v>
      </c>
      <c r="R185" s="25">
        <f>SUMIFS(Selections!X$2:X$2610,Selections!$B$2:$B$2610,"WA",Selections!$E$2:$E$2610,$C185)</f>
        <v>1.4055293284396873</v>
      </c>
      <c r="S185" s="25">
        <f>SUMIFS(Selections!Y$2:Y$2610,Selections!$B$2:$B$2610,"WA",Selections!$E$2:$E$2610,$C185)</f>
        <v>1.577130636200152</v>
      </c>
      <c r="T185" s="25">
        <f>SUMIFS(Selections!Z$2:Z$2610,Selections!$B$2:$B$2610,"WA",Selections!$E$2:$E$2610,$C185)</f>
        <v>1.7756032709902705</v>
      </c>
      <c r="U185" s="25">
        <f>SUMIFS(Selections!AA$2:AA$2610,Selections!$B$2:$B$2610,"WA",Selections!$E$2:$E$2610,$C185)</f>
        <v>1.9694601342115239</v>
      </c>
      <c r="V185" s="25">
        <f>SUMIFS(Selections!AB$2:AB$2610,Selections!$B$2:$B$2610,"WA",Selections!$E$2:$E$2610,$C185)</f>
        <v>2.1586033589903817</v>
      </c>
      <c r="W185" s="25">
        <f>SUMIFS(Selections!AC$2:AC$2610,Selections!$B$2:$B$2610,"WA",Selections!$E$2:$E$2610,$C185)</f>
        <v>2.3446975296301797</v>
      </c>
      <c r="X185" s="25">
        <f>SUMIFS(Selections!AD$2:AD$2610,Selections!$B$2:$B$2610,"WA",Selections!$E$2:$E$2610,$C185)</f>
        <v>2.5281740499927086</v>
      </c>
      <c r="Y185" s="25">
        <f>SUMIFS(Selections!AE$2:AE$2610,Selections!$B$2:$B$2610,"WA",Selections!$E$2:$E$2610,$C185)</f>
        <v>2.6996881119802247</v>
      </c>
      <c r="Z185" s="25">
        <f>SUMIFS(Selections!AF$2:AF$2610,Selections!$B$2:$B$2610,"WA",Selections!$E$2:$E$2610,$C185)</f>
        <v>2.8559816221709511</v>
      </c>
      <c r="AA185" s="25">
        <f>SUMIFS(Selections!AG$2:AG$2610,Selections!$B$2:$B$2610,"WA",Selections!$E$2:$E$2610,$C185)</f>
        <v>2.9941461561982479</v>
      </c>
      <c r="AD185" s="25">
        <f>SUMIFS(Selections!K$2:K$2610,Selections!$B$2:$B$2610,"ID",Selections!$E$2:$E$2610,$C185)</f>
        <v>7.5817574839318362E-3</v>
      </c>
      <c r="AE185" s="25">
        <f>SUMIFS(Selections!L$2:L$2610,Selections!$B$2:$B$2610,"ID",Selections!$E$2:$E$2610,$C185)</f>
        <v>2.49056809167367E-2</v>
      </c>
      <c r="AF185" s="25">
        <f>SUMIFS(Selections!M$2:M$2610,Selections!$B$2:$B$2610,"ID",Selections!$E$2:$E$2610,$C185)</f>
        <v>5.506915661513135E-2</v>
      </c>
      <c r="AG185" s="25">
        <f>SUMIFS(Selections!N$2:N$2610,Selections!$B$2:$B$2610,"ID",Selections!$E$2:$E$2610,$C185)</f>
        <v>8.6049810449258857E-2</v>
      </c>
      <c r="AH185" s="25">
        <f>SUMIFS(Selections!O$2:O$2610,Selections!$B$2:$B$2610,"ID",Selections!$E$2:$E$2610,$C185)</f>
        <v>0.12800558538002074</v>
      </c>
      <c r="AI185" s="25">
        <f>SUMIFS(Selections!P$2:P$2610,Selections!$B$2:$B$2610,"ID",Selections!$E$2:$E$2610,$C185)</f>
        <v>0.18307688008804562</v>
      </c>
      <c r="AJ185" s="25">
        <f>SUMIFS(Selections!Q$2:Q$2610,Selections!$B$2:$B$2610,"ID",Selections!$E$2:$E$2610,$C185)</f>
        <v>0.25229812015201775</v>
      </c>
      <c r="AK185" s="25">
        <f>SUMIFS(Selections!R$2:R$2610,Selections!$B$2:$B$2610,"ID",Selections!$E$2:$E$2610,$C185)</f>
        <v>0.33700385267278865</v>
      </c>
      <c r="AL185" s="25">
        <f>SUMIFS(Selections!S$2:S$2610,Selections!$B$2:$B$2610,"ID",Selections!$E$2:$E$2610,$C185)</f>
        <v>0.43474839056828768</v>
      </c>
      <c r="AM185" s="25">
        <f>SUMIFS(Selections!T$2:T$2610,Selections!$B$2:$B$2610,"ID",Selections!$E$2:$E$2610,$C185)</f>
        <v>0.54310121718877524</v>
      </c>
      <c r="AN185" s="25">
        <f>SUMIFS(Selections!U$2:U$2610,Selections!$B$2:$B$2610,"ID",Selections!$E$2:$E$2610,$C185)</f>
        <v>0.658928569697667</v>
      </c>
      <c r="AO185" s="25">
        <f>SUMIFS(Selections!V$2:V$2610,Selections!$B$2:$B$2610,"ID",Selections!$E$2:$E$2610,$C185)</f>
        <v>0.77899821497080479</v>
      </c>
      <c r="AP185" s="25">
        <f>SUMIFS(Selections!W$2:W$2610,Selections!$B$2:$B$2610,"ID",Selections!$E$2:$E$2610,$C185)</f>
        <v>0.90054121584761615</v>
      </c>
      <c r="AQ185" s="25">
        <f>SUMIFS(Selections!X$2:X$2610,Selections!$B$2:$B$2610,"ID",Selections!$E$2:$E$2610,$C185)</f>
        <v>1.0214114537067687</v>
      </c>
      <c r="AR185" s="25">
        <f>SUMIFS(Selections!Y$2:Y$2610,Selections!$B$2:$B$2610,"ID",Selections!$E$2:$E$2610,$C185)</f>
        <v>1.1398165215658114</v>
      </c>
      <c r="AS185" s="25">
        <f>SUMIFS(Selections!Z$2:Z$2610,Selections!$B$2:$B$2610,"ID",Selections!$E$2:$E$2610,$C185)</f>
        <v>1.256024492183385</v>
      </c>
      <c r="AT185" s="25">
        <f>SUMIFS(Selections!AA$2:AA$2610,Selections!$B$2:$B$2610,"ID",Selections!$E$2:$E$2610,$C185)</f>
        <v>1.3703176057814401</v>
      </c>
      <c r="AU185" s="25">
        <f>SUMIFS(Selections!AB$2:AB$2610,Selections!$B$2:$B$2610,"ID",Selections!$E$2:$E$2610,$C185)</f>
        <v>1.4822894291518602</v>
      </c>
      <c r="AV185" s="25">
        <f>SUMIFS(Selections!AC$2:AC$2610,Selections!$B$2:$B$2610,"ID",Selections!$E$2:$E$2610,$C185)</f>
        <v>1.5930157530480138</v>
      </c>
      <c r="AW185" s="25">
        <f>SUMIFS(Selections!AD$2:AD$2610,Selections!$B$2:$B$2610,"ID",Selections!$E$2:$E$2610,$C185)</f>
        <v>1.7026612450858305</v>
      </c>
      <c r="AX185" s="25">
        <f>SUMIFS(Selections!AE$2:AE$2610,Selections!$B$2:$B$2610,"ID",Selections!$E$2:$E$2610,$C185)</f>
        <v>1.8035754130071577</v>
      </c>
      <c r="AY185" s="25">
        <f>SUMIFS(Selections!AF$2:AF$2610,Selections!$B$2:$B$2610,"ID",Selections!$E$2:$E$2610,$C185)</f>
        <v>1.8936343516769345</v>
      </c>
      <c r="AZ185" s="25">
        <f>SUMIFS(Selections!AG$2:AG$2610,Selections!$B$2:$B$2610,"ID",Selections!$E$2:$E$2610,$C185)</f>
        <v>1.9697384944919987</v>
      </c>
    </row>
    <row r="186" spans="2:52" x14ac:dyDescent="0.2">
      <c r="B186" s="26" t="s">
        <v>23</v>
      </c>
      <c r="C186" s="23" t="s">
        <v>127</v>
      </c>
      <c r="D186" s="23"/>
      <c r="E186" s="25">
        <f>SUMIFS(Selections!K$2:K$2610,Selections!$B$2:$B$2610,"WA",Selections!$E$2:$E$2610,$C186)</f>
        <v>0</v>
      </c>
      <c r="F186" s="25">
        <f>SUMIFS(Selections!L$2:L$2610,Selections!$B$2:$B$2610,"WA",Selections!$E$2:$E$2610,$C186)</f>
        <v>0</v>
      </c>
      <c r="G186" s="25">
        <f>SUMIFS(Selections!M$2:M$2610,Selections!$B$2:$B$2610,"WA",Selections!$E$2:$E$2610,$C186)</f>
        <v>0</v>
      </c>
      <c r="H186" s="25">
        <f>SUMIFS(Selections!N$2:N$2610,Selections!$B$2:$B$2610,"WA",Selections!$E$2:$E$2610,$C186)</f>
        <v>0</v>
      </c>
      <c r="I186" s="25">
        <f>SUMIFS(Selections!O$2:O$2610,Selections!$B$2:$B$2610,"WA",Selections!$E$2:$E$2610,$C186)</f>
        <v>0</v>
      </c>
      <c r="J186" s="25">
        <f>SUMIFS(Selections!P$2:P$2610,Selections!$B$2:$B$2610,"WA",Selections!$E$2:$E$2610,$C186)</f>
        <v>0</v>
      </c>
      <c r="K186" s="25">
        <f>SUMIFS(Selections!Q$2:Q$2610,Selections!$B$2:$B$2610,"WA",Selections!$E$2:$E$2610,$C186)</f>
        <v>0</v>
      </c>
      <c r="L186" s="25">
        <f>SUMIFS(Selections!R$2:R$2610,Selections!$B$2:$B$2610,"WA",Selections!$E$2:$E$2610,$C186)</f>
        <v>0</v>
      </c>
      <c r="M186" s="25">
        <f>SUMIFS(Selections!S$2:S$2610,Selections!$B$2:$B$2610,"WA",Selections!$E$2:$E$2610,$C186)</f>
        <v>0</v>
      </c>
      <c r="N186" s="25">
        <f>SUMIFS(Selections!T$2:T$2610,Selections!$B$2:$B$2610,"WA",Selections!$E$2:$E$2610,$C186)</f>
        <v>0</v>
      </c>
      <c r="O186" s="25">
        <f>SUMIFS(Selections!U$2:U$2610,Selections!$B$2:$B$2610,"WA",Selections!$E$2:$E$2610,$C186)</f>
        <v>0</v>
      </c>
      <c r="P186" s="25">
        <f>SUMIFS(Selections!V$2:V$2610,Selections!$B$2:$B$2610,"WA",Selections!$E$2:$E$2610,$C186)</f>
        <v>0</v>
      </c>
      <c r="Q186" s="25">
        <f>SUMIFS(Selections!W$2:W$2610,Selections!$B$2:$B$2610,"WA",Selections!$E$2:$E$2610,$C186)</f>
        <v>0</v>
      </c>
      <c r="R186" s="25">
        <f>SUMIFS(Selections!X$2:X$2610,Selections!$B$2:$B$2610,"WA",Selections!$E$2:$E$2610,$C186)</f>
        <v>0</v>
      </c>
      <c r="S186" s="25">
        <f>SUMIFS(Selections!Y$2:Y$2610,Selections!$B$2:$B$2610,"WA",Selections!$E$2:$E$2610,$C186)</f>
        <v>0</v>
      </c>
      <c r="T186" s="25">
        <f>SUMIFS(Selections!Z$2:Z$2610,Selections!$B$2:$B$2610,"WA",Selections!$E$2:$E$2610,$C186)</f>
        <v>0</v>
      </c>
      <c r="U186" s="25">
        <f>SUMIFS(Selections!AA$2:AA$2610,Selections!$B$2:$B$2610,"WA",Selections!$E$2:$E$2610,$C186)</f>
        <v>0</v>
      </c>
      <c r="V186" s="25">
        <f>SUMIFS(Selections!AB$2:AB$2610,Selections!$B$2:$B$2610,"WA",Selections!$E$2:$E$2610,$C186)</f>
        <v>0</v>
      </c>
      <c r="W186" s="25">
        <f>SUMIFS(Selections!AC$2:AC$2610,Selections!$B$2:$B$2610,"WA",Selections!$E$2:$E$2610,$C186)</f>
        <v>0</v>
      </c>
      <c r="X186" s="25">
        <f>SUMIFS(Selections!AD$2:AD$2610,Selections!$B$2:$B$2610,"WA",Selections!$E$2:$E$2610,$C186)</f>
        <v>0</v>
      </c>
      <c r="Y186" s="25">
        <f>SUMIFS(Selections!AE$2:AE$2610,Selections!$B$2:$B$2610,"WA",Selections!$E$2:$E$2610,$C186)</f>
        <v>0</v>
      </c>
      <c r="Z186" s="25">
        <f>SUMIFS(Selections!AF$2:AF$2610,Selections!$B$2:$B$2610,"WA",Selections!$E$2:$E$2610,$C186)</f>
        <v>0</v>
      </c>
      <c r="AA186" s="25">
        <f>SUMIFS(Selections!AG$2:AG$2610,Selections!$B$2:$B$2610,"WA",Selections!$E$2:$E$2610,$C186)</f>
        <v>0</v>
      </c>
      <c r="AD186" s="25">
        <f>SUMIFS(Selections!K$2:K$2610,Selections!$B$2:$B$2610,"ID",Selections!$E$2:$E$2610,$C186)</f>
        <v>0</v>
      </c>
      <c r="AE186" s="25">
        <f>SUMIFS(Selections!L$2:L$2610,Selections!$B$2:$B$2610,"ID",Selections!$E$2:$E$2610,$C186)</f>
        <v>0</v>
      </c>
      <c r="AF186" s="25">
        <f>SUMIFS(Selections!M$2:M$2610,Selections!$B$2:$B$2610,"ID",Selections!$E$2:$E$2610,$C186)</f>
        <v>0</v>
      </c>
      <c r="AG186" s="25">
        <f>SUMIFS(Selections!N$2:N$2610,Selections!$B$2:$B$2610,"ID",Selections!$E$2:$E$2610,$C186)</f>
        <v>0</v>
      </c>
      <c r="AH186" s="25">
        <f>SUMIFS(Selections!O$2:O$2610,Selections!$B$2:$B$2610,"ID",Selections!$E$2:$E$2610,$C186)</f>
        <v>0</v>
      </c>
      <c r="AI186" s="25">
        <f>SUMIFS(Selections!P$2:P$2610,Selections!$B$2:$B$2610,"ID",Selections!$E$2:$E$2610,$C186)</f>
        <v>0</v>
      </c>
      <c r="AJ186" s="25">
        <f>SUMIFS(Selections!Q$2:Q$2610,Selections!$B$2:$B$2610,"ID",Selections!$E$2:$E$2610,$C186)</f>
        <v>0</v>
      </c>
      <c r="AK186" s="25">
        <f>SUMIFS(Selections!R$2:R$2610,Selections!$B$2:$B$2610,"ID",Selections!$E$2:$E$2610,$C186)</f>
        <v>0</v>
      </c>
      <c r="AL186" s="25">
        <f>SUMIFS(Selections!S$2:S$2610,Selections!$B$2:$B$2610,"ID",Selections!$E$2:$E$2610,$C186)</f>
        <v>0</v>
      </c>
      <c r="AM186" s="25">
        <f>SUMIFS(Selections!T$2:T$2610,Selections!$B$2:$B$2610,"ID",Selections!$E$2:$E$2610,$C186)</f>
        <v>0</v>
      </c>
      <c r="AN186" s="25">
        <f>SUMIFS(Selections!U$2:U$2610,Selections!$B$2:$B$2610,"ID",Selections!$E$2:$E$2610,$C186)</f>
        <v>0</v>
      </c>
      <c r="AO186" s="25">
        <f>SUMIFS(Selections!V$2:V$2610,Selections!$B$2:$B$2610,"ID",Selections!$E$2:$E$2610,$C186)</f>
        <v>0</v>
      </c>
      <c r="AP186" s="25">
        <f>SUMIFS(Selections!W$2:W$2610,Selections!$B$2:$B$2610,"ID",Selections!$E$2:$E$2610,$C186)</f>
        <v>0</v>
      </c>
      <c r="AQ186" s="25">
        <f>SUMIFS(Selections!X$2:X$2610,Selections!$B$2:$B$2610,"ID",Selections!$E$2:$E$2610,$C186)</f>
        <v>0</v>
      </c>
      <c r="AR186" s="25">
        <f>SUMIFS(Selections!Y$2:Y$2610,Selections!$B$2:$B$2610,"ID",Selections!$E$2:$E$2610,$C186)</f>
        <v>0</v>
      </c>
      <c r="AS186" s="25">
        <f>SUMIFS(Selections!Z$2:Z$2610,Selections!$B$2:$B$2610,"ID",Selections!$E$2:$E$2610,$C186)</f>
        <v>0</v>
      </c>
      <c r="AT186" s="25">
        <f>SUMIFS(Selections!AA$2:AA$2610,Selections!$B$2:$B$2610,"ID",Selections!$E$2:$E$2610,$C186)</f>
        <v>0</v>
      </c>
      <c r="AU186" s="25">
        <f>SUMIFS(Selections!AB$2:AB$2610,Selections!$B$2:$B$2610,"ID",Selections!$E$2:$E$2610,$C186)</f>
        <v>0</v>
      </c>
      <c r="AV186" s="25">
        <f>SUMIFS(Selections!AC$2:AC$2610,Selections!$B$2:$B$2610,"ID",Selections!$E$2:$E$2610,$C186)</f>
        <v>0</v>
      </c>
      <c r="AW186" s="25">
        <f>SUMIFS(Selections!AD$2:AD$2610,Selections!$B$2:$B$2610,"ID",Selections!$E$2:$E$2610,$C186)</f>
        <v>0</v>
      </c>
      <c r="AX186" s="25">
        <f>SUMIFS(Selections!AE$2:AE$2610,Selections!$B$2:$B$2610,"ID",Selections!$E$2:$E$2610,$C186)</f>
        <v>0</v>
      </c>
      <c r="AY186" s="25">
        <f>SUMIFS(Selections!AF$2:AF$2610,Selections!$B$2:$B$2610,"ID",Selections!$E$2:$E$2610,$C186)</f>
        <v>0</v>
      </c>
      <c r="AZ186" s="25">
        <f>SUMIFS(Selections!AG$2:AG$2610,Selections!$B$2:$B$2610,"ID",Selections!$E$2:$E$2610,$C186)</f>
        <v>0</v>
      </c>
    </row>
    <row r="187" spans="2:52" x14ac:dyDescent="0.2">
      <c r="B187" s="26" t="s">
        <v>23</v>
      </c>
      <c r="C187" s="23" t="s">
        <v>128</v>
      </c>
      <c r="D187" s="23"/>
      <c r="E187" s="25">
        <f>SUMIFS(Selections!K$2:K$2610,Selections!$B$2:$B$2610,"WA",Selections!$E$2:$E$2610,$C187)</f>
        <v>0</v>
      </c>
      <c r="F187" s="25">
        <f>SUMIFS(Selections!L$2:L$2610,Selections!$B$2:$B$2610,"WA",Selections!$E$2:$E$2610,$C187)</f>
        <v>0</v>
      </c>
      <c r="G187" s="25">
        <f>SUMIFS(Selections!M$2:M$2610,Selections!$B$2:$B$2610,"WA",Selections!$E$2:$E$2610,$C187)</f>
        <v>0</v>
      </c>
      <c r="H187" s="25">
        <f>SUMIFS(Selections!N$2:N$2610,Selections!$B$2:$B$2610,"WA",Selections!$E$2:$E$2610,$C187)</f>
        <v>0</v>
      </c>
      <c r="I187" s="25">
        <f>SUMIFS(Selections!O$2:O$2610,Selections!$B$2:$B$2610,"WA",Selections!$E$2:$E$2610,$C187)</f>
        <v>0</v>
      </c>
      <c r="J187" s="25">
        <f>SUMIFS(Selections!P$2:P$2610,Selections!$B$2:$B$2610,"WA",Selections!$E$2:$E$2610,$C187)</f>
        <v>0</v>
      </c>
      <c r="K187" s="25">
        <f>SUMIFS(Selections!Q$2:Q$2610,Selections!$B$2:$B$2610,"WA",Selections!$E$2:$E$2610,$C187)</f>
        <v>0</v>
      </c>
      <c r="L187" s="25">
        <f>SUMIFS(Selections!R$2:R$2610,Selections!$B$2:$B$2610,"WA",Selections!$E$2:$E$2610,$C187)</f>
        <v>0</v>
      </c>
      <c r="M187" s="25">
        <f>SUMIFS(Selections!S$2:S$2610,Selections!$B$2:$B$2610,"WA",Selections!$E$2:$E$2610,$C187)</f>
        <v>0</v>
      </c>
      <c r="N187" s="25">
        <f>SUMIFS(Selections!T$2:T$2610,Selections!$B$2:$B$2610,"WA",Selections!$E$2:$E$2610,$C187)</f>
        <v>0</v>
      </c>
      <c r="O187" s="25">
        <f>SUMIFS(Selections!U$2:U$2610,Selections!$B$2:$B$2610,"WA",Selections!$E$2:$E$2610,$C187)</f>
        <v>0</v>
      </c>
      <c r="P187" s="25">
        <f>SUMIFS(Selections!V$2:V$2610,Selections!$B$2:$B$2610,"WA",Selections!$E$2:$E$2610,$C187)</f>
        <v>0</v>
      </c>
      <c r="Q187" s="25">
        <f>SUMIFS(Selections!W$2:W$2610,Selections!$B$2:$B$2610,"WA",Selections!$E$2:$E$2610,$C187)</f>
        <v>0</v>
      </c>
      <c r="R187" s="25">
        <f>SUMIFS(Selections!X$2:X$2610,Selections!$B$2:$B$2610,"WA",Selections!$E$2:$E$2610,$C187)</f>
        <v>0</v>
      </c>
      <c r="S187" s="25">
        <f>SUMIFS(Selections!Y$2:Y$2610,Selections!$B$2:$B$2610,"WA",Selections!$E$2:$E$2610,$C187)</f>
        <v>0</v>
      </c>
      <c r="T187" s="25">
        <f>SUMIFS(Selections!Z$2:Z$2610,Selections!$B$2:$B$2610,"WA",Selections!$E$2:$E$2610,$C187)</f>
        <v>0</v>
      </c>
      <c r="U187" s="25">
        <f>SUMIFS(Selections!AA$2:AA$2610,Selections!$B$2:$B$2610,"WA",Selections!$E$2:$E$2610,$C187)</f>
        <v>0</v>
      </c>
      <c r="V187" s="25">
        <f>SUMIFS(Selections!AB$2:AB$2610,Selections!$B$2:$B$2610,"WA",Selections!$E$2:$E$2610,$C187)</f>
        <v>0</v>
      </c>
      <c r="W187" s="25">
        <f>SUMIFS(Selections!AC$2:AC$2610,Selections!$B$2:$B$2610,"WA",Selections!$E$2:$E$2610,$C187)</f>
        <v>0</v>
      </c>
      <c r="X187" s="25">
        <f>SUMIFS(Selections!AD$2:AD$2610,Selections!$B$2:$B$2610,"WA",Selections!$E$2:$E$2610,$C187)</f>
        <v>0</v>
      </c>
      <c r="Y187" s="25">
        <f>SUMIFS(Selections!AE$2:AE$2610,Selections!$B$2:$B$2610,"WA",Selections!$E$2:$E$2610,$C187)</f>
        <v>0</v>
      </c>
      <c r="Z187" s="25">
        <f>SUMIFS(Selections!AF$2:AF$2610,Selections!$B$2:$B$2610,"WA",Selections!$E$2:$E$2610,$C187)</f>
        <v>0</v>
      </c>
      <c r="AA187" s="25">
        <f>SUMIFS(Selections!AG$2:AG$2610,Selections!$B$2:$B$2610,"WA",Selections!$E$2:$E$2610,$C187)</f>
        <v>0</v>
      </c>
      <c r="AD187" s="25">
        <f>SUMIFS(Selections!K$2:K$2610,Selections!$B$2:$B$2610,"ID",Selections!$E$2:$E$2610,$C187)</f>
        <v>0</v>
      </c>
      <c r="AE187" s="25">
        <f>SUMIFS(Selections!L$2:L$2610,Selections!$B$2:$B$2610,"ID",Selections!$E$2:$E$2610,$C187)</f>
        <v>0</v>
      </c>
      <c r="AF187" s="25">
        <f>SUMIFS(Selections!M$2:M$2610,Selections!$B$2:$B$2610,"ID",Selections!$E$2:$E$2610,$C187)</f>
        <v>0</v>
      </c>
      <c r="AG187" s="25">
        <f>SUMIFS(Selections!N$2:N$2610,Selections!$B$2:$B$2610,"ID",Selections!$E$2:$E$2610,$C187)</f>
        <v>0</v>
      </c>
      <c r="AH187" s="25">
        <f>SUMIFS(Selections!O$2:O$2610,Selections!$B$2:$B$2610,"ID",Selections!$E$2:$E$2610,$C187)</f>
        <v>0</v>
      </c>
      <c r="AI187" s="25">
        <f>SUMIFS(Selections!P$2:P$2610,Selections!$B$2:$B$2610,"ID",Selections!$E$2:$E$2610,$C187)</f>
        <v>0</v>
      </c>
      <c r="AJ187" s="25">
        <f>SUMIFS(Selections!Q$2:Q$2610,Selections!$B$2:$B$2610,"ID",Selections!$E$2:$E$2610,$C187)</f>
        <v>0</v>
      </c>
      <c r="AK187" s="25">
        <f>SUMIFS(Selections!R$2:R$2610,Selections!$B$2:$B$2610,"ID",Selections!$E$2:$E$2610,$C187)</f>
        <v>0</v>
      </c>
      <c r="AL187" s="25">
        <f>SUMIFS(Selections!S$2:S$2610,Selections!$B$2:$B$2610,"ID",Selections!$E$2:$E$2610,$C187)</f>
        <v>0</v>
      </c>
      <c r="AM187" s="25">
        <f>SUMIFS(Selections!T$2:T$2610,Selections!$B$2:$B$2610,"ID",Selections!$E$2:$E$2610,$C187)</f>
        <v>0</v>
      </c>
      <c r="AN187" s="25">
        <f>SUMIFS(Selections!U$2:U$2610,Selections!$B$2:$B$2610,"ID",Selections!$E$2:$E$2610,$C187)</f>
        <v>0</v>
      </c>
      <c r="AO187" s="25">
        <f>SUMIFS(Selections!V$2:V$2610,Selections!$B$2:$B$2610,"ID",Selections!$E$2:$E$2610,$C187)</f>
        <v>0</v>
      </c>
      <c r="AP187" s="25">
        <f>SUMIFS(Selections!W$2:W$2610,Selections!$B$2:$B$2610,"ID",Selections!$E$2:$E$2610,$C187)</f>
        <v>0</v>
      </c>
      <c r="AQ187" s="25">
        <f>SUMIFS(Selections!X$2:X$2610,Selections!$B$2:$B$2610,"ID",Selections!$E$2:$E$2610,$C187)</f>
        <v>0</v>
      </c>
      <c r="AR187" s="25">
        <f>SUMIFS(Selections!Y$2:Y$2610,Selections!$B$2:$B$2610,"ID",Selections!$E$2:$E$2610,$C187)</f>
        <v>0</v>
      </c>
      <c r="AS187" s="25">
        <f>SUMIFS(Selections!Z$2:Z$2610,Selections!$B$2:$B$2610,"ID",Selections!$E$2:$E$2610,$C187)</f>
        <v>0</v>
      </c>
      <c r="AT187" s="25">
        <f>SUMIFS(Selections!AA$2:AA$2610,Selections!$B$2:$B$2610,"ID",Selections!$E$2:$E$2610,$C187)</f>
        <v>0</v>
      </c>
      <c r="AU187" s="25">
        <f>SUMIFS(Selections!AB$2:AB$2610,Selections!$B$2:$B$2610,"ID",Selections!$E$2:$E$2610,$C187)</f>
        <v>0</v>
      </c>
      <c r="AV187" s="25">
        <f>SUMIFS(Selections!AC$2:AC$2610,Selections!$B$2:$B$2610,"ID",Selections!$E$2:$E$2610,$C187)</f>
        <v>0</v>
      </c>
      <c r="AW187" s="25">
        <f>SUMIFS(Selections!AD$2:AD$2610,Selections!$B$2:$B$2610,"ID",Selections!$E$2:$E$2610,$C187)</f>
        <v>0</v>
      </c>
      <c r="AX187" s="25">
        <f>SUMIFS(Selections!AE$2:AE$2610,Selections!$B$2:$B$2610,"ID",Selections!$E$2:$E$2610,$C187)</f>
        <v>0</v>
      </c>
      <c r="AY187" s="25">
        <f>SUMIFS(Selections!AF$2:AF$2610,Selections!$B$2:$B$2610,"ID",Selections!$E$2:$E$2610,$C187)</f>
        <v>0</v>
      </c>
      <c r="AZ187" s="25">
        <f>SUMIFS(Selections!AG$2:AG$2610,Selections!$B$2:$B$2610,"ID",Selections!$E$2:$E$2610,$C187)</f>
        <v>0</v>
      </c>
    </row>
    <row r="188" spans="2:52" x14ac:dyDescent="0.2">
      <c r="B188" s="26" t="s">
        <v>23</v>
      </c>
      <c r="C188" s="23" t="s">
        <v>129</v>
      </c>
      <c r="D188" s="23"/>
      <c r="E188" s="25">
        <f>SUMIFS(Selections!K$2:K$2610,Selections!$B$2:$B$2610,"WA",Selections!$E$2:$E$2610,$C188)</f>
        <v>0.34154020364160781</v>
      </c>
      <c r="F188" s="25">
        <f>SUMIFS(Selections!L$2:L$2610,Selections!$B$2:$B$2610,"WA",Selections!$E$2:$E$2610,$C188)</f>
        <v>0.67420239368409551</v>
      </c>
      <c r="G188" s="25">
        <f>SUMIFS(Selections!M$2:M$2610,Selections!$B$2:$B$2610,"WA",Selections!$E$2:$E$2610,$C188)</f>
        <v>0.99752226787454645</v>
      </c>
      <c r="H188" s="25">
        <f>SUMIFS(Selections!N$2:N$2610,Selections!$B$2:$B$2610,"WA",Selections!$E$2:$E$2610,$C188)</f>
        <v>1.3096057189731904</v>
      </c>
      <c r="I188" s="25">
        <f>SUMIFS(Selections!O$2:O$2610,Selections!$B$2:$B$2610,"WA",Selections!$E$2:$E$2610,$C188)</f>
        <v>1.611680033383649</v>
      </c>
      <c r="J188" s="25">
        <f>SUMIFS(Selections!P$2:P$2610,Selections!$B$2:$B$2610,"WA",Selections!$E$2:$E$2610,$C188)</f>
        <v>1.9040544217396544</v>
      </c>
      <c r="K188" s="25">
        <f>SUMIFS(Selections!Q$2:Q$2610,Selections!$B$2:$B$2610,"WA",Selections!$E$2:$E$2610,$C188)</f>
        <v>2.1872052929782511</v>
      </c>
      <c r="L188" s="25">
        <f>SUMIFS(Selections!R$2:R$2610,Selections!$B$2:$B$2610,"WA",Selections!$E$2:$E$2610,$C188)</f>
        <v>2.4619074882374181</v>
      </c>
      <c r="M188" s="25">
        <f>SUMIFS(Selections!S$2:S$2610,Selections!$B$2:$B$2610,"WA",Selections!$E$2:$E$2610,$C188)</f>
        <v>2.7288070321836231</v>
      </c>
      <c r="N188" s="25">
        <f>SUMIFS(Selections!T$2:T$2610,Selections!$B$2:$B$2610,"WA",Selections!$E$2:$E$2610,$C188)</f>
        <v>2.9887765732786775</v>
      </c>
      <c r="O188" s="25">
        <f>SUMIFS(Selections!U$2:U$2610,Selections!$B$2:$B$2610,"WA",Selections!$E$2:$E$2610,$C188)</f>
        <v>3.2428005872554371</v>
      </c>
      <c r="P188" s="25">
        <f>SUMIFS(Selections!V$2:V$2610,Selections!$B$2:$B$2610,"WA",Selections!$E$2:$E$2610,$C188)</f>
        <v>3.491975056579995</v>
      </c>
      <c r="Q188" s="25">
        <f>SUMIFS(Selections!W$2:W$2610,Selections!$B$2:$B$2610,"WA",Selections!$E$2:$E$2610,$C188)</f>
        <v>3.7374402684454773</v>
      </c>
      <c r="R188" s="25">
        <f>SUMIFS(Selections!X$2:X$2610,Selections!$B$2:$B$2610,"WA",Selections!$E$2:$E$2610,$C188)</f>
        <v>3.9804237654683061</v>
      </c>
      <c r="S188" s="25">
        <f>SUMIFS(Selections!Y$2:Y$2610,Selections!$B$2:$B$2610,"WA",Selections!$E$2:$E$2610,$C188)</f>
        <v>4.2221864772762867</v>
      </c>
      <c r="T188" s="25">
        <f>SUMIFS(Selections!Z$2:Z$2610,Selections!$B$2:$B$2610,"WA",Selections!$E$2:$E$2610,$C188)</f>
        <v>4.2216859272566243</v>
      </c>
      <c r="U188" s="25">
        <f>SUMIFS(Selections!AA$2:AA$2610,Selections!$B$2:$B$2610,"WA",Selections!$E$2:$E$2610,$C188)</f>
        <v>4.2241729612032808</v>
      </c>
      <c r="V188" s="25">
        <f>SUMIFS(Selections!AB$2:AB$2610,Selections!$B$2:$B$2610,"WA",Selections!$E$2:$E$2610,$C188)</f>
        <v>4.2286506632338456</v>
      </c>
      <c r="W188" s="25">
        <f>SUMIFS(Selections!AC$2:AC$2610,Selections!$B$2:$B$2610,"WA",Selections!$E$2:$E$2610,$C188)</f>
        <v>4.2354515724543225</v>
      </c>
      <c r="X188" s="25">
        <f>SUMIFS(Selections!AD$2:AD$2610,Selections!$B$2:$B$2610,"WA",Selections!$E$2:$E$2610,$C188)</f>
        <v>4.2448511245130378</v>
      </c>
      <c r="Y188" s="25">
        <f>SUMIFS(Selections!AE$2:AE$2610,Selections!$B$2:$B$2610,"WA",Selections!$E$2:$E$2610,$C188)</f>
        <v>4.2107933325926918</v>
      </c>
      <c r="Z188" s="25">
        <f>SUMIFS(Selections!AF$2:AF$2610,Selections!$B$2:$B$2610,"WA",Selections!$E$2:$E$2610,$C188)</f>
        <v>4.1796512544606061</v>
      </c>
      <c r="AA188" s="25">
        <f>SUMIFS(Selections!AG$2:AG$2610,Selections!$B$2:$B$2610,"WA",Selections!$E$2:$E$2610,$C188)</f>
        <v>4.1512799321736331</v>
      </c>
      <c r="AD188" s="25">
        <f>SUMIFS(Selections!K$2:K$2610,Selections!$B$2:$B$2610,"ID",Selections!$E$2:$E$2610,$C188)</f>
        <v>0.15580342945080677</v>
      </c>
      <c r="AE188" s="25">
        <f>SUMIFS(Selections!L$2:L$2610,Selections!$B$2:$B$2610,"ID",Selections!$E$2:$E$2610,$C188)</f>
        <v>0.30678301311699419</v>
      </c>
      <c r="AF188" s="25">
        <f>SUMIFS(Selections!M$2:M$2610,Selections!$B$2:$B$2610,"ID",Selections!$E$2:$E$2610,$C188)</f>
        <v>0.45282380921024618</v>
      </c>
      <c r="AG188" s="25">
        <f>SUMIFS(Selections!N$2:N$2610,Selections!$B$2:$B$2610,"ID",Selections!$E$2:$E$2610,$C188)</f>
        <v>0.59286143530433788</v>
      </c>
      <c r="AH188" s="25">
        <f>SUMIFS(Selections!O$2:O$2610,Selections!$B$2:$B$2610,"ID",Selections!$E$2:$E$2610,$C188)</f>
        <v>0.72757435587321384</v>
      </c>
      <c r="AI188" s="25">
        <f>SUMIFS(Selections!P$2:P$2610,Selections!$B$2:$B$2610,"ID",Selections!$E$2:$E$2610,$C188)</f>
        <v>0.85709596244546515</v>
      </c>
      <c r="AJ188" s="25">
        <f>SUMIFS(Selections!Q$2:Q$2610,Selections!$B$2:$B$2610,"ID",Selections!$E$2:$E$2610,$C188)</f>
        <v>0.98167178203837513</v>
      </c>
      <c r="AK188" s="25">
        <f>SUMIFS(Selections!R$2:R$2610,Selections!$B$2:$B$2610,"ID",Selections!$E$2:$E$2610,$C188)</f>
        <v>1.1015410636029583</v>
      </c>
      <c r="AL188" s="25">
        <f>SUMIFS(Selections!S$2:S$2610,Selections!$B$2:$B$2610,"ID",Selections!$E$2:$E$2610,$C188)</f>
        <v>1.2171351790520264</v>
      </c>
      <c r="AM188" s="25">
        <f>SUMIFS(Selections!T$2:T$2610,Selections!$B$2:$B$2610,"ID",Selections!$E$2:$E$2610,$C188)</f>
        <v>1.3288731644991396</v>
      </c>
      <c r="AN188" s="25">
        <f>SUMIFS(Selections!U$2:U$2610,Selections!$B$2:$B$2610,"ID",Selections!$E$2:$E$2610,$C188)</f>
        <v>1.4372158861279918</v>
      </c>
      <c r="AO188" s="25">
        <f>SUMIFS(Selections!V$2:V$2610,Selections!$B$2:$B$2610,"ID",Selections!$E$2:$E$2610,$C188)</f>
        <v>1.5425835497525859</v>
      </c>
      <c r="AP188" s="25">
        <f>SUMIFS(Selections!W$2:W$2610,Selections!$B$2:$B$2610,"ID",Selections!$E$2:$E$2610,$C188)</f>
        <v>1.6455852684315266</v>
      </c>
      <c r="AQ188" s="25">
        <f>SUMIFS(Selections!X$2:X$2610,Selections!$B$2:$B$2610,"ID",Selections!$E$2:$E$2610,$C188)</f>
        <v>1.7467125091250182</v>
      </c>
      <c r="AR188" s="25">
        <f>SUMIFS(Selections!Y$2:Y$2610,Selections!$B$2:$B$2610,"ID",Selections!$E$2:$E$2610,$C188)</f>
        <v>1.8465415365063389</v>
      </c>
      <c r="AS188" s="25">
        <f>SUMIFS(Selections!Z$2:Z$2610,Selections!$B$2:$B$2610,"ID",Selections!$E$2:$E$2610,$C188)</f>
        <v>1.8445188399215862</v>
      </c>
      <c r="AT188" s="25">
        <f>SUMIFS(Selections!AA$2:AA$2610,Selections!$B$2:$B$2610,"ID",Selections!$E$2:$E$2610,$C188)</f>
        <v>1.8438705864325098</v>
      </c>
      <c r="AU188" s="25">
        <f>SUMIFS(Selections!AB$2:AB$2610,Selections!$B$2:$B$2610,"ID",Selections!$E$2:$E$2610,$C188)</f>
        <v>1.8436871333934857</v>
      </c>
      <c r="AV188" s="25">
        <f>SUMIFS(Selections!AC$2:AC$2610,Selections!$B$2:$B$2610,"ID",Selections!$E$2:$E$2610,$C188)</f>
        <v>1.8445185066153165</v>
      </c>
      <c r="AW188" s="25">
        <f>SUMIFS(Selections!AD$2:AD$2610,Selections!$B$2:$B$2610,"ID",Selections!$E$2:$E$2610,$C188)</f>
        <v>1.8465657620913487</v>
      </c>
      <c r="AX188" s="25">
        <f>SUMIFS(Selections!AE$2:AE$2610,Selections!$B$2:$B$2610,"ID",Selections!$E$2:$E$2610,$C188)</f>
        <v>1.8295839304966235</v>
      </c>
      <c r="AY188" s="25">
        <f>SUMIFS(Selections!AF$2:AF$2610,Selections!$B$2:$B$2610,"ID",Selections!$E$2:$E$2610,$C188)</f>
        <v>1.8140437909875937</v>
      </c>
      <c r="AZ188" s="25">
        <f>SUMIFS(Selections!AG$2:AG$2610,Selections!$B$2:$B$2610,"ID",Selections!$E$2:$E$2610,$C188)</f>
        <v>1.7998195222619215</v>
      </c>
    </row>
    <row r="189" spans="2:52" x14ac:dyDescent="0.2">
      <c r="B189" s="26" t="s">
        <v>12</v>
      </c>
      <c r="C189" s="23" t="s">
        <v>130</v>
      </c>
      <c r="D189" s="23"/>
      <c r="E189" s="25">
        <f>SUMIFS(Selections!K$2:K$2610,Selections!$B$2:$B$2610,"WA",Selections!$E$2:$E$2610,$C189)</f>
        <v>3.1137234928077403E-2</v>
      </c>
      <c r="F189" s="25">
        <f>SUMIFS(Selections!L$2:L$2610,Selections!$B$2:$B$2610,"WA",Selections!$E$2:$E$2610,$C189)</f>
        <v>6.8530904238099127E-2</v>
      </c>
      <c r="G189" s="25">
        <f>SUMIFS(Selections!M$2:M$2610,Selections!$B$2:$B$2610,"WA",Selections!$E$2:$E$2610,$C189)</f>
        <v>0.11331678425340636</v>
      </c>
      <c r="H189" s="25">
        <f>SUMIFS(Selections!N$2:N$2610,Selections!$B$2:$B$2610,"WA",Selections!$E$2:$E$2610,$C189)</f>
        <v>0.16414608468025593</v>
      </c>
      <c r="I189" s="25">
        <f>SUMIFS(Selections!O$2:O$2610,Selections!$B$2:$B$2610,"WA",Selections!$E$2:$E$2610,$C189)</f>
        <v>0.22086703463195781</v>
      </c>
      <c r="J189" s="25">
        <f>SUMIFS(Selections!P$2:P$2610,Selections!$B$2:$B$2610,"WA",Selections!$E$2:$E$2610,$C189)</f>
        <v>0.28605446406059026</v>
      </c>
      <c r="K189" s="25">
        <f>SUMIFS(Selections!Q$2:Q$2610,Selections!$B$2:$B$2610,"WA",Selections!$E$2:$E$2610,$C189)</f>
        <v>0.35643656463739037</v>
      </c>
      <c r="L189" s="25">
        <f>SUMIFS(Selections!R$2:R$2610,Selections!$B$2:$B$2610,"WA",Selections!$E$2:$E$2610,$C189)</f>
        <v>0.4269422820019485</v>
      </c>
      <c r="M189" s="25">
        <f>SUMIFS(Selections!S$2:S$2610,Selections!$B$2:$B$2610,"WA",Selections!$E$2:$E$2610,$C189)</f>
        <v>0.49176634491641513</v>
      </c>
      <c r="N189" s="25">
        <f>SUMIFS(Selections!T$2:T$2610,Selections!$B$2:$B$2610,"WA",Selections!$E$2:$E$2610,$C189)</f>
        <v>0.54557488371352103</v>
      </c>
      <c r="O189" s="25">
        <f>SUMIFS(Selections!U$2:U$2610,Selections!$B$2:$B$2610,"WA",Selections!$E$2:$E$2610,$C189)</f>
        <v>0.58588082016777143</v>
      </c>
      <c r="P189" s="25">
        <f>SUMIFS(Selections!V$2:V$2610,Selections!$B$2:$B$2610,"WA",Selections!$E$2:$E$2610,$C189)</f>
        <v>0.61001428270517377</v>
      </c>
      <c r="Q189" s="25">
        <f>SUMIFS(Selections!W$2:W$2610,Selections!$B$2:$B$2610,"WA",Selections!$E$2:$E$2610,$C189)</f>
        <v>0.62111148564402496</v>
      </c>
      <c r="R189" s="25">
        <f>SUMIFS(Selections!X$2:X$2610,Selections!$B$2:$B$2610,"WA",Selections!$E$2:$E$2610,$C189)</f>
        <v>0.62305815784348018</v>
      </c>
      <c r="S189" s="25">
        <f>SUMIFS(Selections!Y$2:Y$2610,Selections!$B$2:$B$2610,"WA",Selections!$E$2:$E$2610,$C189)</f>
        <v>0.62026975322719002</v>
      </c>
      <c r="T189" s="25">
        <f>SUMIFS(Selections!Z$2:Z$2610,Selections!$B$2:$B$2610,"WA",Selections!$E$2:$E$2610,$C189)</f>
        <v>0.6142802346523879</v>
      </c>
      <c r="U189" s="25">
        <f>SUMIFS(Selections!AA$2:AA$2610,Selections!$B$2:$B$2610,"WA",Selections!$E$2:$E$2610,$C189)</f>
        <v>0.60878883123632188</v>
      </c>
      <c r="V189" s="25">
        <f>SUMIFS(Selections!AB$2:AB$2610,Selections!$B$2:$B$2610,"WA",Selections!$E$2:$E$2610,$C189)</f>
        <v>0.60360311691844315</v>
      </c>
      <c r="W189" s="25">
        <f>SUMIFS(Selections!AC$2:AC$2610,Selections!$B$2:$B$2610,"WA",Selections!$E$2:$E$2610,$C189)</f>
        <v>0.59885938319994969</v>
      </c>
      <c r="X189" s="25">
        <f>SUMIFS(Selections!AD$2:AD$2610,Selections!$B$2:$B$2610,"WA",Selections!$E$2:$E$2610,$C189)</f>
        <v>0.59441896087198276</v>
      </c>
      <c r="Y189" s="25">
        <f>SUMIFS(Selections!AE$2:AE$2610,Selections!$B$2:$B$2610,"WA",Selections!$E$2:$E$2610,$C189)</f>
        <v>0.59029185535654116</v>
      </c>
      <c r="Z189" s="25">
        <f>SUMIFS(Selections!AF$2:AF$2610,Selections!$B$2:$B$2610,"WA",Selections!$E$2:$E$2610,$C189)</f>
        <v>0.58640017195276462</v>
      </c>
      <c r="AA189" s="25">
        <f>SUMIFS(Selections!AG$2:AG$2610,Selections!$B$2:$B$2610,"WA",Selections!$E$2:$E$2610,$C189)</f>
        <v>0.5827560251788364</v>
      </c>
      <c r="AD189" s="25">
        <f>SUMIFS(Selections!K$2:K$2610,Selections!$B$2:$B$2610,"ID",Selections!$E$2:$E$2610,$C189)</f>
        <v>1.0441224476695748E-2</v>
      </c>
      <c r="AE189" s="25">
        <f>SUMIFS(Selections!L$2:L$2610,Selections!$B$2:$B$2610,"ID",Selections!$E$2:$E$2610,$C189)</f>
        <v>2.3175366247837378E-2</v>
      </c>
      <c r="AF189" s="25">
        <f>SUMIFS(Selections!M$2:M$2610,Selections!$B$2:$B$2610,"ID",Selections!$E$2:$E$2610,$C189)</f>
        <v>3.8653043713187368E-2</v>
      </c>
      <c r="AG189" s="25">
        <f>SUMIFS(Selections!N$2:N$2610,Selections!$B$2:$B$2610,"ID",Selections!$E$2:$E$2610,$C189)</f>
        <v>5.6482437423532324E-2</v>
      </c>
      <c r="AH189" s="25">
        <f>SUMIFS(Selections!O$2:O$2610,Selections!$B$2:$B$2610,"ID",Selections!$E$2:$E$2610,$C189)</f>
        <v>7.6665626646544444E-2</v>
      </c>
      <c r="AI189" s="25">
        <f>SUMIFS(Selections!P$2:P$2610,Selections!$B$2:$B$2610,"ID",Selections!$E$2:$E$2610,$C189)</f>
        <v>0.10009693858853648</v>
      </c>
      <c r="AJ189" s="25">
        <f>SUMIFS(Selections!Q$2:Q$2610,Selections!$B$2:$B$2610,"ID",Selections!$E$2:$E$2610,$C189)</f>
        <v>0.12558131342240789</v>
      </c>
      <c r="AK189" s="25">
        <f>SUMIFS(Selections!R$2:R$2610,Selections!$B$2:$B$2610,"ID",Selections!$E$2:$E$2610,$C189)</f>
        <v>0.15130984947247111</v>
      </c>
      <c r="AL189" s="25">
        <f>SUMIFS(Selections!S$2:S$2610,Selections!$B$2:$B$2610,"ID",Selections!$E$2:$E$2610,$C189)</f>
        <v>0.17516571387649138</v>
      </c>
      <c r="AM189" s="25">
        <f>SUMIFS(Selections!T$2:T$2610,Selections!$B$2:$B$2610,"ID",Selections!$E$2:$E$2610,$C189)</f>
        <v>0.19517894469521635</v>
      </c>
      <c r="AN189" s="25">
        <f>SUMIFS(Selections!U$2:U$2610,Selections!$B$2:$B$2610,"ID",Selections!$E$2:$E$2610,$C189)</f>
        <v>0.21009708713856978</v>
      </c>
      <c r="AO189" s="25">
        <f>SUMIFS(Selections!V$2:V$2610,Selections!$B$2:$B$2610,"ID",Selections!$E$2:$E$2610,$C189)</f>
        <v>0.2192057164053427</v>
      </c>
      <c r="AP189" s="25">
        <f>SUMIFS(Selections!W$2:W$2610,Selections!$B$2:$B$2610,"ID",Selections!$E$2:$E$2610,$C189)</f>
        <v>0.22360107954506683</v>
      </c>
      <c r="AQ189" s="25">
        <f>SUMIFS(Selections!X$2:X$2610,Selections!$B$2:$B$2610,"ID",Selections!$E$2:$E$2610,$C189)</f>
        <v>0.22465205497944588</v>
      </c>
      <c r="AR189" s="25">
        <f>SUMIFS(Selections!Y$2:Y$2610,Selections!$B$2:$B$2610,"ID",Selections!$E$2:$E$2610,$C189)</f>
        <v>0.22393357887578744</v>
      </c>
      <c r="AS189" s="25">
        <f>SUMIFS(Selections!Z$2:Z$2610,Selections!$B$2:$B$2610,"ID",Selections!$E$2:$E$2610,$C189)</f>
        <v>0.22195103588878876</v>
      </c>
      <c r="AT189" s="25">
        <f>SUMIFS(Selections!AA$2:AA$2610,Selections!$B$2:$B$2610,"ID",Selections!$E$2:$E$2610,$C189)</f>
        <v>0.22005595552267165</v>
      </c>
      <c r="AU189" s="25">
        <f>SUMIFS(Selections!AB$2:AB$2610,Selections!$B$2:$B$2610,"ID",Selections!$E$2:$E$2610,$C189)</f>
        <v>0.21829555652363475</v>
      </c>
      <c r="AV189" s="25">
        <f>SUMIFS(Selections!AC$2:AC$2610,Selections!$B$2:$B$2610,"ID",Selections!$E$2:$E$2610,$C189)</f>
        <v>0.21666824191761797</v>
      </c>
      <c r="AW189" s="25">
        <f>SUMIFS(Selections!AD$2:AD$2610,Selections!$B$2:$B$2610,"ID",Selections!$E$2:$E$2610,$C189)</f>
        <v>0.21514645947254205</v>
      </c>
      <c r="AX189" s="25">
        <f>SUMIFS(Selections!AE$2:AE$2610,Selections!$B$2:$B$2610,"ID",Selections!$E$2:$E$2610,$C189)</f>
        <v>0.21372392989728314</v>
      </c>
      <c r="AY189" s="25">
        <f>SUMIFS(Selections!AF$2:AF$2610,Selections!$B$2:$B$2610,"ID",Selections!$E$2:$E$2610,$C189)</f>
        <v>0.21239344561103057</v>
      </c>
      <c r="AZ189" s="25">
        <f>SUMIFS(Selections!AG$2:AG$2610,Selections!$B$2:$B$2610,"ID",Selections!$E$2:$E$2610,$C189)</f>
        <v>0.2111613681731189</v>
      </c>
    </row>
    <row r="190" spans="2:52" x14ac:dyDescent="0.2">
      <c r="B190" s="26" t="s">
        <v>23</v>
      </c>
      <c r="C190" s="23" t="s">
        <v>131</v>
      </c>
      <c r="D190" s="23"/>
      <c r="E190" s="25">
        <f>SUMIFS(Selections!K$2:K$2610,Selections!$B$2:$B$2610,"WA",Selections!$E$2:$E$2610,$C190)</f>
        <v>0.44155520650751212</v>
      </c>
      <c r="F190" s="25">
        <f>SUMIFS(Selections!L$2:L$2610,Selections!$B$2:$B$2610,"WA",Selections!$E$2:$E$2610,$C190)</f>
        <v>0.87015465274650672</v>
      </c>
      <c r="G190" s="25">
        <f>SUMIFS(Selections!M$2:M$2610,Selections!$B$2:$B$2610,"WA",Selections!$E$2:$E$2610,$C190)</f>
        <v>1.2852546741284812</v>
      </c>
      <c r="H190" s="25">
        <f>SUMIFS(Selections!N$2:N$2610,Selections!$B$2:$B$2610,"WA",Selections!$E$2:$E$2610,$C190)</f>
        <v>1.6844728087063976</v>
      </c>
      <c r="I190" s="25">
        <f>SUMIFS(Selections!O$2:O$2610,Selections!$B$2:$B$2610,"WA",Selections!$E$2:$E$2610,$C190)</f>
        <v>2.0694685116411171</v>
      </c>
      <c r="J190" s="25">
        <f>SUMIFS(Selections!P$2:P$2610,Selections!$B$2:$B$2610,"WA",Selections!$E$2:$E$2610,$C190)</f>
        <v>2.4407003939623144</v>
      </c>
      <c r="K190" s="25">
        <f>SUMIFS(Selections!Q$2:Q$2610,Selections!$B$2:$B$2610,"WA",Selections!$E$2:$E$2610,$C190)</f>
        <v>2.7988443616090679</v>
      </c>
      <c r="L190" s="25">
        <f>SUMIFS(Selections!R$2:R$2610,Selections!$B$2:$B$2610,"WA",Selections!$E$2:$E$2610,$C190)</f>
        <v>3.1449548723484155</v>
      </c>
      <c r="M190" s="25">
        <f>SUMIFS(Selections!S$2:S$2610,Selections!$B$2:$B$2610,"WA",Selections!$E$2:$E$2610,$C190)</f>
        <v>3.4799162013121037</v>
      </c>
      <c r="N190" s="25">
        <f>SUMIFS(Selections!T$2:T$2610,Selections!$B$2:$B$2610,"WA",Selections!$E$2:$E$2610,$C190)</f>
        <v>3.8048966340788981</v>
      </c>
      <c r="O190" s="25">
        <f>SUMIFS(Selections!U$2:U$2610,Selections!$B$2:$B$2610,"WA",Selections!$E$2:$E$2610,$C190)</f>
        <v>4.1211994946065555</v>
      </c>
      <c r="P190" s="25">
        <f>SUMIFS(Selections!V$2:V$2610,Selections!$B$2:$B$2610,"WA",Selections!$E$2:$E$2610,$C190)</f>
        <v>4.4302613172262024</v>
      </c>
      <c r="Q190" s="25">
        <f>SUMIFS(Selections!W$2:W$2610,Selections!$B$2:$B$2610,"WA",Selections!$E$2:$E$2610,$C190)</f>
        <v>4.7335654154863045</v>
      </c>
      <c r="R190" s="25">
        <f>SUMIFS(Selections!X$2:X$2610,Selections!$B$2:$B$2610,"WA",Selections!$E$2:$E$2610,$C190)</f>
        <v>5.0326953940744952</v>
      </c>
      <c r="S190" s="25">
        <f>SUMIFS(Selections!Y$2:Y$2610,Selections!$B$2:$B$2610,"WA",Selections!$E$2:$E$2610,$C190)</f>
        <v>5.3292661701815751</v>
      </c>
      <c r="T190" s="25">
        <f>SUMIFS(Selections!Z$2:Z$2610,Selections!$B$2:$B$2610,"WA",Selections!$E$2:$E$2610,$C190)</f>
        <v>5.3282729399029769</v>
      </c>
      <c r="U190" s="25">
        <f>SUMIFS(Selections!AA$2:AA$2610,Selections!$B$2:$B$2610,"WA",Selections!$E$2:$E$2610,$C190)</f>
        <v>5.3310390184569298</v>
      </c>
      <c r="V190" s="25">
        <f>SUMIFS(Selections!AB$2:AB$2610,Selections!$B$2:$B$2610,"WA",Selections!$E$2:$E$2610,$C190)</f>
        <v>5.3363093946146938</v>
      </c>
      <c r="W190" s="25">
        <f>SUMIFS(Selections!AC$2:AC$2610,Selections!$B$2:$B$2610,"WA",Selections!$E$2:$E$2610,$C190)</f>
        <v>5.3445078205799383</v>
      </c>
      <c r="X190" s="25">
        <f>SUMIFS(Selections!AD$2:AD$2610,Selections!$B$2:$B$2610,"WA",Selections!$E$2:$E$2610,$C190)</f>
        <v>5.3559848938878947</v>
      </c>
      <c r="Y190" s="25">
        <f>SUMIFS(Selections!AE$2:AE$2610,Selections!$B$2:$B$2610,"WA",Selections!$E$2:$E$2610,$C190)</f>
        <v>5.3128418113574201</v>
      </c>
      <c r="Z190" s="25">
        <f>SUMIFS(Selections!AF$2:AF$2610,Selections!$B$2:$B$2610,"WA",Selections!$E$2:$E$2610,$C190)</f>
        <v>5.2733459030256631</v>
      </c>
      <c r="AA190" s="25">
        <f>SUMIFS(Selections!AG$2:AG$2610,Selections!$B$2:$B$2610,"WA",Selections!$E$2:$E$2610,$C190)</f>
        <v>5.2373200662156778</v>
      </c>
      <c r="AD190" s="25">
        <f>SUMIFS(Selections!K$2:K$2610,Selections!$B$2:$B$2610,"ID",Selections!$E$2:$E$2610,$C190)</f>
        <v>0.20142794023251223</v>
      </c>
      <c r="AE190" s="25">
        <f>SUMIFS(Selections!L$2:L$2610,Selections!$B$2:$B$2610,"ID",Selections!$E$2:$E$2610,$C190)</f>
        <v>0.39594343356825706</v>
      </c>
      <c r="AF190" s="25">
        <f>SUMIFS(Selections!M$2:M$2610,Selections!$B$2:$B$2610,"ID",Selections!$E$2:$E$2610,$C190)</f>
        <v>0.58342464614936795</v>
      </c>
      <c r="AG190" s="25">
        <f>SUMIFS(Selections!N$2:N$2610,Selections!$B$2:$B$2610,"ID",Selections!$E$2:$E$2610,$C190)</f>
        <v>0.76252886164767231</v>
      </c>
      <c r="AH190" s="25">
        <f>SUMIFS(Selections!O$2:O$2610,Selections!$B$2:$B$2610,"ID",Selections!$E$2:$E$2610,$C190)</f>
        <v>0.93416509915457635</v>
      </c>
      <c r="AI190" s="25">
        <f>SUMIFS(Selections!P$2:P$2610,Selections!$B$2:$B$2610,"ID",Selections!$E$2:$E$2610,$C190)</f>
        <v>1.0985348853294199</v>
      </c>
      <c r="AJ190" s="25">
        <f>SUMIFS(Selections!Q$2:Q$2610,Selections!$B$2:$B$2610,"ID",Selections!$E$2:$E$2610,$C190)</f>
        <v>1.2559841801114255</v>
      </c>
      <c r="AK190" s="25">
        <f>SUMIFS(Selections!R$2:R$2610,Selections!$B$2:$B$2610,"ID",Selections!$E$2:$E$2610,$C190)</f>
        <v>1.4068494498457762</v>
      </c>
      <c r="AL190" s="25">
        <f>SUMIFS(Selections!S$2:S$2610,Selections!$B$2:$B$2610,"ID",Selections!$E$2:$E$2610,$C190)</f>
        <v>1.5517107622295079</v>
      </c>
      <c r="AM190" s="25">
        <f>SUMIFS(Selections!T$2:T$2610,Selections!$B$2:$B$2610,"ID",Selections!$E$2:$E$2610,$C190)</f>
        <v>1.6911291671802013</v>
      </c>
      <c r="AN190" s="25">
        <f>SUMIFS(Selections!U$2:U$2610,Selections!$B$2:$B$2610,"ID",Selections!$E$2:$E$2610,$C190)</f>
        <v>1.8257156407639628</v>
      </c>
      <c r="AO190" s="25">
        <f>SUMIFS(Selections!V$2:V$2610,Selections!$B$2:$B$2610,"ID",Selections!$E$2:$E$2610,$C190)</f>
        <v>1.9560248545958048</v>
      </c>
      <c r="AP190" s="25">
        <f>SUMIFS(Selections!W$2:W$2610,Selections!$B$2:$B$2610,"ID",Selections!$E$2:$E$2610,$C190)</f>
        <v>2.0828480704935468</v>
      </c>
      <c r="AQ190" s="25">
        <f>SUMIFS(Selections!X$2:X$2610,Selections!$B$2:$B$2610,"ID",Selections!$E$2:$E$2610,$C190)</f>
        <v>2.2068218995918474</v>
      </c>
      <c r="AR190" s="25">
        <f>SUMIFS(Selections!Y$2:Y$2610,Selections!$B$2:$B$2610,"ID",Selections!$E$2:$E$2610,$C190)</f>
        <v>2.328685187149893</v>
      </c>
      <c r="AS190" s="25">
        <f>SUMIFS(Selections!Z$2:Z$2610,Selections!$B$2:$B$2610,"ID",Selections!$E$2:$E$2610,$C190)</f>
        <v>2.325655427784171</v>
      </c>
      <c r="AT190" s="25">
        <f>SUMIFS(Selections!AA$2:AA$2610,Selections!$B$2:$B$2610,"ID",Selections!$E$2:$E$2610,$C190)</f>
        <v>2.324349941874547</v>
      </c>
      <c r="AU190" s="25">
        <f>SUMIFS(Selections!AB$2:AB$2610,Selections!$B$2:$B$2610,"ID",Selections!$E$2:$E$2610,$C190)</f>
        <v>2.3236226687005819</v>
      </c>
      <c r="AV190" s="25">
        <f>SUMIFS(Selections!AC$2:AC$2610,Selections!$B$2:$B$2610,"ID",Selections!$E$2:$E$2610,$C190)</f>
        <v>2.3241689119023468</v>
      </c>
      <c r="AW190" s="25">
        <f>SUMIFS(Selections!AD$2:AD$2610,Selections!$B$2:$B$2610,"ID",Selections!$E$2:$E$2610,$C190)</f>
        <v>2.3262430594856824</v>
      </c>
      <c r="AX190" s="25">
        <f>SUMIFS(Selections!AE$2:AE$2610,Selections!$B$2:$B$2610,"ID",Selections!$E$2:$E$2610,$C190)</f>
        <v>2.3044382132294481</v>
      </c>
      <c r="AY190" s="25">
        <f>SUMIFS(Selections!AF$2:AF$2610,Selections!$B$2:$B$2610,"ID",Selections!$E$2:$E$2610,$C190)</f>
        <v>2.2844310149824767</v>
      </c>
      <c r="AZ190" s="25">
        <f>SUMIFS(Selections!AG$2:AG$2610,Selections!$B$2:$B$2610,"ID",Selections!$E$2:$E$2610,$C190)</f>
        <v>2.2660644202339721</v>
      </c>
    </row>
    <row r="191" spans="2:52" x14ac:dyDescent="0.2">
      <c r="B191" s="26" t="s">
        <v>23</v>
      </c>
      <c r="C191" s="23" t="s">
        <v>132</v>
      </c>
      <c r="D191" s="23"/>
      <c r="E191" s="25">
        <f>SUMIFS(Selections!K$2:K$2610,Selections!$B$2:$B$2610,"WA",Selections!$E$2:$E$2610,$C191)</f>
        <v>0</v>
      </c>
      <c r="F191" s="25">
        <f>SUMIFS(Selections!L$2:L$2610,Selections!$B$2:$B$2610,"WA",Selections!$E$2:$E$2610,$C191)</f>
        <v>0</v>
      </c>
      <c r="G191" s="25">
        <f>SUMIFS(Selections!M$2:M$2610,Selections!$B$2:$B$2610,"WA",Selections!$E$2:$E$2610,$C191)</f>
        <v>0</v>
      </c>
      <c r="H191" s="25">
        <f>SUMIFS(Selections!N$2:N$2610,Selections!$B$2:$B$2610,"WA",Selections!$E$2:$E$2610,$C191)</f>
        <v>0</v>
      </c>
      <c r="I191" s="25">
        <f>SUMIFS(Selections!O$2:O$2610,Selections!$B$2:$B$2610,"WA",Selections!$E$2:$E$2610,$C191)</f>
        <v>0</v>
      </c>
      <c r="J191" s="25">
        <f>SUMIFS(Selections!P$2:P$2610,Selections!$B$2:$B$2610,"WA",Selections!$E$2:$E$2610,$C191)</f>
        <v>0</v>
      </c>
      <c r="K191" s="25">
        <f>SUMIFS(Selections!Q$2:Q$2610,Selections!$B$2:$B$2610,"WA",Selections!$E$2:$E$2610,$C191)</f>
        <v>0</v>
      </c>
      <c r="L191" s="25">
        <f>SUMIFS(Selections!R$2:R$2610,Selections!$B$2:$B$2610,"WA",Selections!$E$2:$E$2610,$C191)</f>
        <v>0</v>
      </c>
      <c r="M191" s="25">
        <f>SUMIFS(Selections!S$2:S$2610,Selections!$B$2:$B$2610,"WA",Selections!$E$2:$E$2610,$C191)</f>
        <v>0</v>
      </c>
      <c r="N191" s="25">
        <f>SUMIFS(Selections!T$2:T$2610,Selections!$B$2:$B$2610,"WA",Selections!$E$2:$E$2610,$C191)</f>
        <v>0</v>
      </c>
      <c r="O191" s="25">
        <f>SUMIFS(Selections!U$2:U$2610,Selections!$B$2:$B$2610,"WA",Selections!$E$2:$E$2610,$C191)</f>
        <v>0</v>
      </c>
      <c r="P191" s="25">
        <f>SUMIFS(Selections!V$2:V$2610,Selections!$B$2:$B$2610,"WA",Selections!$E$2:$E$2610,$C191)</f>
        <v>0</v>
      </c>
      <c r="Q191" s="25">
        <f>SUMIFS(Selections!W$2:W$2610,Selections!$B$2:$B$2610,"WA",Selections!$E$2:$E$2610,$C191)</f>
        <v>0</v>
      </c>
      <c r="R191" s="25">
        <f>SUMIFS(Selections!X$2:X$2610,Selections!$B$2:$B$2610,"WA",Selections!$E$2:$E$2610,$C191)</f>
        <v>0</v>
      </c>
      <c r="S191" s="25">
        <f>SUMIFS(Selections!Y$2:Y$2610,Selections!$B$2:$B$2610,"WA",Selections!$E$2:$E$2610,$C191)</f>
        <v>0</v>
      </c>
      <c r="T191" s="25">
        <f>SUMIFS(Selections!Z$2:Z$2610,Selections!$B$2:$B$2610,"WA",Selections!$E$2:$E$2610,$C191)</f>
        <v>0</v>
      </c>
      <c r="U191" s="25">
        <f>SUMIFS(Selections!AA$2:AA$2610,Selections!$B$2:$B$2610,"WA",Selections!$E$2:$E$2610,$C191)</f>
        <v>0</v>
      </c>
      <c r="V191" s="25">
        <f>SUMIFS(Selections!AB$2:AB$2610,Selections!$B$2:$B$2610,"WA",Selections!$E$2:$E$2610,$C191)</f>
        <v>0</v>
      </c>
      <c r="W191" s="25">
        <f>SUMIFS(Selections!AC$2:AC$2610,Selections!$B$2:$B$2610,"WA",Selections!$E$2:$E$2610,$C191)</f>
        <v>0</v>
      </c>
      <c r="X191" s="25">
        <f>SUMIFS(Selections!AD$2:AD$2610,Selections!$B$2:$B$2610,"WA",Selections!$E$2:$E$2610,$C191)</f>
        <v>0</v>
      </c>
      <c r="Y191" s="25">
        <f>SUMIFS(Selections!AE$2:AE$2610,Selections!$B$2:$B$2610,"WA",Selections!$E$2:$E$2610,$C191)</f>
        <v>0</v>
      </c>
      <c r="Z191" s="25">
        <f>SUMIFS(Selections!AF$2:AF$2610,Selections!$B$2:$B$2610,"WA",Selections!$E$2:$E$2610,$C191)</f>
        <v>0</v>
      </c>
      <c r="AA191" s="25">
        <f>SUMIFS(Selections!AG$2:AG$2610,Selections!$B$2:$B$2610,"WA",Selections!$E$2:$E$2610,$C191)</f>
        <v>0</v>
      </c>
      <c r="AD191" s="25">
        <f>SUMIFS(Selections!K$2:K$2610,Selections!$B$2:$B$2610,"ID",Selections!$E$2:$E$2610,$C191)</f>
        <v>0</v>
      </c>
      <c r="AE191" s="25">
        <f>SUMIFS(Selections!L$2:L$2610,Selections!$B$2:$B$2610,"ID",Selections!$E$2:$E$2610,$C191)</f>
        <v>0</v>
      </c>
      <c r="AF191" s="25">
        <f>SUMIFS(Selections!M$2:M$2610,Selections!$B$2:$B$2610,"ID",Selections!$E$2:$E$2610,$C191)</f>
        <v>0</v>
      </c>
      <c r="AG191" s="25">
        <f>SUMIFS(Selections!N$2:N$2610,Selections!$B$2:$B$2610,"ID",Selections!$E$2:$E$2610,$C191)</f>
        <v>0</v>
      </c>
      <c r="AH191" s="25">
        <f>SUMIFS(Selections!O$2:O$2610,Selections!$B$2:$B$2610,"ID",Selections!$E$2:$E$2610,$C191)</f>
        <v>0</v>
      </c>
      <c r="AI191" s="25">
        <f>SUMIFS(Selections!P$2:P$2610,Selections!$B$2:$B$2610,"ID",Selections!$E$2:$E$2610,$C191)</f>
        <v>0</v>
      </c>
      <c r="AJ191" s="25">
        <f>SUMIFS(Selections!Q$2:Q$2610,Selections!$B$2:$B$2610,"ID",Selections!$E$2:$E$2610,$C191)</f>
        <v>0</v>
      </c>
      <c r="AK191" s="25">
        <f>SUMIFS(Selections!R$2:R$2610,Selections!$B$2:$B$2610,"ID",Selections!$E$2:$E$2610,$C191)</f>
        <v>0</v>
      </c>
      <c r="AL191" s="25">
        <f>SUMIFS(Selections!S$2:S$2610,Selections!$B$2:$B$2610,"ID",Selections!$E$2:$E$2610,$C191)</f>
        <v>0</v>
      </c>
      <c r="AM191" s="25">
        <f>SUMIFS(Selections!T$2:T$2610,Selections!$B$2:$B$2610,"ID",Selections!$E$2:$E$2610,$C191)</f>
        <v>0</v>
      </c>
      <c r="AN191" s="25">
        <f>SUMIFS(Selections!U$2:U$2610,Selections!$B$2:$B$2610,"ID",Selections!$E$2:$E$2610,$C191)</f>
        <v>0</v>
      </c>
      <c r="AO191" s="25">
        <f>SUMIFS(Selections!V$2:V$2610,Selections!$B$2:$B$2610,"ID",Selections!$E$2:$E$2610,$C191)</f>
        <v>0</v>
      </c>
      <c r="AP191" s="25">
        <f>SUMIFS(Selections!W$2:W$2610,Selections!$B$2:$B$2610,"ID",Selections!$E$2:$E$2610,$C191)</f>
        <v>0</v>
      </c>
      <c r="AQ191" s="25">
        <f>SUMIFS(Selections!X$2:X$2610,Selections!$B$2:$B$2610,"ID",Selections!$E$2:$E$2610,$C191)</f>
        <v>0</v>
      </c>
      <c r="AR191" s="25">
        <f>SUMIFS(Selections!Y$2:Y$2610,Selections!$B$2:$B$2610,"ID",Selections!$E$2:$E$2610,$C191)</f>
        <v>0</v>
      </c>
      <c r="AS191" s="25">
        <f>SUMIFS(Selections!Z$2:Z$2610,Selections!$B$2:$B$2610,"ID",Selections!$E$2:$E$2610,$C191)</f>
        <v>0</v>
      </c>
      <c r="AT191" s="25">
        <f>SUMIFS(Selections!AA$2:AA$2610,Selections!$B$2:$B$2610,"ID",Selections!$E$2:$E$2610,$C191)</f>
        <v>0</v>
      </c>
      <c r="AU191" s="25">
        <f>SUMIFS(Selections!AB$2:AB$2610,Selections!$B$2:$B$2610,"ID",Selections!$E$2:$E$2610,$C191)</f>
        <v>0</v>
      </c>
      <c r="AV191" s="25">
        <f>SUMIFS(Selections!AC$2:AC$2610,Selections!$B$2:$B$2610,"ID",Selections!$E$2:$E$2610,$C191)</f>
        <v>0</v>
      </c>
      <c r="AW191" s="25">
        <f>SUMIFS(Selections!AD$2:AD$2610,Selections!$B$2:$B$2610,"ID",Selections!$E$2:$E$2610,$C191)</f>
        <v>0</v>
      </c>
      <c r="AX191" s="25">
        <f>SUMIFS(Selections!AE$2:AE$2610,Selections!$B$2:$B$2610,"ID",Selections!$E$2:$E$2610,$C191)</f>
        <v>0</v>
      </c>
      <c r="AY191" s="25">
        <f>SUMIFS(Selections!AF$2:AF$2610,Selections!$B$2:$B$2610,"ID",Selections!$E$2:$E$2610,$C191)</f>
        <v>0</v>
      </c>
      <c r="AZ191" s="25">
        <f>SUMIFS(Selections!AG$2:AG$2610,Selections!$B$2:$B$2610,"ID",Selections!$E$2:$E$2610,$C191)</f>
        <v>0</v>
      </c>
    </row>
    <row r="192" spans="2:52" x14ac:dyDescent="0.2">
      <c r="B192" s="26" t="s">
        <v>17</v>
      </c>
      <c r="C192" s="23" t="s">
        <v>259</v>
      </c>
      <c r="D192" s="23"/>
      <c r="E192" s="25">
        <f>SUMIFS(Selections!K$2:K$2610,Selections!$B$2:$B$2610,"WA",Selections!$E$2:$E$2610,$C192)</f>
        <v>0</v>
      </c>
      <c r="F192" s="25">
        <f>SUMIFS(Selections!L$2:L$2610,Selections!$B$2:$B$2610,"WA",Selections!$E$2:$E$2610,$C192)</f>
        <v>0</v>
      </c>
      <c r="G192" s="25">
        <f>SUMIFS(Selections!M$2:M$2610,Selections!$B$2:$B$2610,"WA",Selections!$E$2:$E$2610,$C192)</f>
        <v>0</v>
      </c>
      <c r="H192" s="25">
        <f>SUMIFS(Selections!N$2:N$2610,Selections!$B$2:$B$2610,"WA",Selections!$E$2:$E$2610,$C192)</f>
        <v>0</v>
      </c>
      <c r="I192" s="25">
        <f>SUMIFS(Selections!O$2:O$2610,Selections!$B$2:$B$2610,"WA",Selections!$E$2:$E$2610,$C192)</f>
        <v>0</v>
      </c>
      <c r="J192" s="25">
        <f>SUMIFS(Selections!P$2:P$2610,Selections!$B$2:$B$2610,"WA",Selections!$E$2:$E$2610,$C192)</f>
        <v>0</v>
      </c>
      <c r="K192" s="25">
        <f>SUMIFS(Selections!Q$2:Q$2610,Selections!$B$2:$B$2610,"WA",Selections!$E$2:$E$2610,$C192)</f>
        <v>0</v>
      </c>
      <c r="L192" s="25">
        <f>SUMIFS(Selections!R$2:R$2610,Selections!$B$2:$B$2610,"WA",Selections!$E$2:$E$2610,$C192)</f>
        <v>0</v>
      </c>
      <c r="M192" s="25">
        <f>SUMIFS(Selections!S$2:S$2610,Selections!$B$2:$B$2610,"WA",Selections!$E$2:$E$2610,$C192)</f>
        <v>0</v>
      </c>
      <c r="N192" s="25">
        <f>SUMIFS(Selections!T$2:T$2610,Selections!$B$2:$B$2610,"WA",Selections!$E$2:$E$2610,$C192)</f>
        <v>0</v>
      </c>
      <c r="O192" s="25">
        <f>SUMIFS(Selections!U$2:U$2610,Selections!$B$2:$B$2610,"WA",Selections!$E$2:$E$2610,$C192)</f>
        <v>0</v>
      </c>
      <c r="P192" s="25">
        <f>SUMIFS(Selections!V$2:V$2610,Selections!$B$2:$B$2610,"WA",Selections!$E$2:$E$2610,$C192)</f>
        <v>0</v>
      </c>
      <c r="Q192" s="25">
        <f>SUMIFS(Selections!W$2:W$2610,Selections!$B$2:$B$2610,"WA",Selections!$E$2:$E$2610,$C192)</f>
        <v>0</v>
      </c>
      <c r="R192" s="25">
        <f>SUMIFS(Selections!X$2:X$2610,Selections!$B$2:$B$2610,"WA",Selections!$E$2:$E$2610,$C192)</f>
        <v>0</v>
      </c>
      <c r="S192" s="25">
        <f>SUMIFS(Selections!Y$2:Y$2610,Selections!$B$2:$B$2610,"WA",Selections!$E$2:$E$2610,$C192)</f>
        <v>0</v>
      </c>
      <c r="T192" s="25">
        <f>SUMIFS(Selections!Z$2:Z$2610,Selections!$B$2:$B$2610,"WA",Selections!$E$2:$E$2610,$C192)</f>
        <v>0</v>
      </c>
      <c r="U192" s="25">
        <f>SUMIFS(Selections!AA$2:AA$2610,Selections!$B$2:$B$2610,"WA",Selections!$E$2:$E$2610,$C192)</f>
        <v>0</v>
      </c>
      <c r="V192" s="25">
        <f>SUMIFS(Selections!AB$2:AB$2610,Selections!$B$2:$B$2610,"WA",Selections!$E$2:$E$2610,$C192)</f>
        <v>0</v>
      </c>
      <c r="W192" s="25">
        <f>SUMIFS(Selections!AC$2:AC$2610,Selections!$B$2:$B$2610,"WA",Selections!$E$2:$E$2610,$C192)</f>
        <v>0</v>
      </c>
      <c r="X192" s="25">
        <f>SUMIFS(Selections!AD$2:AD$2610,Selections!$B$2:$B$2610,"WA",Selections!$E$2:$E$2610,$C192)</f>
        <v>0</v>
      </c>
      <c r="Y192" s="25">
        <f>SUMIFS(Selections!AE$2:AE$2610,Selections!$B$2:$B$2610,"WA",Selections!$E$2:$E$2610,$C192)</f>
        <v>0</v>
      </c>
      <c r="Z192" s="25">
        <f>SUMIFS(Selections!AF$2:AF$2610,Selections!$B$2:$B$2610,"WA",Selections!$E$2:$E$2610,$C192)</f>
        <v>0</v>
      </c>
      <c r="AA192" s="25">
        <f>SUMIFS(Selections!AG$2:AG$2610,Selections!$B$2:$B$2610,"WA",Selections!$E$2:$E$2610,$C192)</f>
        <v>0</v>
      </c>
      <c r="AD192" s="25">
        <f>SUMIFS(Selections!K$2:K$2610,Selections!$B$2:$B$2610,"ID",Selections!$E$2:$E$2610,$C192)</f>
        <v>3.3251315824973982E-3</v>
      </c>
      <c r="AE192" s="25">
        <f>SUMIFS(Selections!L$2:L$2610,Selections!$B$2:$B$2610,"ID",Selections!$E$2:$E$2610,$C192)</f>
        <v>7.4234088382384876E-3</v>
      </c>
      <c r="AF192" s="25">
        <f>SUMIFS(Selections!M$2:M$2610,Selections!$B$2:$B$2610,"ID",Selections!$E$2:$E$2610,$C192)</f>
        <v>1.2444908784483436E-2</v>
      </c>
      <c r="AG192" s="25">
        <f>SUMIFS(Selections!N$2:N$2610,Selections!$B$2:$B$2610,"ID",Selections!$E$2:$E$2610,$C192)</f>
        <v>1.8265068210907495E-2</v>
      </c>
      <c r="AH192" s="25">
        <f>SUMIFS(Selections!O$2:O$2610,Selections!$B$2:$B$2610,"ID",Selections!$E$2:$E$2610,$C192)</f>
        <v>2.4881099487849084E-2</v>
      </c>
      <c r="AI192" s="25">
        <f>SUMIFS(Selections!P$2:P$2610,Selections!$B$2:$B$2610,"ID",Selections!$E$2:$E$2610,$C192)</f>
        <v>2.9389586922134978E-2</v>
      </c>
      <c r="AJ192" s="25">
        <f>SUMIFS(Selections!Q$2:Q$2610,Selections!$B$2:$B$2610,"ID",Selections!$E$2:$E$2610,$C192)</f>
        <v>3.3872962163255915E-2</v>
      </c>
      <c r="AK192" s="25">
        <f>SUMIFS(Selections!R$2:R$2610,Selections!$B$2:$B$2610,"ID",Selections!$E$2:$E$2610,$C192)</f>
        <v>3.7610343282817225E-2</v>
      </c>
      <c r="AL192" s="25">
        <f>SUMIFS(Selections!S$2:S$2610,Selections!$B$2:$B$2610,"ID",Selections!$E$2:$E$2610,$C192)</f>
        <v>4.0044306372406829E-2</v>
      </c>
      <c r="AM192" s="25">
        <f>SUMIFS(Selections!T$2:T$2610,Selections!$B$2:$B$2610,"ID",Selections!$E$2:$E$2610,$C192)</f>
        <v>4.0557422987428142E-2</v>
      </c>
      <c r="AN192" s="25">
        <f>SUMIFS(Selections!U$2:U$2610,Selections!$B$2:$B$2610,"ID",Selections!$E$2:$E$2610,$C192)</f>
        <v>4.0594764359001133E-2</v>
      </c>
      <c r="AO192" s="25">
        <f>SUMIFS(Selections!V$2:V$2610,Selections!$B$2:$B$2610,"ID",Selections!$E$2:$E$2610,$C192)</f>
        <v>4.053126303452665E-2</v>
      </c>
      <c r="AP192" s="25">
        <f>SUMIFS(Selections!W$2:W$2610,Selections!$B$2:$B$2610,"ID",Selections!$E$2:$E$2610,$C192)</f>
        <v>4.0494246381022295E-2</v>
      </c>
      <c r="AQ192" s="25">
        <f>SUMIFS(Selections!X$2:X$2610,Selections!$B$2:$B$2610,"ID",Selections!$E$2:$E$2610,$C192)</f>
        <v>4.0466948518143663E-2</v>
      </c>
      <c r="AR192" s="25">
        <f>SUMIFS(Selections!Y$2:Y$2610,Selections!$B$2:$B$2610,"ID",Selections!$E$2:$E$2610,$C192)</f>
        <v>4.044123162736412E-2</v>
      </c>
      <c r="AS192" s="25">
        <f>SUMIFS(Selections!Z$2:Z$2610,Selections!$B$2:$B$2610,"ID",Selections!$E$2:$E$2610,$C192)</f>
        <v>4.0416692539518052E-2</v>
      </c>
      <c r="AT192" s="25">
        <f>SUMIFS(Selections!AA$2:AA$2610,Selections!$B$2:$B$2610,"ID",Selections!$E$2:$E$2610,$C192)</f>
        <v>4.0391636385579119E-2</v>
      </c>
      <c r="AU192" s="25">
        <f>SUMIFS(Selections!AB$2:AB$2610,Selections!$B$2:$B$2610,"ID",Selections!$E$2:$E$2610,$C192)</f>
        <v>4.036615605073713E-2</v>
      </c>
      <c r="AV192" s="25">
        <f>SUMIFS(Selections!AC$2:AC$2610,Selections!$B$2:$B$2610,"ID",Selections!$E$2:$E$2610,$C192)</f>
        <v>4.0340332169756576E-2</v>
      </c>
      <c r="AW192" s="25">
        <f>SUMIFS(Selections!AD$2:AD$2610,Selections!$B$2:$B$2610,"ID",Selections!$E$2:$E$2610,$C192)</f>
        <v>4.0314168000796555E-2</v>
      </c>
      <c r="AX192" s="25">
        <f>SUMIFS(Selections!AE$2:AE$2610,Selections!$B$2:$B$2610,"ID",Selections!$E$2:$E$2610,$C192)</f>
        <v>4.0288273171411648E-2</v>
      </c>
      <c r="AY192" s="25">
        <f>SUMIFS(Selections!AF$2:AF$2610,Selections!$B$2:$B$2610,"ID",Selections!$E$2:$E$2610,$C192)</f>
        <v>4.0261543900057768E-2</v>
      </c>
      <c r="AZ192" s="25">
        <f>SUMIFS(Selections!AG$2:AG$2610,Selections!$B$2:$B$2610,"ID",Selections!$E$2:$E$2610,$C192)</f>
        <v>4.0234824319429076E-2</v>
      </c>
    </row>
    <row r="193" spans="2:52" x14ac:dyDescent="0.2">
      <c r="B193" s="24" t="s">
        <v>24</v>
      </c>
      <c r="C193" s="23" t="s">
        <v>158</v>
      </c>
      <c r="D193" s="23"/>
      <c r="E193" s="25">
        <f>SUMIFS(Selections!K$2:K$2610,Selections!$B$2:$B$2610,"WA",Selections!$E$2:$E$2610,$C193)</f>
        <v>0</v>
      </c>
      <c r="F193" s="25">
        <f>SUMIFS(Selections!L$2:L$2610,Selections!$B$2:$B$2610,"WA",Selections!$E$2:$E$2610,$C193)</f>
        <v>0</v>
      </c>
      <c r="G193" s="25">
        <f>SUMIFS(Selections!M$2:M$2610,Selections!$B$2:$B$2610,"WA",Selections!$E$2:$E$2610,$C193)</f>
        <v>0</v>
      </c>
      <c r="H193" s="25">
        <f>SUMIFS(Selections!N$2:N$2610,Selections!$B$2:$B$2610,"WA",Selections!$E$2:$E$2610,$C193)</f>
        <v>0</v>
      </c>
      <c r="I193" s="25">
        <f>SUMIFS(Selections!O$2:O$2610,Selections!$B$2:$B$2610,"WA",Selections!$E$2:$E$2610,$C193)</f>
        <v>0</v>
      </c>
      <c r="J193" s="25">
        <f>SUMIFS(Selections!P$2:P$2610,Selections!$B$2:$B$2610,"WA",Selections!$E$2:$E$2610,$C193)</f>
        <v>0</v>
      </c>
      <c r="K193" s="25">
        <f>SUMIFS(Selections!Q$2:Q$2610,Selections!$B$2:$B$2610,"WA",Selections!$E$2:$E$2610,$C193)</f>
        <v>0</v>
      </c>
      <c r="L193" s="25">
        <f>SUMIFS(Selections!R$2:R$2610,Selections!$B$2:$B$2610,"WA",Selections!$E$2:$E$2610,$C193)</f>
        <v>0</v>
      </c>
      <c r="M193" s="25">
        <f>SUMIFS(Selections!S$2:S$2610,Selections!$B$2:$B$2610,"WA",Selections!$E$2:$E$2610,$C193)</f>
        <v>0</v>
      </c>
      <c r="N193" s="25">
        <f>SUMIFS(Selections!T$2:T$2610,Selections!$B$2:$B$2610,"WA",Selections!$E$2:$E$2610,$C193)</f>
        <v>0</v>
      </c>
      <c r="O193" s="25">
        <f>SUMIFS(Selections!U$2:U$2610,Selections!$B$2:$B$2610,"WA",Selections!$E$2:$E$2610,$C193)</f>
        <v>0</v>
      </c>
      <c r="P193" s="25">
        <f>SUMIFS(Selections!V$2:V$2610,Selections!$B$2:$B$2610,"WA",Selections!$E$2:$E$2610,$C193)</f>
        <v>0</v>
      </c>
      <c r="Q193" s="25">
        <f>SUMIFS(Selections!W$2:W$2610,Selections!$B$2:$B$2610,"WA",Selections!$E$2:$E$2610,$C193)</f>
        <v>0</v>
      </c>
      <c r="R193" s="25">
        <f>SUMIFS(Selections!X$2:X$2610,Selections!$B$2:$B$2610,"WA",Selections!$E$2:$E$2610,$C193)</f>
        <v>0</v>
      </c>
      <c r="S193" s="25">
        <f>SUMIFS(Selections!Y$2:Y$2610,Selections!$B$2:$B$2610,"WA",Selections!$E$2:$E$2610,$C193)</f>
        <v>0</v>
      </c>
      <c r="T193" s="25">
        <f>SUMIFS(Selections!Z$2:Z$2610,Selections!$B$2:$B$2610,"WA",Selections!$E$2:$E$2610,$C193)</f>
        <v>0</v>
      </c>
      <c r="U193" s="25">
        <f>SUMIFS(Selections!AA$2:AA$2610,Selections!$B$2:$B$2610,"WA",Selections!$E$2:$E$2610,$C193)</f>
        <v>0</v>
      </c>
      <c r="V193" s="25">
        <f>SUMIFS(Selections!AB$2:AB$2610,Selections!$B$2:$B$2610,"WA",Selections!$E$2:$E$2610,$C193)</f>
        <v>0</v>
      </c>
      <c r="W193" s="25">
        <f>SUMIFS(Selections!AC$2:AC$2610,Selections!$B$2:$B$2610,"WA",Selections!$E$2:$E$2610,$C193)</f>
        <v>0</v>
      </c>
      <c r="X193" s="25">
        <f>SUMIFS(Selections!AD$2:AD$2610,Selections!$B$2:$B$2610,"WA",Selections!$E$2:$E$2610,$C193)</f>
        <v>0</v>
      </c>
      <c r="Y193" s="25">
        <f>SUMIFS(Selections!AE$2:AE$2610,Selections!$B$2:$B$2610,"WA",Selections!$E$2:$E$2610,$C193)</f>
        <v>0</v>
      </c>
      <c r="Z193" s="25">
        <f>SUMIFS(Selections!AF$2:AF$2610,Selections!$B$2:$B$2610,"WA",Selections!$E$2:$E$2610,$C193)</f>
        <v>0</v>
      </c>
      <c r="AA193" s="25">
        <f>SUMIFS(Selections!AG$2:AG$2610,Selections!$B$2:$B$2610,"WA",Selections!$E$2:$E$2610,$C193)</f>
        <v>0</v>
      </c>
      <c r="AD193" s="25">
        <f>SUMIFS(Selections!K$2:K$2610,Selections!$B$2:$B$2610,"ID",Selections!$E$2:$E$2610,$C193)</f>
        <v>0</v>
      </c>
      <c r="AE193" s="25">
        <f>SUMIFS(Selections!L$2:L$2610,Selections!$B$2:$B$2610,"ID",Selections!$E$2:$E$2610,$C193)</f>
        <v>0</v>
      </c>
      <c r="AF193" s="25">
        <f>SUMIFS(Selections!M$2:M$2610,Selections!$B$2:$B$2610,"ID",Selections!$E$2:$E$2610,$C193)</f>
        <v>0</v>
      </c>
      <c r="AG193" s="25">
        <f>SUMIFS(Selections!N$2:N$2610,Selections!$B$2:$B$2610,"ID",Selections!$E$2:$E$2610,$C193)</f>
        <v>0</v>
      </c>
      <c r="AH193" s="25">
        <f>SUMIFS(Selections!O$2:O$2610,Selections!$B$2:$B$2610,"ID",Selections!$E$2:$E$2610,$C193)</f>
        <v>0</v>
      </c>
      <c r="AI193" s="25">
        <f>SUMIFS(Selections!P$2:P$2610,Selections!$B$2:$B$2610,"ID",Selections!$E$2:$E$2610,$C193)</f>
        <v>0</v>
      </c>
      <c r="AJ193" s="25">
        <f>SUMIFS(Selections!Q$2:Q$2610,Selections!$B$2:$B$2610,"ID",Selections!$E$2:$E$2610,$C193)</f>
        <v>0</v>
      </c>
      <c r="AK193" s="25">
        <f>SUMIFS(Selections!R$2:R$2610,Selections!$B$2:$B$2610,"ID",Selections!$E$2:$E$2610,$C193)</f>
        <v>0</v>
      </c>
      <c r="AL193" s="25">
        <f>SUMIFS(Selections!S$2:S$2610,Selections!$B$2:$B$2610,"ID",Selections!$E$2:$E$2610,$C193)</f>
        <v>0</v>
      </c>
      <c r="AM193" s="25">
        <f>SUMIFS(Selections!T$2:T$2610,Selections!$B$2:$B$2610,"ID",Selections!$E$2:$E$2610,$C193)</f>
        <v>0</v>
      </c>
      <c r="AN193" s="25">
        <f>SUMIFS(Selections!U$2:U$2610,Selections!$B$2:$B$2610,"ID",Selections!$E$2:$E$2610,$C193)</f>
        <v>0</v>
      </c>
      <c r="AO193" s="25">
        <f>SUMIFS(Selections!V$2:V$2610,Selections!$B$2:$B$2610,"ID",Selections!$E$2:$E$2610,$C193)</f>
        <v>0</v>
      </c>
      <c r="AP193" s="25">
        <f>SUMIFS(Selections!W$2:W$2610,Selections!$B$2:$B$2610,"ID",Selections!$E$2:$E$2610,$C193)</f>
        <v>0</v>
      </c>
      <c r="AQ193" s="25">
        <f>SUMIFS(Selections!X$2:X$2610,Selections!$B$2:$B$2610,"ID",Selections!$E$2:$E$2610,$C193)</f>
        <v>0</v>
      </c>
      <c r="AR193" s="25">
        <f>SUMIFS(Selections!Y$2:Y$2610,Selections!$B$2:$B$2610,"ID",Selections!$E$2:$E$2610,$C193)</f>
        <v>0</v>
      </c>
      <c r="AS193" s="25">
        <f>SUMIFS(Selections!Z$2:Z$2610,Selections!$B$2:$B$2610,"ID",Selections!$E$2:$E$2610,$C193)</f>
        <v>0</v>
      </c>
      <c r="AT193" s="25">
        <f>SUMIFS(Selections!AA$2:AA$2610,Selections!$B$2:$B$2610,"ID",Selections!$E$2:$E$2610,$C193)</f>
        <v>0</v>
      </c>
      <c r="AU193" s="25">
        <f>SUMIFS(Selections!AB$2:AB$2610,Selections!$B$2:$B$2610,"ID",Selections!$E$2:$E$2610,$C193)</f>
        <v>0</v>
      </c>
      <c r="AV193" s="25">
        <f>SUMIFS(Selections!AC$2:AC$2610,Selections!$B$2:$B$2610,"ID",Selections!$E$2:$E$2610,$C193)</f>
        <v>0</v>
      </c>
      <c r="AW193" s="25">
        <f>SUMIFS(Selections!AD$2:AD$2610,Selections!$B$2:$B$2610,"ID",Selections!$E$2:$E$2610,$C193)</f>
        <v>0</v>
      </c>
      <c r="AX193" s="25">
        <f>SUMIFS(Selections!AE$2:AE$2610,Selections!$B$2:$B$2610,"ID",Selections!$E$2:$E$2610,$C193)</f>
        <v>0</v>
      </c>
      <c r="AY193" s="25">
        <f>SUMIFS(Selections!AF$2:AF$2610,Selections!$B$2:$B$2610,"ID",Selections!$E$2:$E$2610,$C193)</f>
        <v>0</v>
      </c>
      <c r="AZ193" s="25">
        <f>SUMIFS(Selections!AG$2:AG$2610,Selections!$B$2:$B$2610,"ID",Selections!$E$2:$E$2610,$C193)</f>
        <v>0</v>
      </c>
    </row>
    <row r="194" spans="2:52" x14ac:dyDescent="0.2">
      <c r="B194" s="24" t="s">
        <v>24</v>
      </c>
      <c r="C194" s="23" t="s">
        <v>133</v>
      </c>
      <c r="D194" s="23"/>
      <c r="E194" s="25">
        <f>SUMIFS(Selections!K$2:K$2610,Selections!$B$2:$B$2610,"WA",Selections!$E$2:$E$2610,$C194)</f>
        <v>0</v>
      </c>
      <c r="F194" s="25">
        <f>SUMIFS(Selections!L$2:L$2610,Selections!$B$2:$B$2610,"WA",Selections!$E$2:$E$2610,$C194)</f>
        <v>0</v>
      </c>
      <c r="G194" s="25">
        <f>SUMIFS(Selections!M$2:M$2610,Selections!$B$2:$B$2610,"WA",Selections!$E$2:$E$2610,$C194)</f>
        <v>0</v>
      </c>
      <c r="H194" s="25">
        <f>SUMIFS(Selections!N$2:N$2610,Selections!$B$2:$B$2610,"WA",Selections!$E$2:$E$2610,$C194)</f>
        <v>0</v>
      </c>
      <c r="I194" s="25">
        <f>SUMIFS(Selections!O$2:O$2610,Selections!$B$2:$B$2610,"WA",Selections!$E$2:$E$2610,$C194)</f>
        <v>0</v>
      </c>
      <c r="J194" s="25">
        <f>SUMIFS(Selections!P$2:P$2610,Selections!$B$2:$B$2610,"WA",Selections!$E$2:$E$2610,$C194)</f>
        <v>0</v>
      </c>
      <c r="K194" s="25">
        <f>SUMIFS(Selections!Q$2:Q$2610,Selections!$B$2:$B$2610,"WA",Selections!$E$2:$E$2610,$C194)</f>
        <v>0</v>
      </c>
      <c r="L194" s="25">
        <f>SUMIFS(Selections!R$2:R$2610,Selections!$B$2:$B$2610,"WA",Selections!$E$2:$E$2610,$C194)</f>
        <v>0</v>
      </c>
      <c r="M194" s="25">
        <f>SUMIFS(Selections!S$2:S$2610,Selections!$B$2:$B$2610,"WA",Selections!$E$2:$E$2610,$C194)</f>
        <v>0</v>
      </c>
      <c r="N194" s="25">
        <f>SUMIFS(Selections!T$2:T$2610,Selections!$B$2:$B$2610,"WA",Selections!$E$2:$E$2610,$C194)</f>
        <v>0</v>
      </c>
      <c r="O194" s="25">
        <f>SUMIFS(Selections!U$2:U$2610,Selections!$B$2:$B$2610,"WA",Selections!$E$2:$E$2610,$C194)</f>
        <v>0</v>
      </c>
      <c r="P194" s="25">
        <f>SUMIFS(Selections!V$2:V$2610,Selections!$B$2:$B$2610,"WA",Selections!$E$2:$E$2610,$C194)</f>
        <v>0</v>
      </c>
      <c r="Q194" s="25">
        <f>SUMIFS(Selections!W$2:W$2610,Selections!$B$2:$B$2610,"WA",Selections!$E$2:$E$2610,$C194)</f>
        <v>0</v>
      </c>
      <c r="R194" s="25">
        <f>SUMIFS(Selections!X$2:X$2610,Selections!$B$2:$B$2610,"WA",Selections!$E$2:$E$2610,$C194)</f>
        <v>0</v>
      </c>
      <c r="S194" s="25">
        <f>SUMIFS(Selections!Y$2:Y$2610,Selections!$B$2:$B$2610,"WA",Selections!$E$2:$E$2610,$C194)</f>
        <v>0</v>
      </c>
      <c r="T194" s="25">
        <f>SUMIFS(Selections!Z$2:Z$2610,Selections!$B$2:$B$2610,"WA",Selections!$E$2:$E$2610,$C194)</f>
        <v>0</v>
      </c>
      <c r="U194" s="25">
        <f>SUMIFS(Selections!AA$2:AA$2610,Selections!$B$2:$B$2610,"WA",Selections!$E$2:$E$2610,$C194)</f>
        <v>0</v>
      </c>
      <c r="V194" s="25">
        <f>SUMIFS(Selections!AB$2:AB$2610,Selections!$B$2:$B$2610,"WA",Selections!$E$2:$E$2610,$C194)</f>
        <v>0</v>
      </c>
      <c r="W194" s="25">
        <f>SUMIFS(Selections!AC$2:AC$2610,Selections!$B$2:$B$2610,"WA",Selections!$E$2:$E$2610,$C194)</f>
        <v>0</v>
      </c>
      <c r="X194" s="25">
        <f>SUMIFS(Selections!AD$2:AD$2610,Selections!$B$2:$B$2610,"WA",Selections!$E$2:$E$2610,$C194)</f>
        <v>0</v>
      </c>
      <c r="Y194" s="25">
        <f>SUMIFS(Selections!AE$2:AE$2610,Selections!$B$2:$B$2610,"WA",Selections!$E$2:$E$2610,$C194)</f>
        <v>0</v>
      </c>
      <c r="Z194" s="25">
        <f>SUMIFS(Selections!AF$2:AF$2610,Selections!$B$2:$B$2610,"WA",Selections!$E$2:$E$2610,$C194)</f>
        <v>0</v>
      </c>
      <c r="AA194" s="25">
        <f>SUMIFS(Selections!AG$2:AG$2610,Selections!$B$2:$B$2610,"WA",Selections!$E$2:$E$2610,$C194)</f>
        <v>0</v>
      </c>
      <c r="AD194" s="25">
        <f>SUMIFS(Selections!K$2:K$2610,Selections!$B$2:$B$2610,"ID",Selections!$E$2:$E$2610,$C194)</f>
        <v>0</v>
      </c>
      <c r="AE194" s="25">
        <f>SUMIFS(Selections!L$2:L$2610,Selections!$B$2:$B$2610,"ID",Selections!$E$2:$E$2610,$C194)</f>
        <v>0</v>
      </c>
      <c r="AF194" s="25">
        <f>SUMIFS(Selections!M$2:M$2610,Selections!$B$2:$B$2610,"ID",Selections!$E$2:$E$2610,$C194)</f>
        <v>0</v>
      </c>
      <c r="AG194" s="25">
        <f>SUMIFS(Selections!N$2:N$2610,Selections!$B$2:$B$2610,"ID",Selections!$E$2:$E$2610,$C194)</f>
        <v>0</v>
      </c>
      <c r="AH194" s="25">
        <f>SUMIFS(Selections!O$2:O$2610,Selections!$B$2:$B$2610,"ID",Selections!$E$2:$E$2610,$C194)</f>
        <v>0</v>
      </c>
      <c r="AI194" s="25">
        <f>SUMIFS(Selections!P$2:P$2610,Selections!$B$2:$B$2610,"ID",Selections!$E$2:$E$2610,$C194)</f>
        <v>0</v>
      </c>
      <c r="AJ194" s="25">
        <f>SUMIFS(Selections!Q$2:Q$2610,Selections!$B$2:$B$2610,"ID",Selections!$E$2:$E$2610,$C194)</f>
        <v>0</v>
      </c>
      <c r="AK194" s="25">
        <f>SUMIFS(Selections!R$2:R$2610,Selections!$B$2:$B$2610,"ID",Selections!$E$2:$E$2610,$C194)</f>
        <v>0</v>
      </c>
      <c r="AL194" s="25">
        <f>SUMIFS(Selections!S$2:S$2610,Selections!$B$2:$B$2610,"ID",Selections!$E$2:$E$2610,$C194)</f>
        <v>0</v>
      </c>
      <c r="AM194" s="25">
        <f>SUMIFS(Selections!T$2:T$2610,Selections!$B$2:$B$2610,"ID",Selections!$E$2:$E$2610,$C194)</f>
        <v>0</v>
      </c>
      <c r="AN194" s="25">
        <f>SUMIFS(Selections!U$2:U$2610,Selections!$B$2:$B$2610,"ID",Selections!$E$2:$E$2610,$C194)</f>
        <v>0</v>
      </c>
      <c r="AO194" s="25">
        <f>SUMIFS(Selections!V$2:V$2610,Selections!$B$2:$B$2610,"ID",Selections!$E$2:$E$2610,$C194)</f>
        <v>0</v>
      </c>
      <c r="AP194" s="25">
        <f>SUMIFS(Selections!W$2:W$2610,Selections!$B$2:$B$2610,"ID",Selections!$E$2:$E$2610,$C194)</f>
        <v>0</v>
      </c>
      <c r="AQ194" s="25">
        <f>SUMIFS(Selections!X$2:X$2610,Selections!$B$2:$B$2610,"ID",Selections!$E$2:$E$2610,$C194)</f>
        <v>0</v>
      </c>
      <c r="AR194" s="25">
        <f>SUMIFS(Selections!Y$2:Y$2610,Selections!$B$2:$B$2610,"ID",Selections!$E$2:$E$2610,$C194)</f>
        <v>0</v>
      </c>
      <c r="AS194" s="25">
        <f>SUMIFS(Selections!Z$2:Z$2610,Selections!$B$2:$B$2610,"ID",Selections!$E$2:$E$2610,$C194)</f>
        <v>0</v>
      </c>
      <c r="AT194" s="25">
        <f>SUMIFS(Selections!AA$2:AA$2610,Selections!$B$2:$B$2610,"ID",Selections!$E$2:$E$2610,$C194)</f>
        <v>0</v>
      </c>
      <c r="AU194" s="25">
        <f>SUMIFS(Selections!AB$2:AB$2610,Selections!$B$2:$B$2610,"ID",Selections!$E$2:$E$2610,$C194)</f>
        <v>0</v>
      </c>
      <c r="AV194" s="25">
        <f>SUMIFS(Selections!AC$2:AC$2610,Selections!$B$2:$B$2610,"ID",Selections!$E$2:$E$2610,$C194)</f>
        <v>0</v>
      </c>
      <c r="AW194" s="25">
        <f>SUMIFS(Selections!AD$2:AD$2610,Selections!$B$2:$B$2610,"ID",Selections!$E$2:$E$2610,$C194)</f>
        <v>0</v>
      </c>
      <c r="AX194" s="25">
        <f>SUMIFS(Selections!AE$2:AE$2610,Selections!$B$2:$B$2610,"ID",Selections!$E$2:$E$2610,$C194)</f>
        <v>0</v>
      </c>
      <c r="AY194" s="25">
        <f>SUMIFS(Selections!AF$2:AF$2610,Selections!$B$2:$B$2610,"ID",Selections!$E$2:$E$2610,$C194)</f>
        <v>0</v>
      </c>
      <c r="AZ194" s="25">
        <f>SUMIFS(Selections!AG$2:AG$2610,Selections!$B$2:$B$2610,"ID",Selections!$E$2:$E$2610,$C194)</f>
        <v>0</v>
      </c>
    </row>
    <row r="195" spans="2:52" x14ac:dyDescent="0.2">
      <c r="B195" s="24" t="s">
        <v>24</v>
      </c>
      <c r="C195" s="23" t="s">
        <v>253</v>
      </c>
      <c r="D195" s="23"/>
      <c r="E195" s="25">
        <f>SUMIFS(Selections!K$2:K$2610,Selections!$B$2:$B$2610,"WA",Selections!$E$2:$E$2610,$C195)</f>
        <v>0</v>
      </c>
      <c r="F195" s="25">
        <f>SUMIFS(Selections!L$2:L$2610,Selections!$B$2:$B$2610,"WA",Selections!$E$2:$E$2610,$C195)</f>
        <v>0</v>
      </c>
      <c r="G195" s="25">
        <f>SUMIFS(Selections!M$2:M$2610,Selections!$B$2:$B$2610,"WA",Selections!$E$2:$E$2610,$C195)</f>
        <v>0</v>
      </c>
      <c r="H195" s="25">
        <f>SUMIFS(Selections!N$2:N$2610,Selections!$B$2:$B$2610,"WA",Selections!$E$2:$E$2610,$C195)</f>
        <v>0</v>
      </c>
      <c r="I195" s="25">
        <f>SUMIFS(Selections!O$2:O$2610,Selections!$B$2:$B$2610,"WA",Selections!$E$2:$E$2610,$C195)</f>
        <v>0</v>
      </c>
      <c r="J195" s="25">
        <f>SUMIFS(Selections!P$2:P$2610,Selections!$B$2:$B$2610,"WA",Selections!$E$2:$E$2610,$C195)</f>
        <v>0</v>
      </c>
      <c r="K195" s="25">
        <f>SUMIFS(Selections!Q$2:Q$2610,Selections!$B$2:$B$2610,"WA",Selections!$E$2:$E$2610,$C195)</f>
        <v>0</v>
      </c>
      <c r="L195" s="25">
        <f>SUMIFS(Selections!R$2:R$2610,Selections!$B$2:$B$2610,"WA",Selections!$E$2:$E$2610,$C195)</f>
        <v>0</v>
      </c>
      <c r="M195" s="25">
        <f>SUMIFS(Selections!S$2:S$2610,Selections!$B$2:$B$2610,"WA",Selections!$E$2:$E$2610,$C195)</f>
        <v>0</v>
      </c>
      <c r="N195" s="25">
        <f>SUMIFS(Selections!T$2:T$2610,Selections!$B$2:$B$2610,"WA",Selections!$E$2:$E$2610,$C195)</f>
        <v>0</v>
      </c>
      <c r="O195" s="25">
        <f>SUMIFS(Selections!U$2:U$2610,Selections!$B$2:$B$2610,"WA",Selections!$E$2:$E$2610,$C195)</f>
        <v>0</v>
      </c>
      <c r="P195" s="25">
        <f>SUMIFS(Selections!V$2:V$2610,Selections!$B$2:$B$2610,"WA",Selections!$E$2:$E$2610,$C195)</f>
        <v>0</v>
      </c>
      <c r="Q195" s="25">
        <f>SUMIFS(Selections!W$2:W$2610,Selections!$B$2:$B$2610,"WA",Selections!$E$2:$E$2610,$C195)</f>
        <v>0</v>
      </c>
      <c r="R195" s="25">
        <f>SUMIFS(Selections!X$2:X$2610,Selections!$B$2:$B$2610,"WA",Selections!$E$2:$E$2610,$C195)</f>
        <v>0</v>
      </c>
      <c r="S195" s="25">
        <f>SUMIFS(Selections!Y$2:Y$2610,Selections!$B$2:$B$2610,"WA",Selections!$E$2:$E$2610,$C195)</f>
        <v>0</v>
      </c>
      <c r="T195" s="25">
        <f>SUMIFS(Selections!Z$2:Z$2610,Selections!$B$2:$B$2610,"WA",Selections!$E$2:$E$2610,$C195)</f>
        <v>0</v>
      </c>
      <c r="U195" s="25">
        <f>SUMIFS(Selections!AA$2:AA$2610,Selections!$B$2:$B$2610,"WA",Selections!$E$2:$E$2610,$C195)</f>
        <v>0</v>
      </c>
      <c r="V195" s="25">
        <f>SUMIFS(Selections!AB$2:AB$2610,Selections!$B$2:$B$2610,"WA",Selections!$E$2:$E$2610,$C195)</f>
        <v>0</v>
      </c>
      <c r="W195" s="25">
        <f>SUMIFS(Selections!AC$2:AC$2610,Selections!$B$2:$B$2610,"WA",Selections!$E$2:$E$2610,$C195)</f>
        <v>0</v>
      </c>
      <c r="X195" s="25">
        <f>SUMIFS(Selections!AD$2:AD$2610,Selections!$B$2:$B$2610,"WA",Selections!$E$2:$E$2610,$C195)</f>
        <v>0</v>
      </c>
      <c r="Y195" s="25">
        <f>SUMIFS(Selections!AE$2:AE$2610,Selections!$B$2:$B$2610,"WA",Selections!$E$2:$E$2610,$C195)</f>
        <v>0</v>
      </c>
      <c r="Z195" s="25">
        <f>SUMIFS(Selections!AF$2:AF$2610,Selections!$B$2:$B$2610,"WA",Selections!$E$2:$E$2610,$C195)</f>
        <v>0</v>
      </c>
      <c r="AA195" s="25">
        <f>SUMIFS(Selections!AG$2:AG$2610,Selections!$B$2:$B$2610,"WA",Selections!$E$2:$E$2610,$C195)</f>
        <v>0</v>
      </c>
      <c r="AD195" s="25">
        <f>SUMIFS(Selections!K$2:K$2610,Selections!$B$2:$B$2610,"ID",Selections!$E$2:$E$2610,$C195)</f>
        <v>0</v>
      </c>
      <c r="AE195" s="25">
        <f>SUMIFS(Selections!L$2:L$2610,Selections!$B$2:$B$2610,"ID",Selections!$E$2:$E$2610,$C195)</f>
        <v>0</v>
      </c>
      <c r="AF195" s="25">
        <f>SUMIFS(Selections!M$2:M$2610,Selections!$B$2:$B$2610,"ID",Selections!$E$2:$E$2610,$C195)</f>
        <v>0</v>
      </c>
      <c r="AG195" s="25">
        <f>SUMIFS(Selections!N$2:N$2610,Selections!$B$2:$B$2610,"ID",Selections!$E$2:$E$2610,$C195)</f>
        <v>0</v>
      </c>
      <c r="AH195" s="25">
        <f>SUMIFS(Selections!O$2:O$2610,Selections!$B$2:$B$2610,"ID",Selections!$E$2:$E$2610,$C195)</f>
        <v>0</v>
      </c>
      <c r="AI195" s="25">
        <f>SUMIFS(Selections!P$2:P$2610,Selections!$B$2:$B$2610,"ID",Selections!$E$2:$E$2610,$C195)</f>
        <v>0</v>
      </c>
      <c r="AJ195" s="25">
        <f>SUMIFS(Selections!Q$2:Q$2610,Selections!$B$2:$B$2610,"ID",Selections!$E$2:$E$2610,$C195)</f>
        <v>0</v>
      </c>
      <c r="AK195" s="25">
        <f>SUMIFS(Selections!R$2:R$2610,Selections!$B$2:$B$2610,"ID",Selections!$E$2:$E$2610,$C195)</f>
        <v>0</v>
      </c>
      <c r="AL195" s="25">
        <f>SUMIFS(Selections!S$2:S$2610,Selections!$B$2:$B$2610,"ID",Selections!$E$2:$E$2610,$C195)</f>
        <v>0</v>
      </c>
      <c r="AM195" s="25">
        <f>SUMIFS(Selections!T$2:T$2610,Selections!$B$2:$B$2610,"ID",Selections!$E$2:$E$2610,$C195)</f>
        <v>0</v>
      </c>
      <c r="AN195" s="25">
        <f>SUMIFS(Selections!U$2:U$2610,Selections!$B$2:$B$2610,"ID",Selections!$E$2:$E$2610,$C195)</f>
        <v>0</v>
      </c>
      <c r="AO195" s="25">
        <f>SUMIFS(Selections!V$2:V$2610,Selections!$B$2:$B$2610,"ID",Selections!$E$2:$E$2610,$C195)</f>
        <v>0</v>
      </c>
      <c r="AP195" s="25">
        <f>SUMIFS(Selections!W$2:W$2610,Selections!$B$2:$B$2610,"ID",Selections!$E$2:$E$2610,$C195)</f>
        <v>0</v>
      </c>
      <c r="AQ195" s="25">
        <f>SUMIFS(Selections!X$2:X$2610,Selections!$B$2:$B$2610,"ID",Selections!$E$2:$E$2610,$C195)</f>
        <v>0</v>
      </c>
      <c r="AR195" s="25">
        <f>SUMIFS(Selections!Y$2:Y$2610,Selections!$B$2:$B$2610,"ID",Selections!$E$2:$E$2610,$C195)</f>
        <v>0</v>
      </c>
      <c r="AS195" s="25">
        <f>SUMIFS(Selections!Z$2:Z$2610,Selections!$B$2:$B$2610,"ID",Selections!$E$2:$E$2610,$C195)</f>
        <v>0</v>
      </c>
      <c r="AT195" s="25">
        <f>SUMIFS(Selections!AA$2:AA$2610,Selections!$B$2:$B$2610,"ID",Selections!$E$2:$E$2610,$C195)</f>
        <v>0</v>
      </c>
      <c r="AU195" s="25">
        <f>SUMIFS(Selections!AB$2:AB$2610,Selections!$B$2:$B$2610,"ID",Selections!$E$2:$E$2610,$C195)</f>
        <v>0</v>
      </c>
      <c r="AV195" s="25">
        <f>SUMIFS(Selections!AC$2:AC$2610,Selections!$B$2:$B$2610,"ID",Selections!$E$2:$E$2610,$C195)</f>
        <v>0</v>
      </c>
      <c r="AW195" s="25">
        <f>SUMIFS(Selections!AD$2:AD$2610,Selections!$B$2:$B$2610,"ID",Selections!$E$2:$E$2610,$C195)</f>
        <v>0</v>
      </c>
      <c r="AX195" s="25">
        <f>SUMIFS(Selections!AE$2:AE$2610,Selections!$B$2:$B$2610,"ID",Selections!$E$2:$E$2610,$C195)</f>
        <v>0</v>
      </c>
      <c r="AY195" s="25">
        <f>SUMIFS(Selections!AF$2:AF$2610,Selections!$B$2:$B$2610,"ID",Selections!$E$2:$E$2610,$C195)</f>
        <v>0</v>
      </c>
      <c r="AZ195" s="25">
        <f>SUMIFS(Selections!AG$2:AG$2610,Selections!$B$2:$B$2610,"ID",Selections!$E$2:$E$2610,$C195)</f>
        <v>0</v>
      </c>
    </row>
    <row r="196" spans="2:52" x14ac:dyDescent="0.2">
      <c r="B196" s="24" t="s">
        <v>24</v>
      </c>
      <c r="C196" s="23" t="s">
        <v>260</v>
      </c>
      <c r="D196" s="23"/>
      <c r="E196" s="25">
        <f>SUMIFS(Selections!K$2:K$2610,Selections!$B$2:$B$2610,"WA",Selections!$E$2:$E$2610,$C196)</f>
        <v>0</v>
      </c>
      <c r="F196" s="25">
        <f>SUMIFS(Selections!L$2:L$2610,Selections!$B$2:$B$2610,"WA",Selections!$E$2:$E$2610,$C196)</f>
        <v>0</v>
      </c>
      <c r="G196" s="25">
        <f>SUMIFS(Selections!M$2:M$2610,Selections!$B$2:$B$2610,"WA",Selections!$E$2:$E$2610,$C196)</f>
        <v>0</v>
      </c>
      <c r="H196" s="25">
        <f>SUMIFS(Selections!N$2:N$2610,Selections!$B$2:$B$2610,"WA",Selections!$E$2:$E$2610,$C196)</f>
        <v>0</v>
      </c>
      <c r="I196" s="25">
        <f>SUMIFS(Selections!O$2:O$2610,Selections!$B$2:$B$2610,"WA",Selections!$E$2:$E$2610,$C196)</f>
        <v>0</v>
      </c>
      <c r="J196" s="25">
        <f>SUMIFS(Selections!P$2:P$2610,Selections!$B$2:$B$2610,"WA",Selections!$E$2:$E$2610,$C196)</f>
        <v>0</v>
      </c>
      <c r="K196" s="25">
        <f>SUMIFS(Selections!Q$2:Q$2610,Selections!$B$2:$B$2610,"WA",Selections!$E$2:$E$2610,$C196)</f>
        <v>0</v>
      </c>
      <c r="L196" s="25">
        <f>SUMIFS(Selections!R$2:R$2610,Selections!$B$2:$B$2610,"WA",Selections!$E$2:$E$2610,$C196)</f>
        <v>0</v>
      </c>
      <c r="M196" s="25">
        <f>SUMIFS(Selections!S$2:S$2610,Selections!$B$2:$B$2610,"WA",Selections!$E$2:$E$2610,$C196)</f>
        <v>0</v>
      </c>
      <c r="N196" s="25">
        <f>SUMIFS(Selections!T$2:T$2610,Selections!$B$2:$B$2610,"WA",Selections!$E$2:$E$2610,$C196)</f>
        <v>0</v>
      </c>
      <c r="O196" s="25">
        <f>SUMIFS(Selections!U$2:U$2610,Selections!$B$2:$B$2610,"WA",Selections!$E$2:$E$2610,$C196)</f>
        <v>0</v>
      </c>
      <c r="P196" s="25">
        <f>SUMIFS(Selections!V$2:V$2610,Selections!$B$2:$B$2610,"WA",Selections!$E$2:$E$2610,$C196)</f>
        <v>0</v>
      </c>
      <c r="Q196" s="25">
        <f>SUMIFS(Selections!W$2:W$2610,Selections!$B$2:$B$2610,"WA",Selections!$E$2:$E$2610,$C196)</f>
        <v>0</v>
      </c>
      <c r="R196" s="25">
        <f>SUMIFS(Selections!X$2:X$2610,Selections!$B$2:$B$2610,"WA",Selections!$E$2:$E$2610,$C196)</f>
        <v>0</v>
      </c>
      <c r="S196" s="25">
        <f>SUMIFS(Selections!Y$2:Y$2610,Selections!$B$2:$B$2610,"WA",Selections!$E$2:$E$2610,$C196)</f>
        <v>0</v>
      </c>
      <c r="T196" s="25">
        <f>SUMIFS(Selections!Z$2:Z$2610,Selections!$B$2:$B$2610,"WA",Selections!$E$2:$E$2610,$C196)</f>
        <v>0</v>
      </c>
      <c r="U196" s="25">
        <f>SUMIFS(Selections!AA$2:AA$2610,Selections!$B$2:$B$2610,"WA",Selections!$E$2:$E$2610,$C196)</f>
        <v>0</v>
      </c>
      <c r="V196" s="25">
        <f>SUMIFS(Selections!AB$2:AB$2610,Selections!$B$2:$B$2610,"WA",Selections!$E$2:$E$2610,$C196)</f>
        <v>0</v>
      </c>
      <c r="W196" s="25">
        <f>SUMIFS(Selections!AC$2:AC$2610,Selections!$B$2:$B$2610,"WA",Selections!$E$2:$E$2610,$C196)</f>
        <v>0</v>
      </c>
      <c r="X196" s="25">
        <f>SUMIFS(Selections!AD$2:AD$2610,Selections!$B$2:$B$2610,"WA",Selections!$E$2:$E$2610,$C196)</f>
        <v>0</v>
      </c>
      <c r="Y196" s="25">
        <f>SUMIFS(Selections!AE$2:AE$2610,Selections!$B$2:$B$2610,"WA",Selections!$E$2:$E$2610,$C196)</f>
        <v>0</v>
      </c>
      <c r="Z196" s="25">
        <f>SUMIFS(Selections!AF$2:AF$2610,Selections!$B$2:$B$2610,"WA",Selections!$E$2:$E$2610,$C196)</f>
        <v>0</v>
      </c>
      <c r="AA196" s="25">
        <f>SUMIFS(Selections!AG$2:AG$2610,Selections!$B$2:$B$2610,"WA",Selections!$E$2:$E$2610,$C196)</f>
        <v>0</v>
      </c>
      <c r="AD196" s="25">
        <f>SUMIFS(Selections!K$2:K$2610,Selections!$B$2:$B$2610,"ID",Selections!$E$2:$E$2610,$C196)</f>
        <v>0</v>
      </c>
      <c r="AE196" s="25">
        <f>SUMIFS(Selections!L$2:L$2610,Selections!$B$2:$B$2610,"ID",Selections!$E$2:$E$2610,$C196)</f>
        <v>0</v>
      </c>
      <c r="AF196" s="25">
        <f>SUMIFS(Selections!M$2:M$2610,Selections!$B$2:$B$2610,"ID",Selections!$E$2:$E$2610,$C196)</f>
        <v>0</v>
      </c>
      <c r="AG196" s="25">
        <f>SUMIFS(Selections!N$2:N$2610,Selections!$B$2:$B$2610,"ID",Selections!$E$2:$E$2610,$C196)</f>
        <v>0</v>
      </c>
      <c r="AH196" s="25">
        <f>SUMIFS(Selections!O$2:O$2610,Selections!$B$2:$B$2610,"ID",Selections!$E$2:$E$2610,$C196)</f>
        <v>0</v>
      </c>
      <c r="AI196" s="25">
        <f>SUMIFS(Selections!P$2:P$2610,Selections!$B$2:$B$2610,"ID",Selections!$E$2:$E$2610,$C196)</f>
        <v>0</v>
      </c>
      <c r="AJ196" s="25">
        <f>SUMIFS(Selections!Q$2:Q$2610,Selections!$B$2:$B$2610,"ID",Selections!$E$2:$E$2610,$C196)</f>
        <v>0</v>
      </c>
      <c r="AK196" s="25">
        <f>SUMIFS(Selections!R$2:R$2610,Selections!$B$2:$B$2610,"ID",Selections!$E$2:$E$2610,$C196)</f>
        <v>0</v>
      </c>
      <c r="AL196" s="25">
        <f>SUMIFS(Selections!S$2:S$2610,Selections!$B$2:$B$2610,"ID",Selections!$E$2:$E$2610,$C196)</f>
        <v>0</v>
      </c>
      <c r="AM196" s="25">
        <f>SUMIFS(Selections!T$2:T$2610,Selections!$B$2:$B$2610,"ID",Selections!$E$2:$E$2610,$C196)</f>
        <v>0</v>
      </c>
      <c r="AN196" s="25">
        <f>SUMIFS(Selections!U$2:U$2610,Selections!$B$2:$B$2610,"ID",Selections!$E$2:$E$2610,$C196)</f>
        <v>0</v>
      </c>
      <c r="AO196" s="25">
        <f>SUMIFS(Selections!V$2:V$2610,Selections!$B$2:$B$2610,"ID",Selections!$E$2:$E$2610,$C196)</f>
        <v>0</v>
      </c>
      <c r="AP196" s="25">
        <f>SUMIFS(Selections!W$2:W$2610,Selections!$B$2:$B$2610,"ID",Selections!$E$2:$E$2610,$C196)</f>
        <v>0</v>
      </c>
      <c r="AQ196" s="25">
        <f>SUMIFS(Selections!X$2:X$2610,Selections!$B$2:$B$2610,"ID",Selections!$E$2:$E$2610,$C196)</f>
        <v>0</v>
      </c>
      <c r="AR196" s="25">
        <f>SUMIFS(Selections!Y$2:Y$2610,Selections!$B$2:$B$2610,"ID",Selections!$E$2:$E$2610,$C196)</f>
        <v>0</v>
      </c>
      <c r="AS196" s="25">
        <f>SUMIFS(Selections!Z$2:Z$2610,Selections!$B$2:$B$2610,"ID",Selections!$E$2:$E$2610,$C196)</f>
        <v>0</v>
      </c>
      <c r="AT196" s="25">
        <f>SUMIFS(Selections!AA$2:AA$2610,Selections!$B$2:$B$2610,"ID",Selections!$E$2:$E$2610,$C196)</f>
        <v>0</v>
      </c>
      <c r="AU196" s="25">
        <f>SUMIFS(Selections!AB$2:AB$2610,Selections!$B$2:$B$2610,"ID",Selections!$E$2:$E$2610,$C196)</f>
        <v>0</v>
      </c>
      <c r="AV196" s="25">
        <f>SUMIFS(Selections!AC$2:AC$2610,Selections!$B$2:$B$2610,"ID",Selections!$E$2:$E$2610,$C196)</f>
        <v>0</v>
      </c>
      <c r="AW196" s="25">
        <f>SUMIFS(Selections!AD$2:AD$2610,Selections!$B$2:$B$2610,"ID",Selections!$E$2:$E$2610,$C196)</f>
        <v>0</v>
      </c>
      <c r="AX196" s="25">
        <f>SUMIFS(Selections!AE$2:AE$2610,Selections!$B$2:$B$2610,"ID",Selections!$E$2:$E$2610,$C196)</f>
        <v>0</v>
      </c>
      <c r="AY196" s="25">
        <f>SUMIFS(Selections!AF$2:AF$2610,Selections!$B$2:$B$2610,"ID",Selections!$E$2:$E$2610,$C196)</f>
        <v>0</v>
      </c>
      <c r="AZ196" s="25">
        <f>SUMIFS(Selections!AG$2:AG$2610,Selections!$B$2:$B$2610,"ID",Selections!$E$2:$E$2610,$C196)</f>
        <v>0</v>
      </c>
    </row>
    <row r="197" spans="2:52" x14ac:dyDescent="0.2">
      <c r="B197" s="24" t="s">
        <v>24</v>
      </c>
      <c r="C197" s="23" t="s">
        <v>261</v>
      </c>
      <c r="D197" s="23"/>
      <c r="E197" s="25">
        <f>SUMIFS(Selections!K$2:K$2610,Selections!$B$2:$B$2610,"WA",Selections!$E$2:$E$2610,$C197)</f>
        <v>0</v>
      </c>
      <c r="F197" s="25">
        <f>SUMIFS(Selections!L$2:L$2610,Selections!$B$2:$B$2610,"WA",Selections!$E$2:$E$2610,$C197)</f>
        <v>0</v>
      </c>
      <c r="G197" s="25">
        <f>SUMIFS(Selections!M$2:M$2610,Selections!$B$2:$B$2610,"WA",Selections!$E$2:$E$2610,$C197)</f>
        <v>0</v>
      </c>
      <c r="H197" s="25">
        <f>SUMIFS(Selections!N$2:N$2610,Selections!$B$2:$B$2610,"WA",Selections!$E$2:$E$2610,$C197)</f>
        <v>0</v>
      </c>
      <c r="I197" s="25">
        <f>SUMIFS(Selections!O$2:O$2610,Selections!$B$2:$B$2610,"WA",Selections!$E$2:$E$2610,$C197)</f>
        <v>0</v>
      </c>
      <c r="J197" s="25">
        <f>SUMIFS(Selections!P$2:P$2610,Selections!$B$2:$B$2610,"WA",Selections!$E$2:$E$2610,$C197)</f>
        <v>0</v>
      </c>
      <c r="K197" s="25">
        <f>SUMIFS(Selections!Q$2:Q$2610,Selections!$B$2:$B$2610,"WA",Selections!$E$2:$E$2610,$C197)</f>
        <v>0</v>
      </c>
      <c r="L197" s="25">
        <f>SUMIFS(Selections!R$2:R$2610,Selections!$B$2:$B$2610,"WA",Selections!$E$2:$E$2610,$C197)</f>
        <v>0</v>
      </c>
      <c r="M197" s="25">
        <f>SUMIFS(Selections!S$2:S$2610,Selections!$B$2:$B$2610,"WA",Selections!$E$2:$E$2610,$C197)</f>
        <v>0</v>
      </c>
      <c r="N197" s="25">
        <f>SUMIFS(Selections!T$2:T$2610,Selections!$B$2:$B$2610,"WA",Selections!$E$2:$E$2610,$C197)</f>
        <v>0</v>
      </c>
      <c r="O197" s="25">
        <f>SUMIFS(Selections!U$2:U$2610,Selections!$B$2:$B$2610,"WA",Selections!$E$2:$E$2610,$C197)</f>
        <v>0</v>
      </c>
      <c r="P197" s="25">
        <f>SUMIFS(Selections!V$2:V$2610,Selections!$B$2:$B$2610,"WA",Selections!$E$2:$E$2610,$C197)</f>
        <v>0</v>
      </c>
      <c r="Q197" s="25">
        <f>SUMIFS(Selections!W$2:W$2610,Selections!$B$2:$B$2610,"WA",Selections!$E$2:$E$2610,$C197)</f>
        <v>0</v>
      </c>
      <c r="R197" s="25">
        <f>SUMIFS(Selections!X$2:X$2610,Selections!$B$2:$B$2610,"WA",Selections!$E$2:$E$2610,$C197)</f>
        <v>0</v>
      </c>
      <c r="S197" s="25">
        <f>SUMIFS(Selections!Y$2:Y$2610,Selections!$B$2:$B$2610,"WA",Selections!$E$2:$E$2610,$C197)</f>
        <v>0</v>
      </c>
      <c r="T197" s="25">
        <f>SUMIFS(Selections!Z$2:Z$2610,Selections!$B$2:$B$2610,"WA",Selections!$E$2:$E$2610,$C197)</f>
        <v>0</v>
      </c>
      <c r="U197" s="25">
        <f>SUMIFS(Selections!AA$2:AA$2610,Selections!$B$2:$B$2610,"WA",Selections!$E$2:$E$2610,$C197)</f>
        <v>0</v>
      </c>
      <c r="V197" s="25">
        <f>SUMIFS(Selections!AB$2:AB$2610,Selections!$B$2:$B$2610,"WA",Selections!$E$2:$E$2610,$C197)</f>
        <v>0</v>
      </c>
      <c r="W197" s="25">
        <f>SUMIFS(Selections!AC$2:AC$2610,Selections!$B$2:$B$2610,"WA",Selections!$E$2:$E$2610,$C197)</f>
        <v>0</v>
      </c>
      <c r="X197" s="25">
        <f>SUMIFS(Selections!AD$2:AD$2610,Selections!$B$2:$B$2610,"WA",Selections!$E$2:$E$2610,$C197)</f>
        <v>0</v>
      </c>
      <c r="Y197" s="25">
        <f>SUMIFS(Selections!AE$2:AE$2610,Selections!$B$2:$B$2610,"WA",Selections!$E$2:$E$2610,$C197)</f>
        <v>0</v>
      </c>
      <c r="Z197" s="25">
        <f>SUMIFS(Selections!AF$2:AF$2610,Selections!$B$2:$B$2610,"WA",Selections!$E$2:$E$2610,$C197)</f>
        <v>0</v>
      </c>
      <c r="AA197" s="25">
        <f>SUMIFS(Selections!AG$2:AG$2610,Selections!$B$2:$B$2610,"WA",Selections!$E$2:$E$2610,$C197)</f>
        <v>0</v>
      </c>
      <c r="AD197" s="25">
        <f>SUMIFS(Selections!K$2:K$2610,Selections!$B$2:$B$2610,"ID",Selections!$E$2:$E$2610,$C197)</f>
        <v>0.17417658456152446</v>
      </c>
      <c r="AE197" s="25">
        <f>SUMIFS(Selections!L$2:L$2610,Selections!$B$2:$B$2610,"ID",Selections!$E$2:$E$2610,$C197)</f>
        <v>0.34988505085364408</v>
      </c>
      <c r="AF197" s="25">
        <f>SUMIFS(Selections!M$2:M$2610,Selections!$B$2:$B$2610,"ID",Selections!$E$2:$E$2610,$C197)</f>
        <v>0.52707122699995601</v>
      </c>
      <c r="AG197" s="25">
        <f>SUMIFS(Selections!N$2:N$2610,Selections!$B$2:$B$2610,"ID",Selections!$E$2:$E$2610,$C197)</f>
        <v>0.70568735708483898</v>
      </c>
      <c r="AH197" s="25">
        <f>SUMIFS(Selections!O$2:O$2610,Selections!$B$2:$B$2610,"ID",Selections!$E$2:$E$2610,$C197)</f>
        <v>0.8858485792578481</v>
      </c>
      <c r="AI197" s="25">
        <f>SUMIFS(Selections!P$2:P$2610,Selections!$B$2:$B$2610,"ID",Selections!$E$2:$E$2610,$C197)</f>
        <v>1.0493528062690205</v>
      </c>
      <c r="AJ197" s="25">
        <f>SUMIFS(Selections!Q$2:Q$2610,Selections!$B$2:$B$2610,"ID",Selections!$E$2:$E$2610,$C197)</f>
        <v>1.1812209161657286</v>
      </c>
      <c r="AK197" s="25">
        <f>SUMIFS(Selections!R$2:R$2610,Selections!$B$2:$B$2610,"ID",Selections!$E$2:$E$2610,$C197)</f>
        <v>1.2875909492071336</v>
      </c>
      <c r="AL197" s="25">
        <f>SUMIFS(Selections!S$2:S$2610,Selections!$B$2:$B$2610,"ID",Selections!$E$2:$E$2610,$C197)</f>
        <v>1.3733830164367382</v>
      </c>
      <c r="AM197" s="25">
        <f>SUMIFS(Selections!T$2:T$2610,Selections!$B$2:$B$2610,"ID",Selections!$E$2:$E$2610,$C197)</f>
        <v>1.4425509945970258</v>
      </c>
      <c r="AN197" s="25">
        <f>SUMIFS(Selections!U$2:U$2610,Selections!$B$2:$B$2610,"ID",Selections!$E$2:$E$2610,$C197)</f>
        <v>1.4458136007691162</v>
      </c>
      <c r="AO197" s="25">
        <f>SUMIFS(Selections!V$2:V$2610,Selections!$B$2:$B$2610,"ID",Selections!$E$2:$E$2610,$C197)</f>
        <v>1.4438775944642106</v>
      </c>
      <c r="AP197" s="25">
        <f>SUMIFS(Selections!W$2:W$2610,Selections!$B$2:$B$2610,"ID",Selections!$E$2:$E$2610,$C197)</f>
        <v>1.4420875972481428</v>
      </c>
      <c r="AQ197" s="25">
        <f>SUMIFS(Selections!X$2:X$2610,Selections!$B$2:$B$2610,"ID",Selections!$E$2:$E$2610,$C197)</f>
        <v>1.4404181667584319</v>
      </c>
      <c r="AR197" s="25">
        <f>SUMIFS(Selections!Y$2:Y$2610,Selections!$B$2:$B$2610,"ID",Selections!$E$2:$E$2610,$C197)</f>
        <v>1.4388457282549789</v>
      </c>
      <c r="AS197" s="25">
        <f>SUMIFS(Selections!Z$2:Z$2610,Selections!$B$2:$B$2610,"ID",Selections!$E$2:$E$2610,$C197)</f>
        <v>1.437671800484172</v>
      </c>
      <c r="AT197" s="25">
        <f>SUMIFS(Selections!AA$2:AA$2610,Selections!$B$2:$B$2610,"ID",Selections!$E$2:$E$2610,$C197)</f>
        <v>1.4364954016647864</v>
      </c>
      <c r="AU197" s="25">
        <f>SUMIFS(Selections!AB$2:AB$2610,Selections!$B$2:$B$2610,"ID",Selections!$E$2:$E$2610,$C197)</f>
        <v>1.435317586517292</v>
      </c>
      <c r="AV197" s="25">
        <f>SUMIFS(Selections!AC$2:AC$2610,Selections!$B$2:$B$2610,"ID",Selections!$E$2:$E$2610,$C197)</f>
        <v>1.4341391933003813</v>
      </c>
      <c r="AW197" s="25">
        <f>SUMIFS(Selections!AD$2:AD$2610,Selections!$B$2:$B$2610,"ID",Selections!$E$2:$E$2610,$C197)</f>
        <v>1.4329608951615451</v>
      </c>
      <c r="AX197" s="25">
        <f>SUMIFS(Selections!AE$2:AE$2610,Selections!$B$2:$B$2610,"ID",Selections!$E$2:$E$2610,$C197)</f>
        <v>1.4317832344145998</v>
      </c>
      <c r="AY197" s="25">
        <f>SUMIFS(Selections!AF$2:AF$2610,Selections!$B$2:$B$2610,"ID",Selections!$E$2:$E$2610,$C197)</f>
        <v>1.4306066498744807</v>
      </c>
      <c r="AZ197" s="25">
        <f>SUMIFS(Selections!AG$2:AG$2610,Selections!$B$2:$B$2610,"ID",Selections!$E$2:$E$2610,$C197)</f>
        <v>1.4294314973859217</v>
      </c>
    </row>
    <row r="198" spans="2:52" x14ac:dyDescent="0.2">
      <c r="B198" s="24" t="s">
        <v>24</v>
      </c>
      <c r="C198" s="23" t="s">
        <v>134</v>
      </c>
      <c r="D198" s="23"/>
      <c r="E198" s="25">
        <f>SUMIFS(Selections!K$2:K$2610,Selections!$B$2:$B$2610,"WA",Selections!$E$2:$E$2610,$C198)</f>
        <v>0</v>
      </c>
      <c r="F198" s="25">
        <f>SUMIFS(Selections!L$2:L$2610,Selections!$B$2:$B$2610,"WA",Selections!$E$2:$E$2610,$C198)</f>
        <v>0</v>
      </c>
      <c r="G198" s="25">
        <f>SUMIFS(Selections!M$2:M$2610,Selections!$B$2:$B$2610,"WA",Selections!$E$2:$E$2610,$C198)</f>
        <v>0</v>
      </c>
      <c r="H198" s="25">
        <f>SUMIFS(Selections!N$2:N$2610,Selections!$B$2:$B$2610,"WA",Selections!$E$2:$E$2610,$C198)</f>
        <v>0</v>
      </c>
      <c r="I198" s="25">
        <f>SUMIFS(Selections!O$2:O$2610,Selections!$B$2:$B$2610,"WA",Selections!$E$2:$E$2610,$C198)</f>
        <v>0</v>
      </c>
      <c r="J198" s="25">
        <f>SUMIFS(Selections!P$2:P$2610,Selections!$B$2:$B$2610,"WA",Selections!$E$2:$E$2610,$C198)</f>
        <v>0</v>
      </c>
      <c r="K198" s="25">
        <f>SUMIFS(Selections!Q$2:Q$2610,Selections!$B$2:$B$2610,"WA",Selections!$E$2:$E$2610,$C198)</f>
        <v>0</v>
      </c>
      <c r="L198" s="25">
        <f>SUMIFS(Selections!R$2:R$2610,Selections!$B$2:$B$2610,"WA",Selections!$E$2:$E$2610,$C198)</f>
        <v>0</v>
      </c>
      <c r="M198" s="25">
        <f>SUMIFS(Selections!S$2:S$2610,Selections!$B$2:$B$2610,"WA",Selections!$E$2:$E$2610,$C198)</f>
        <v>0</v>
      </c>
      <c r="N198" s="25">
        <f>SUMIFS(Selections!T$2:T$2610,Selections!$B$2:$B$2610,"WA",Selections!$E$2:$E$2610,$C198)</f>
        <v>0</v>
      </c>
      <c r="O198" s="25">
        <f>SUMIFS(Selections!U$2:U$2610,Selections!$B$2:$B$2610,"WA",Selections!$E$2:$E$2610,$C198)</f>
        <v>0</v>
      </c>
      <c r="P198" s="25">
        <f>SUMIFS(Selections!V$2:V$2610,Selections!$B$2:$B$2610,"WA",Selections!$E$2:$E$2610,$C198)</f>
        <v>0</v>
      </c>
      <c r="Q198" s="25">
        <f>SUMIFS(Selections!W$2:W$2610,Selections!$B$2:$B$2610,"WA",Selections!$E$2:$E$2610,$C198)</f>
        <v>0</v>
      </c>
      <c r="R198" s="25">
        <f>SUMIFS(Selections!X$2:X$2610,Selections!$B$2:$B$2610,"WA",Selections!$E$2:$E$2610,$C198)</f>
        <v>0</v>
      </c>
      <c r="S198" s="25">
        <f>SUMIFS(Selections!Y$2:Y$2610,Selections!$B$2:$B$2610,"WA",Selections!$E$2:$E$2610,$C198)</f>
        <v>0</v>
      </c>
      <c r="T198" s="25">
        <f>SUMIFS(Selections!Z$2:Z$2610,Selections!$B$2:$B$2610,"WA",Selections!$E$2:$E$2610,$C198)</f>
        <v>0</v>
      </c>
      <c r="U198" s="25">
        <f>SUMIFS(Selections!AA$2:AA$2610,Selections!$B$2:$B$2610,"WA",Selections!$E$2:$E$2610,$C198)</f>
        <v>0</v>
      </c>
      <c r="V198" s="25">
        <f>SUMIFS(Selections!AB$2:AB$2610,Selections!$B$2:$B$2610,"WA",Selections!$E$2:$E$2610,$C198)</f>
        <v>0</v>
      </c>
      <c r="W198" s="25">
        <f>SUMIFS(Selections!AC$2:AC$2610,Selections!$B$2:$B$2610,"WA",Selections!$E$2:$E$2610,$C198)</f>
        <v>0</v>
      </c>
      <c r="X198" s="25">
        <f>SUMIFS(Selections!AD$2:AD$2610,Selections!$B$2:$B$2610,"WA",Selections!$E$2:$E$2610,$C198)</f>
        <v>0</v>
      </c>
      <c r="Y198" s="25">
        <f>SUMIFS(Selections!AE$2:AE$2610,Selections!$B$2:$B$2610,"WA",Selections!$E$2:$E$2610,$C198)</f>
        <v>0</v>
      </c>
      <c r="Z198" s="25">
        <f>SUMIFS(Selections!AF$2:AF$2610,Selections!$B$2:$B$2610,"WA",Selections!$E$2:$E$2610,$C198)</f>
        <v>0</v>
      </c>
      <c r="AA198" s="25">
        <f>SUMIFS(Selections!AG$2:AG$2610,Selections!$B$2:$B$2610,"WA",Selections!$E$2:$E$2610,$C198)</f>
        <v>0</v>
      </c>
      <c r="AD198" s="25">
        <f>SUMIFS(Selections!K$2:K$2610,Selections!$B$2:$B$2610,"ID",Selections!$E$2:$E$2610,$C198)</f>
        <v>0</v>
      </c>
      <c r="AE198" s="25">
        <f>SUMIFS(Selections!L$2:L$2610,Selections!$B$2:$B$2610,"ID",Selections!$E$2:$E$2610,$C198)</f>
        <v>0</v>
      </c>
      <c r="AF198" s="25">
        <f>SUMIFS(Selections!M$2:M$2610,Selections!$B$2:$B$2610,"ID",Selections!$E$2:$E$2610,$C198)</f>
        <v>0</v>
      </c>
      <c r="AG198" s="25">
        <f>SUMIFS(Selections!N$2:N$2610,Selections!$B$2:$B$2610,"ID",Selections!$E$2:$E$2610,$C198)</f>
        <v>0</v>
      </c>
      <c r="AH198" s="25">
        <f>SUMIFS(Selections!O$2:O$2610,Selections!$B$2:$B$2610,"ID",Selections!$E$2:$E$2610,$C198)</f>
        <v>0</v>
      </c>
      <c r="AI198" s="25">
        <f>SUMIFS(Selections!P$2:P$2610,Selections!$B$2:$B$2610,"ID",Selections!$E$2:$E$2610,$C198)</f>
        <v>0</v>
      </c>
      <c r="AJ198" s="25">
        <f>SUMIFS(Selections!Q$2:Q$2610,Selections!$B$2:$B$2610,"ID",Selections!$E$2:$E$2610,$C198)</f>
        <v>0</v>
      </c>
      <c r="AK198" s="25">
        <f>SUMIFS(Selections!R$2:R$2610,Selections!$B$2:$B$2610,"ID",Selections!$E$2:$E$2610,$C198)</f>
        <v>0</v>
      </c>
      <c r="AL198" s="25">
        <f>SUMIFS(Selections!S$2:S$2610,Selections!$B$2:$B$2610,"ID",Selections!$E$2:$E$2610,$C198)</f>
        <v>0</v>
      </c>
      <c r="AM198" s="25">
        <f>SUMIFS(Selections!T$2:T$2610,Selections!$B$2:$B$2610,"ID",Selections!$E$2:$E$2610,$C198)</f>
        <v>0</v>
      </c>
      <c r="AN198" s="25">
        <f>SUMIFS(Selections!U$2:U$2610,Selections!$B$2:$B$2610,"ID",Selections!$E$2:$E$2610,$C198)</f>
        <v>0</v>
      </c>
      <c r="AO198" s="25">
        <f>SUMIFS(Selections!V$2:V$2610,Selections!$B$2:$B$2610,"ID",Selections!$E$2:$E$2610,$C198)</f>
        <v>0</v>
      </c>
      <c r="AP198" s="25">
        <f>SUMIFS(Selections!W$2:W$2610,Selections!$B$2:$B$2610,"ID",Selections!$E$2:$E$2610,$C198)</f>
        <v>0</v>
      </c>
      <c r="AQ198" s="25">
        <f>SUMIFS(Selections!X$2:X$2610,Selections!$B$2:$B$2610,"ID",Selections!$E$2:$E$2610,$C198)</f>
        <v>0</v>
      </c>
      <c r="AR198" s="25">
        <f>SUMIFS(Selections!Y$2:Y$2610,Selections!$B$2:$B$2610,"ID",Selections!$E$2:$E$2610,$C198)</f>
        <v>0</v>
      </c>
      <c r="AS198" s="25">
        <f>SUMIFS(Selections!Z$2:Z$2610,Selections!$B$2:$B$2610,"ID",Selections!$E$2:$E$2610,$C198)</f>
        <v>0</v>
      </c>
      <c r="AT198" s="25">
        <f>SUMIFS(Selections!AA$2:AA$2610,Selections!$B$2:$B$2610,"ID",Selections!$E$2:$E$2610,$C198)</f>
        <v>0</v>
      </c>
      <c r="AU198" s="25">
        <f>SUMIFS(Selections!AB$2:AB$2610,Selections!$B$2:$B$2610,"ID",Selections!$E$2:$E$2610,$C198)</f>
        <v>0</v>
      </c>
      <c r="AV198" s="25">
        <f>SUMIFS(Selections!AC$2:AC$2610,Selections!$B$2:$B$2610,"ID",Selections!$E$2:$E$2610,$C198)</f>
        <v>0</v>
      </c>
      <c r="AW198" s="25">
        <f>SUMIFS(Selections!AD$2:AD$2610,Selections!$B$2:$B$2610,"ID",Selections!$E$2:$E$2610,$C198)</f>
        <v>0</v>
      </c>
      <c r="AX198" s="25">
        <f>SUMIFS(Selections!AE$2:AE$2610,Selections!$B$2:$B$2610,"ID",Selections!$E$2:$E$2610,$C198)</f>
        <v>0</v>
      </c>
      <c r="AY198" s="25">
        <f>SUMIFS(Selections!AF$2:AF$2610,Selections!$B$2:$B$2610,"ID",Selections!$E$2:$E$2610,$C198)</f>
        <v>0</v>
      </c>
      <c r="AZ198" s="25">
        <f>SUMIFS(Selections!AG$2:AG$2610,Selections!$B$2:$B$2610,"ID",Selections!$E$2:$E$2610,$C198)</f>
        <v>0</v>
      </c>
    </row>
    <row r="199" spans="2:52" x14ac:dyDescent="0.2">
      <c r="B199" s="24" t="s">
        <v>24</v>
      </c>
      <c r="C199" s="23" t="s">
        <v>135</v>
      </c>
      <c r="D199" s="23"/>
      <c r="E199" s="25">
        <f>SUMIFS(Selections!K$2:K$2610,Selections!$B$2:$B$2610,"WA",Selections!$E$2:$E$2610,$C199)</f>
        <v>0.85017010507268787</v>
      </c>
      <c r="F199" s="25">
        <f>SUMIFS(Selections!L$2:L$2610,Selections!$B$2:$B$2610,"WA",Selections!$E$2:$E$2610,$C199)</f>
        <v>1.6873542559556172</v>
      </c>
      <c r="G199" s="25">
        <f>SUMIFS(Selections!M$2:M$2610,Selections!$B$2:$B$2610,"WA",Selections!$E$2:$E$2610,$C199)</f>
        <v>2.5071633756794931</v>
      </c>
      <c r="H199" s="25">
        <f>SUMIFS(Selections!N$2:N$2610,Selections!$B$2:$B$2610,"WA",Selections!$E$2:$E$2610,$C199)</f>
        <v>3.3054154568092038</v>
      </c>
      <c r="I199" s="25">
        <f>SUMIFS(Selections!O$2:O$2610,Selections!$B$2:$B$2610,"WA",Selections!$E$2:$E$2610,$C199)</f>
        <v>4.0810245183704703</v>
      </c>
      <c r="J199" s="25">
        <f>SUMIFS(Selections!P$2:P$2610,Selections!$B$2:$B$2610,"WA",Selections!$E$2:$E$2610,$C199)</f>
        <v>4.7512922370267781</v>
      </c>
      <c r="K199" s="25">
        <f>SUMIFS(Selections!Q$2:Q$2610,Selections!$B$2:$B$2610,"WA",Selections!$E$2:$E$2610,$C199)</f>
        <v>5.2551851243818986</v>
      </c>
      <c r="L199" s="25">
        <f>SUMIFS(Selections!R$2:R$2610,Selections!$B$2:$B$2610,"WA",Selections!$E$2:$E$2610,$C199)</f>
        <v>5.6270620852790634</v>
      </c>
      <c r="M199" s="25">
        <f>SUMIFS(Selections!S$2:S$2610,Selections!$B$2:$B$2610,"WA",Selections!$E$2:$E$2610,$C199)</f>
        <v>5.8941761450987915</v>
      </c>
      <c r="N199" s="25">
        <f>SUMIFS(Selections!T$2:T$2610,Selections!$B$2:$B$2610,"WA",Selections!$E$2:$E$2610,$C199)</f>
        <v>6.0794512172167821</v>
      </c>
      <c r="O199" s="25">
        <f>SUMIFS(Selections!U$2:U$2610,Selections!$B$2:$B$2610,"WA",Selections!$E$2:$E$2610,$C199)</f>
        <v>6.2013784270507495</v>
      </c>
      <c r="P199" s="25">
        <f>SUMIFS(Selections!V$2:V$2610,Selections!$B$2:$B$2610,"WA",Selections!$E$2:$E$2610,$C199)</f>
        <v>6.269830913097878</v>
      </c>
      <c r="Q199" s="25">
        <f>SUMIFS(Selections!W$2:W$2610,Selections!$B$2:$B$2610,"WA",Selections!$E$2:$E$2610,$C199)</f>
        <v>6.2990267188877054</v>
      </c>
      <c r="R199" s="25">
        <f>SUMIFS(Selections!X$2:X$2610,Selections!$B$2:$B$2610,"WA",Selections!$E$2:$E$2610,$C199)</f>
        <v>6.3171889290454137</v>
      </c>
      <c r="S199" s="25">
        <f>SUMIFS(Selections!Y$2:Y$2610,Selections!$B$2:$B$2610,"WA",Selections!$E$2:$E$2610,$C199)</f>
        <v>6.3255703368205065</v>
      </c>
      <c r="T199" s="25">
        <f>SUMIFS(Selections!Z$2:Z$2610,Selections!$B$2:$B$2610,"WA",Selections!$E$2:$E$2610,$C199)</f>
        <v>6.2453601331212552</v>
      </c>
      <c r="U199" s="25">
        <f>SUMIFS(Selections!AA$2:AA$2610,Selections!$B$2:$B$2610,"WA",Selections!$E$2:$E$2610,$C199)</f>
        <v>6.1646597946655666</v>
      </c>
      <c r="V199" s="25">
        <f>SUMIFS(Selections!AB$2:AB$2610,Selections!$B$2:$B$2610,"WA",Selections!$E$2:$E$2610,$C199)</f>
        <v>6.0877166787431216</v>
      </c>
      <c r="W199" s="25">
        <f>SUMIFS(Selections!AC$2:AC$2610,Selections!$B$2:$B$2610,"WA",Selections!$E$2:$E$2610,$C199)</f>
        <v>6.0171355026478697</v>
      </c>
      <c r="X199" s="25">
        <f>SUMIFS(Selections!AD$2:AD$2610,Selections!$B$2:$B$2610,"WA",Selections!$E$2:$E$2610,$C199)</f>
        <v>5.9467548711606355</v>
      </c>
      <c r="Y199" s="25">
        <f>SUMIFS(Selections!AE$2:AE$2610,Selections!$B$2:$B$2610,"WA",Selections!$E$2:$E$2610,$C199)</f>
        <v>5.8811172703078451</v>
      </c>
      <c r="Z199" s="25">
        <f>SUMIFS(Selections!AF$2:AF$2610,Selections!$B$2:$B$2610,"WA",Selections!$E$2:$E$2610,$C199)</f>
        <v>5.8179467121820219</v>
      </c>
      <c r="AA199" s="25">
        <f>SUMIFS(Selections!AG$2:AG$2610,Selections!$B$2:$B$2610,"WA",Selections!$E$2:$E$2610,$C199)</f>
        <v>5.7589091583223428</v>
      </c>
      <c r="AD199" s="25">
        <f>SUMIFS(Selections!K$2:K$2610,Selections!$B$2:$B$2610,"ID",Selections!$E$2:$E$2610,$C199)</f>
        <v>0.3836323057969237</v>
      </c>
      <c r="AE199" s="25">
        <f>SUMIFS(Selections!L$2:L$2610,Selections!$B$2:$B$2610,"ID",Selections!$E$2:$E$2610,$C199)</f>
        <v>0.76599951804050082</v>
      </c>
      <c r="AF199" s="25">
        <f>SUMIFS(Selections!M$2:M$2610,Selections!$B$2:$B$2610,"ID",Selections!$E$2:$E$2610,$C199)</f>
        <v>1.1469722894643424</v>
      </c>
      <c r="AG199" s="25">
        <f>SUMIFS(Selections!N$2:N$2610,Selections!$B$2:$B$2610,"ID",Selections!$E$2:$E$2610,$C199)</f>
        <v>1.5264265270542605</v>
      </c>
      <c r="AH199" s="25">
        <f>SUMIFS(Selections!O$2:O$2610,Selections!$B$2:$B$2610,"ID",Selections!$E$2:$E$2610,$C199)</f>
        <v>1.9046126075166934</v>
      </c>
      <c r="AI199" s="25">
        <f>SUMIFS(Selections!P$2:P$2610,Selections!$B$2:$B$2610,"ID",Selections!$E$2:$E$2610,$C199)</f>
        <v>2.2439200879830503</v>
      </c>
      <c r="AJ199" s="25">
        <f>SUMIFS(Selections!Q$2:Q$2610,Selections!$B$2:$B$2610,"ID",Selections!$E$2:$E$2610,$C199)</f>
        <v>2.5148383290897418</v>
      </c>
      <c r="AK199" s="25">
        <f>SUMIFS(Selections!R$2:R$2610,Selections!$B$2:$B$2610,"ID",Selections!$E$2:$E$2610,$C199)</f>
        <v>2.7315320834203063</v>
      </c>
      <c r="AL199" s="25">
        <f>SUMIFS(Selections!S$2:S$2610,Selections!$B$2:$B$2610,"ID",Selections!$E$2:$E$2610,$C199)</f>
        <v>2.9050532389937533</v>
      </c>
      <c r="AM199" s="25">
        <f>SUMIFS(Selections!T$2:T$2610,Selections!$B$2:$B$2610,"ID",Selections!$E$2:$E$2610,$C199)</f>
        <v>3.0440849407210373</v>
      </c>
      <c r="AN199" s="25">
        <f>SUMIFS(Selections!U$2:U$2610,Selections!$B$2:$B$2610,"ID",Selections!$E$2:$E$2610,$C199)</f>
        <v>3.1607331225954898</v>
      </c>
      <c r="AO199" s="25">
        <f>SUMIFS(Selections!V$2:V$2610,Selections!$B$2:$B$2610,"ID",Selections!$E$2:$E$2610,$C199)</f>
        <v>3.2546710145219806</v>
      </c>
      <c r="AP199" s="25">
        <f>SUMIFS(Selections!W$2:W$2610,Selections!$B$2:$B$2610,"ID",Selections!$E$2:$E$2610,$C199)</f>
        <v>3.3300035607108605</v>
      </c>
      <c r="AQ199" s="25">
        <f>SUMIFS(Selections!X$2:X$2610,Selections!$B$2:$B$2610,"ID",Selections!$E$2:$E$2610,$C199)</f>
        <v>3.3902937386570611</v>
      </c>
      <c r="AR199" s="25">
        <f>SUMIFS(Selections!Y$2:Y$2610,Selections!$B$2:$B$2610,"ID",Selections!$E$2:$E$2610,$C199)</f>
        <v>3.4384217248526241</v>
      </c>
      <c r="AS199" s="25">
        <f>SUMIFS(Selections!Z$2:Z$2610,Selections!$B$2:$B$2610,"ID",Selections!$E$2:$E$2610,$C199)</f>
        <v>3.4353963229125317</v>
      </c>
      <c r="AT199" s="25">
        <f>SUMIFS(Selections!AA$2:AA$2610,Selections!$B$2:$B$2610,"ID",Selections!$E$2:$E$2610,$C199)</f>
        <v>3.4323460048415382</v>
      </c>
      <c r="AU199" s="25">
        <f>SUMIFS(Selections!AB$2:AB$2610,Selections!$B$2:$B$2610,"ID",Selections!$E$2:$E$2610,$C199)</f>
        <v>3.4292798105968019</v>
      </c>
      <c r="AV199" s="25">
        <f>SUMIFS(Selections!AC$2:AC$2610,Selections!$B$2:$B$2610,"ID",Selections!$E$2:$E$2610,$C199)</f>
        <v>3.4262050142871239</v>
      </c>
      <c r="AW199" s="25">
        <f>SUMIFS(Selections!AD$2:AD$2610,Selections!$B$2:$B$2610,"ID",Selections!$E$2:$E$2610,$C199)</f>
        <v>3.423127544319446</v>
      </c>
      <c r="AX199" s="25">
        <f>SUMIFS(Selections!AE$2:AE$2610,Selections!$B$2:$B$2610,"ID",Selections!$E$2:$E$2610,$C199)</f>
        <v>3.4200522693360234</v>
      </c>
      <c r="AY199" s="25">
        <f>SUMIFS(Selections!AF$2:AF$2610,Selections!$B$2:$B$2610,"ID",Selections!$E$2:$E$2610,$C199)</f>
        <v>3.4169832221835628</v>
      </c>
      <c r="AZ199" s="25">
        <f>SUMIFS(Selections!AG$2:AG$2610,Selections!$B$2:$B$2610,"ID",Selections!$E$2:$E$2610,$C199)</f>
        <v>3.4139237679359837</v>
      </c>
    </row>
    <row r="200" spans="2:52" x14ac:dyDescent="0.2">
      <c r="B200" s="24" t="s">
        <v>24</v>
      </c>
      <c r="C200" s="23" t="s">
        <v>237</v>
      </c>
      <c r="D200" s="23"/>
      <c r="E200" s="25">
        <f>SUMIFS(Selections!K$2:K$2610,Selections!$B$2:$B$2610,"WA",Selections!$E$2:$E$2610,$C200)</f>
        <v>0</v>
      </c>
      <c r="F200" s="25">
        <f>SUMIFS(Selections!L$2:L$2610,Selections!$B$2:$B$2610,"WA",Selections!$E$2:$E$2610,$C200)</f>
        <v>0</v>
      </c>
      <c r="G200" s="25">
        <f>SUMIFS(Selections!M$2:M$2610,Selections!$B$2:$B$2610,"WA",Selections!$E$2:$E$2610,$C200)</f>
        <v>0</v>
      </c>
      <c r="H200" s="25">
        <f>SUMIFS(Selections!N$2:N$2610,Selections!$B$2:$B$2610,"WA",Selections!$E$2:$E$2610,$C200)</f>
        <v>0</v>
      </c>
      <c r="I200" s="25">
        <f>SUMIFS(Selections!O$2:O$2610,Selections!$B$2:$B$2610,"WA",Selections!$E$2:$E$2610,$C200)</f>
        <v>0</v>
      </c>
      <c r="J200" s="25">
        <f>SUMIFS(Selections!P$2:P$2610,Selections!$B$2:$B$2610,"WA",Selections!$E$2:$E$2610,$C200)</f>
        <v>0</v>
      </c>
      <c r="K200" s="25">
        <f>SUMIFS(Selections!Q$2:Q$2610,Selections!$B$2:$B$2610,"WA",Selections!$E$2:$E$2610,$C200)</f>
        <v>0</v>
      </c>
      <c r="L200" s="25">
        <f>SUMIFS(Selections!R$2:R$2610,Selections!$B$2:$B$2610,"WA",Selections!$E$2:$E$2610,$C200)</f>
        <v>0</v>
      </c>
      <c r="M200" s="25">
        <f>SUMIFS(Selections!S$2:S$2610,Selections!$B$2:$B$2610,"WA",Selections!$E$2:$E$2610,$C200)</f>
        <v>0</v>
      </c>
      <c r="N200" s="25">
        <f>SUMIFS(Selections!T$2:T$2610,Selections!$B$2:$B$2610,"WA",Selections!$E$2:$E$2610,$C200)</f>
        <v>0</v>
      </c>
      <c r="O200" s="25">
        <f>SUMIFS(Selections!U$2:U$2610,Selections!$B$2:$B$2610,"WA",Selections!$E$2:$E$2610,$C200)</f>
        <v>0</v>
      </c>
      <c r="P200" s="25">
        <f>SUMIFS(Selections!V$2:V$2610,Selections!$B$2:$B$2610,"WA",Selections!$E$2:$E$2610,$C200)</f>
        <v>0</v>
      </c>
      <c r="Q200" s="25">
        <f>SUMIFS(Selections!W$2:W$2610,Selections!$B$2:$B$2610,"WA",Selections!$E$2:$E$2610,$C200)</f>
        <v>0</v>
      </c>
      <c r="R200" s="25">
        <f>SUMIFS(Selections!X$2:X$2610,Selections!$B$2:$B$2610,"WA",Selections!$E$2:$E$2610,$C200)</f>
        <v>0</v>
      </c>
      <c r="S200" s="25">
        <f>SUMIFS(Selections!Y$2:Y$2610,Selections!$B$2:$B$2610,"WA",Selections!$E$2:$E$2610,$C200)</f>
        <v>0</v>
      </c>
      <c r="T200" s="25">
        <f>SUMIFS(Selections!Z$2:Z$2610,Selections!$B$2:$B$2610,"WA",Selections!$E$2:$E$2610,$C200)</f>
        <v>0</v>
      </c>
      <c r="U200" s="25">
        <f>SUMIFS(Selections!AA$2:AA$2610,Selections!$B$2:$B$2610,"WA",Selections!$E$2:$E$2610,$C200)</f>
        <v>0</v>
      </c>
      <c r="V200" s="25">
        <f>SUMIFS(Selections!AB$2:AB$2610,Selections!$B$2:$B$2610,"WA",Selections!$E$2:$E$2610,$C200)</f>
        <v>0</v>
      </c>
      <c r="W200" s="25">
        <f>SUMIFS(Selections!AC$2:AC$2610,Selections!$B$2:$B$2610,"WA",Selections!$E$2:$E$2610,$C200)</f>
        <v>0</v>
      </c>
      <c r="X200" s="25">
        <f>SUMIFS(Selections!AD$2:AD$2610,Selections!$B$2:$B$2610,"WA",Selections!$E$2:$E$2610,$C200)</f>
        <v>0</v>
      </c>
      <c r="Y200" s="25">
        <f>SUMIFS(Selections!AE$2:AE$2610,Selections!$B$2:$B$2610,"WA",Selections!$E$2:$E$2610,$C200)</f>
        <v>0</v>
      </c>
      <c r="Z200" s="25">
        <f>SUMIFS(Selections!AF$2:AF$2610,Selections!$B$2:$B$2610,"WA",Selections!$E$2:$E$2610,$C200)</f>
        <v>0</v>
      </c>
      <c r="AA200" s="25">
        <f>SUMIFS(Selections!AG$2:AG$2610,Selections!$B$2:$B$2610,"WA",Selections!$E$2:$E$2610,$C200)</f>
        <v>0</v>
      </c>
      <c r="AD200" s="25">
        <f>SUMIFS(Selections!K$2:K$2610,Selections!$B$2:$B$2610,"ID",Selections!$E$2:$E$2610,$C200)</f>
        <v>0</v>
      </c>
      <c r="AE200" s="25">
        <f>SUMIFS(Selections!L$2:L$2610,Selections!$B$2:$B$2610,"ID",Selections!$E$2:$E$2610,$C200)</f>
        <v>0</v>
      </c>
      <c r="AF200" s="25">
        <f>SUMIFS(Selections!M$2:M$2610,Selections!$B$2:$B$2610,"ID",Selections!$E$2:$E$2610,$C200)</f>
        <v>0</v>
      </c>
      <c r="AG200" s="25">
        <f>SUMIFS(Selections!N$2:N$2610,Selections!$B$2:$B$2610,"ID",Selections!$E$2:$E$2610,$C200)</f>
        <v>0</v>
      </c>
      <c r="AH200" s="25">
        <f>SUMIFS(Selections!O$2:O$2610,Selections!$B$2:$B$2610,"ID",Selections!$E$2:$E$2610,$C200)</f>
        <v>0</v>
      </c>
      <c r="AI200" s="25">
        <f>SUMIFS(Selections!P$2:P$2610,Selections!$B$2:$B$2610,"ID",Selections!$E$2:$E$2610,$C200)</f>
        <v>0</v>
      </c>
      <c r="AJ200" s="25">
        <f>SUMIFS(Selections!Q$2:Q$2610,Selections!$B$2:$B$2610,"ID",Selections!$E$2:$E$2610,$C200)</f>
        <v>0</v>
      </c>
      <c r="AK200" s="25">
        <f>SUMIFS(Selections!R$2:R$2610,Selections!$B$2:$B$2610,"ID",Selections!$E$2:$E$2610,$C200)</f>
        <v>0</v>
      </c>
      <c r="AL200" s="25">
        <f>SUMIFS(Selections!S$2:S$2610,Selections!$B$2:$B$2610,"ID",Selections!$E$2:$E$2610,$C200)</f>
        <v>0</v>
      </c>
      <c r="AM200" s="25">
        <f>SUMIFS(Selections!T$2:T$2610,Selections!$B$2:$B$2610,"ID",Selections!$E$2:$E$2610,$C200)</f>
        <v>0</v>
      </c>
      <c r="AN200" s="25">
        <f>SUMIFS(Selections!U$2:U$2610,Selections!$B$2:$B$2610,"ID",Selections!$E$2:$E$2610,$C200)</f>
        <v>0</v>
      </c>
      <c r="AO200" s="25">
        <f>SUMIFS(Selections!V$2:V$2610,Selections!$B$2:$B$2610,"ID",Selections!$E$2:$E$2610,$C200)</f>
        <v>0</v>
      </c>
      <c r="AP200" s="25">
        <f>SUMIFS(Selections!W$2:W$2610,Selections!$B$2:$B$2610,"ID",Selections!$E$2:$E$2610,$C200)</f>
        <v>0</v>
      </c>
      <c r="AQ200" s="25">
        <f>SUMIFS(Selections!X$2:X$2610,Selections!$B$2:$B$2610,"ID",Selections!$E$2:$E$2610,$C200)</f>
        <v>0</v>
      </c>
      <c r="AR200" s="25">
        <f>SUMIFS(Selections!Y$2:Y$2610,Selections!$B$2:$B$2610,"ID",Selections!$E$2:$E$2610,$C200)</f>
        <v>0</v>
      </c>
      <c r="AS200" s="25">
        <f>SUMIFS(Selections!Z$2:Z$2610,Selections!$B$2:$B$2610,"ID",Selections!$E$2:$E$2610,$C200)</f>
        <v>0</v>
      </c>
      <c r="AT200" s="25">
        <f>SUMIFS(Selections!AA$2:AA$2610,Selections!$B$2:$B$2610,"ID",Selections!$E$2:$E$2610,$C200)</f>
        <v>0</v>
      </c>
      <c r="AU200" s="25">
        <f>SUMIFS(Selections!AB$2:AB$2610,Selections!$B$2:$B$2610,"ID",Selections!$E$2:$E$2610,$C200)</f>
        <v>0</v>
      </c>
      <c r="AV200" s="25">
        <f>SUMIFS(Selections!AC$2:AC$2610,Selections!$B$2:$B$2610,"ID",Selections!$E$2:$E$2610,$C200)</f>
        <v>0</v>
      </c>
      <c r="AW200" s="25">
        <f>SUMIFS(Selections!AD$2:AD$2610,Selections!$B$2:$B$2610,"ID",Selections!$E$2:$E$2610,$C200)</f>
        <v>0</v>
      </c>
      <c r="AX200" s="25">
        <f>SUMIFS(Selections!AE$2:AE$2610,Selections!$B$2:$B$2610,"ID",Selections!$E$2:$E$2610,$C200)</f>
        <v>0</v>
      </c>
      <c r="AY200" s="25">
        <f>SUMIFS(Selections!AF$2:AF$2610,Selections!$B$2:$B$2610,"ID",Selections!$E$2:$E$2610,$C200)</f>
        <v>0</v>
      </c>
      <c r="AZ200" s="25">
        <f>SUMIFS(Selections!AG$2:AG$2610,Selections!$B$2:$B$2610,"ID",Selections!$E$2:$E$2610,$C200)</f>
        <v>0</v>
      </c>
    </row>
    <row r="201" spans="2:52" x14ac:dyDescent="0.2">
      <c r="B201" s="24" t="s">
        <v>24</v>
      </c>
      <c r="C201" s="23" t="s">
        <v>136</v>
      </c>
      <c r="D201" s="23"/>
      <c r="E201" s="25">
        <f>SUMIFS(Selections!K$2:K$2610,Selections!$B$2:$B$2610,"WA",Selections!$E$2:$E$2610,$C201)</f>
        <v>0</v>
      </c>
      <c r="F201" s="25">
        <f>SUMIFS(Selections!L$2:L$2610,Selections!$B$2:$B$2610,"WA",Selections!$E$2:$E$2610,$C201)</f>
        <v>0</v>
      </c>
      <c r="G201" s="25">
        <f>SUMIFS(Selections!M$2:M$2610,Selections!$B$2:$B$2610,"WA",Selections!$E$2:$E$2610,$C201)</f>
        <v>0</v>
      </c>
      <c r="H201" s="25">
        <f>SUMIFS(Selections!N$2:N$2610,Selections!$B$2:$B$2610,"WA",Selections!$E$2:$E$2610,$C201)</f>
        <v>0</v>
      </c>
      <c r="I201" s="25">
        <f>SUMIFS(Selections!O$2:O$2610,Selections!$B$2:$B$2610,"WA",Selections!$E$2:$E$2610,$C201)</f>
        <v>0</v>
      </c>
      <c r="J201" s="25">
        <f>SUMIFS(Selections!P$2:P$2610,Selections!$B$2:$B$2610,"WA",Selections!$E$2:$E$2610,$C201)</f>
        <v>0</v>
      </c>
      <c r="K201" s="25">
        <f>SUMIFS(Selections!Q$2:Q$2610,Selections!$B$2:$B$2610,"WA",Selections!$E$2:$E$2610,$C201)</f>
        <v>0</v>
      </c>
      <c r="L201" s="25">
        <f>SUMIFS(Selections!R$2:R$2610,Selections!$B$2:$B$2610,"WA",Selections!$E$2:$E$2610,$C201)</f>
        <v>0</v>
      </c>
      <c r="M201" s="25">
        <f>SUMIFS(Selections!S$2:S$2610,Selections!$B$2:$B$2610,"WA",Selections!$E$2:$E$2610,$C201)</f>
        <v>0</v>
      </c>
      <c r="N201" s="25">
        <f>SUMIFS(Selections!T$2:T$2610,Selections!$B$2:$B$2610,"WA",Selections!$E$2:$E$2610,$C201)</f>
        <v>0</v>
      </c>
      <c r="O201" s="25">
        <f>SUMIFS(Selections!U$2:U$2610,Selections!$B$2:$B$2610,"WA",Selections!$E$2:$E$2610,$C201)</f>
        <v>0</v>
      </c>
      <c r="P201" s="25">
        <f>SUMIFS(Selections!V$2:V$2610,Selections!$B$2:$B$2610,"WA",Selections!$E$2:$E$2610,$C201)</f>
        <v>0</v>
      </c>
      <c r="Q201" s="25">
        <f>SUMIFS(Selections!W$2:W$2610,Selections!$B$2:$B$2610,"WA",Selections!$E$2:$E$2610,$C201)</f>
        <v>0</v>
      </c>
      <c r="R201" s="25">
        <f>SUMIFS(Selections!X$2:X$2610,Selections!$B$2:$B$2610,"WA",Selections!$E$2:$E$2610,$C201)</f>
        <v>0</v>
      </c>
      <c r="S201" s="25">
        <f>SUMIFS(Selections!Y$2:Y$2610,Selections!$B$2:$B$2610,"WA",Selections!$E$2:$E$2610,$C201)</f>
        <v>0</v>
      </c>
      <c r="T201" s="25">
        <f>SUMIFS(Selections!Z$2:Z$2610,Selections!$B$2:$B$2610,"WA",Selections!$E$2:$E$2610,$C201)</f>
        <v>0</v>
      </c>
      <c r="U201" s="25">
        <f>SUMIFS(Selections!AA$2:AA$2610,Selections!$B$2:$B$2610,"WA",Selections!$E$2:$E$2610,$C201)</f>
        <v>0</v>
      </c>
      <c r="V201" s="25">
        <f>SUMIFS(Selections!AB$2:AB$2610,Selections!$B$2:$B$2610,"WA",Selections!$E$2:$E$2610,$C201)</f>
        <v>0</v>
      </c>
      <c r="W201" s="25">
        <f>SUMIFS(Selections!AC$2:AC$2610,Selections!$B$2:$B$2610,"WA",Selections!$E$2:$E$2610,$C201)</f>
        <v>0</v>
      </c>
      <c r="X201" s="25">
        <f>SUMIFS(Selections!AD$2:AD$2610,Selections!$B$2:$B$2610,"WA",Selections!$E$2:$E$2610,$C201)</f>
        <v>0</v>
      </c>
      <c r="Y201" s="25">
        <f>SUMIFS(Selections!AE$2:AE$2610,Selections!$B$2:$B$2610,"WA",Selections!$E$2:$E$2610,$C201)</f>
        <v>0</v>
      </c>
      <c r="Z201" s="25">
        <f>SUMIFS(Selections!AF$2:AF$2610,Selections!$B$2:$B$2610,"WA",Selections!$E$2:$E$2610,$C201)</f>
        <v>0</v>
      </c>
      <c r="AA201" s="25">
        <f>SUMIFS(Selections!AG$2:AG$2610,Selections!$B$2:$B$2610,"WA",Selections!$E$2:$E$2610,$C201)</f>
        <v>0</v>
      </c>
      <c r="AD201" s="25">
        <f>SUMIFS(Selections!K$2:K$2610,Selections!$B$2:$B$2610,"ID",Selections!$E$2:$E$2610,$C201)</f>
        <v>0</v>
      </c>
      <c r="AE201" s="25">
        <f>SUMIFS(Selections!L$2:L$2610,Selections!$B$2:$B$2610,"ID",Selections!$E$2:$E$2610,$C201)</f>
        <v>0</v>
      </c>
      <c r="AF201" s="25">
        <f>SUMIFS(Selections!M$2:M$2610,Selections!$B$2:$B$2610,"ID",Selections!$E$2:$E$2610,$C201)</f>
        <v>0</v>
      </c>
      <c r="AG201" s="25">
        <f>SUMIFS(Selections!N$2:N$2610,Selections!$B$2:$B$2610,"ID",Selections!$E$2:$E$2610,$C201)</f>
        <v>0</v>
      </c>
      <c r="AH201" s="25">
        <f>SUMIFS(Selections!O$2:O$2610,Selections!$B$2:$B$2610,"ID",Selections!$E$2:$E$2610,$C201)</f>
        <v>0</v>
      </c>
      <c r="AI201" s="25">
        <f>SUMIFS(Selections!P$2:P$2610,Selections!$B$2:$B$2610,"ID",Selections!$E$2:$E$2610,$C201)</f>
        <v>0</v>
      </c>
      <c r="AJ201" s="25">
        <f>SUMIFS(Selections!Q$2:Q$2610,Selections!$B$2:$B$2610,"ID",Selections!$E$2:$E$2610,$C201)</f>
        <v>0</v>
      </c>
      <c r="AK201" s="25">
        <f>SUMIFS(Selections!R$2:R$2610,Selections!$B$2:$B$2610,"ID",Selections!$E$2:$E$2610,$C201)</f>
        <v>0</v>
      </c>
      <c r="AL201" s="25">
        <f>SUMIFS(Selections!S$2:S$2610,Selections!$B$2:$B$2610,"ID",Selections!$E$2:$E$2610,$C201)</f>
        <v>0</v>
      </c>
      <c r="AM201" s="25">
        <f>SUMIFS(Selections!T$2:T$2610,Selections!$B$2:$B$2610,"ID",Selections!$E$2:$E$2610,$C201)</f>
        <v>0</v>
      </c>
      <c r="AN201" s="25">
        <f>SUMIFS(Selections!U$2:U$2610,Selections!$B$2:$B$2610,"ID",Selections!$E$2:$E$2610,$C201)</f>
        <v>0</v>
      </c>
      <c r="AO201" s="25">
        <f>SUMIFS(Selections!V$2:V$2610,Selections!$B$2:$B$2610,"ID",Selections!$E$2:$E$2610,$C201)</f>
        <v>0</v>
      </c>
      <c r="AP201" s="25">
        <f>SUMIFS(Selections!W$2:W$2610,Selections!$B$2:$B$2610,"ID",Selections!$E$2:$E$2610,$C201)</f>
        <v>0</v>
      </c>
      <c r="AQ201" s="25">
        <f>SUMIFS(Selections!X$2:X$2610,Selections!$B$2:$B$2610,"ID",Selections!$E$2:$E$2610,$C201)</f>
        <v>0</v>
      </c>
      <c r="AR201" s="25">
        <f>SUMIFS(Selections!Y$2:Y$2610,Selections!$B$2:$B$2610,"ID",Selections!$E$2:$E$2610,$C201)</f>
        <v>0</v>
      </c>
      <c r="AS201" s="25">
        <f>SUMIFS(Selections!Z$2:Z$2610,Selections!$B$2:$B$2610,"ID",Selections!$E$2:$E$2610,$C201)</f>
        <v>0</v>
      </c>
      <c r="AT201" s="25">
        <f>SUMIFS(Selections!AA$2:AA$2610,Selections!$B$2:$B$2610,"ID",Selections!$E$2:$E$2610,$C201)</f>
        <v>0</v>
      </c>
      <c r="AU201" s="25">
        <f>SUMIFS(Selections!AB$2:AB$2610,Selections!$B$2:$B$2610,"ID",Selections!$E$2:$E$2610,$C201)</f>
        <v>0</v>
      </c>
      <c r="AV201" s="25">
        <f>SUMIFS(Selections!AC$2:AC$2610,Selections!$B$2:$B$2610,"ID",Selections!$E$2:$E$2610,$C201)</f>
        <v>0</v>
      </c>
      <c r="AW201" s="25">
        <f>SUMIFS(Selections!AD$2:AD$2610,Selections!$B$2:$B$2610,"ID",Selections!$E$2:$E$2610,$C201)</f>
        <v>0</v>
      </c>
      <c r="AX201" s="25">
        <f>SUMIFS(Selections!AE$2:AE$2610,Selections!$B$2:$B$2610,"ID",Selections!$E$2:$E$2610,$C201)</f>
        <v>0</v>
      </c>
      <c r="AY201" s="25">
        <f>SUMIFS(Selections!AF$2:AF$2610,Selections!$B$2:$B$2610,"ID",Selections!$E$2:$E$2610,$C201)</f>
        <v>0</v>
      </c>
      <c r="AZ201" s="25">
        <f>SUMIFS(Selections!AG$2:AG$2610,Selections!$B$2:$B$2610,"ID",Selections!$E$2:$E$2610,$C201)</f>
        <v>0</v>
      </c>
    </row>
    <row r="202" spans="2:52" x14ac:dyDescent="0.2">
      <c r="B202" s="24" t="s">
        <v>24</v>
      </c>
      <c r="C202" s="23" t="s">
        <v>137</v>
      </c>
      <c r="D202" s="23"/>
      <c r="E202" s="25">
        <f>SUMIFS(Selections!K$2:K$2610,Selections!$B$2:$B$2610,"WA",Selections!$E$2:$E$2610,$C202)</f>
        <v>0.13357322932939036</v>
      </c>
      <c r="F202" s="25">
        <f>SUMIFS(Selections!L$2:L$2610,Selections!$B$2:$B$2610,"WA",Selections!$E$2:$E$2610,$C202)</f>
        <v>0.28505556484384953</v>
      </c>
      <c r="G202" s="25">
        <f>SUMIFS(Selections!M$2:M$2610,Selections!$B$2:$B$2610,"WA",Selections!$E$2:$E$2610,$C202)</f>
        <v>0.49092169201102986</v>
      </c>
      <c r="H202" s="25">
        <f>SUMIFS(Selections!N$2:N$2610,Selections!$B$2:$B$2610,"WA",Selections!$E$2:$E$2610,$C202)</f>
        <v>0.77894545574155127</v>
      </c>
      <c r="I202" s="25">
        <f>SUMIFS(Selections!O$2:O$2610,Selections!$B$2:$B$2610,"WA",Selections!$E$2:$E$2610,$C202)</f>
        <v>1.1740024424804991</v>
      </c>
      <c r="J202" s="25">
        <f>SUMIFS(Selections!P$2:P$2610,Selections!$B$2:$B$2610,"WA",Selections!$E$2:$E$2610,$C202)</f>
        <v>1.6428766956040306</v>
      </c>
      <c r="K202" s="25">
        <f>SUMIFS(Selections!Q$2:Q$2610,Selections!$B$2:$B$2610,"WA",Selections!$E$2:$E$2610,$C202)</f>
        <v>2.1887848489019817</v>
      </c>
      <c r="L202" s="25">
        <f>SUMIFS(Selections!R$2:R$2610,Selections!$B$2:$B$2610,"WA",Selections!$E$2:$E$2610,$C202)</f>
        <v>2.7520295144915616</v>
      </c>
      <c r="M202" s="25">
        <f>SUMIFS(Selections!S$2:S$2610,Selections!$B$2:$B$2610,"WA",Selections!$E$2:$E$2610,$C202)</f>
        <v>3.2648914137415326</v>
      </c>
      <c r="N202" s="25">
        <f>SUMIFS(Selections!T$2:T$2610,Selections!$B$2:$B$2610,"WA",Selections!$E$2:$E$2610,$C202)</f>
        <v>3.6560503110862457</v>
      </c>
      <c r="O202" s="25">
        <f>SUMIFS(Selections!U$2:U$2610,Selections!$B$2:$B$2610,"WA",Selections!$E$2:$E$2610,$C202)</f>
        <v>3.8696788507129263</v>
      </c>
      <c r="P202" s="25">
        <f>SUMIFS(Selections!V$2:V$2610,Selections!$B$2:$B$2610,"WA",Selections!$E$2:$E$2610,$C202)</f>
        <v>3.8903394764821648</v>
      </c>
      <c r="Q202" s="25">
        <f>SUMIFS(Selections!W$2:W$2610,Selections!$B$2:$B$2610,"WA",Selections!$E$2:$E$2610,$C202)</f>
        <v>3.8813332924205128</v>
      </c>
      <c r="R202" s="25">
        <f>SUMIFS(Selections!X$2:X$2610,Selections!$B$2:$B$2610,"WA",Selections!$E$2:$E$2610,$C202)</f>
        <v>3.8739839679364296</v>
      </c>
      <c r="S202" s="25">
        <f>SUMIFS(Selections!Y$2:Y$2610,Selections!$B$2:$B$2610,"WA",Selections!$E$2:$E$2610,$C202)</f>
        <v>3.8671808474081679</v>
      </c>
      <c r="T202" s="25">
        <f>SUMIFS(Selections!Z$2:Z$2610,Selections!$B$2:$B$2610,"WA",Selections!$E$2:$E$2610,$C202)</f>
        <v>3.8540836852611013</v>
      </c>
      <c r="U202" s="25">
        <f>SUMIFS(Selections!AA$2:AA$2610,Selections!$B$2:$B$2610,"WA",Selections!$E$2:$E$2610,$C202)</f>
        <v>3.8413479562031791</v>
      </c>
      <c r="V202" s="25">
        <f>SUMIFS(Selections!AB$2:AB$2610,Selections!$B$2:$B$2610,"WA",Selections!$E$2:$E$2610,$C202)</f>
        <v>3.8296230852067032</v>
      </c>
      <c r="W202" s="25">
        <f>SUMIFS(Selections!AC$2:AC$2610,Selections!$B$2:$B$2610,"WA",Selections!$E$2:$E$2610,$C202)</f>
        <v>3.8188228259137249</v>
      </c>
      <c r="X202" s="25">
        <f>SUMIFS(Selections!AD$2:AD$2610,Selections!$B$2:$B$2610,"WA",Selections!$E$2:$E$2610,$C202)</f>
        <v>3.8084475379068303</v>
      </c>
      <c r="Y202" s="25">
        <f>SUMIFS(Selections!AE$2:AE$2610,Selections!$B$2:$B$2610,"WA",Selections!$E$2:$E$2610,$C202)</f>
        <v>3.798990431984854</v>
      </c>
      <c r="Z202" s="25">
        <f>SUMIFS(Selections!AF$2:AF$2610,Selections!$B$2:$B$2610,"WA",Selections!$E$2:$E$2610,$C202)</f>
        <v>3.7899497083832361</v>
      </c>
      <c r="AA202" s="25">
        <f>SUMIFS(Selections!AG$2:AG$2610,Selections!$B$2:$B$2610,"WA",Selections!$E$2:$E$2610,$C202)</f>
        <v>3.7815924096321889</v>
      </c>
      <c r="AD202" s="25">
        <f>SUMIFS(Selections!K$2:K$2610,Selections!$B$2:$B$2610,"ID",Selections!$E$2:$E$2610,$C202)</f>
        <v>4.8287799365458926E-2</v>
      </c>
      <c r="AE202" s="25">
        <f>SUMIFS(Selections!L$2:L$2610,Selections!$B$2:$B$2610,"ID",Selections!$E$2:$E$2610,$C202)</f>
        <v>9.6028772193559389E-2</v>
      </c>
      <c r="AF202" s="25">
        <f>SUMIFS(Selections!M$2:M$2610,Selections!$B$2:$B$2610,"ID",Selections!$E$2:$E$2610,$C202)</f>
        <v>0.14322527182627062</v>
      </c>
      <c r="AG202" s="25">
        <f>SUMIFS(Selections!N$2:N$2610,Selections!$B$2:$B$2610,"ID",Selections!$E$2:$E$2610,$C202)</f>
        <v>0.18988077045860258</v>
      </c>
      <c r="AH202" s="25">
        <f>SUMIFS(Selections!O$2:O$2610,Selections!$B$2:$B$2610,"ID",Selections!$E$2:$E$2610,$C202)</f>
        <v>0.23603664245785977</v>
      </c>
      <c r="AI202" s="25">
        <f>SUMIFS(Selections!P$2:P$2610,Selections!$B$2:$B$2610,"ID",Selections!$E$2:$E$2610,$C202)</f>
        <v>0.27712129995673995</v>
      </c>
      <c r="AJ202" s="25">
        <f>SUMIFS(Selections!Q$2:Q$2610,Selections!$B$2:$B$2610,"ID",Selections!$E$2:$E$2610,$C202)</f>
        <v>0.30960638908698845</v>
      </c>
      <c r="AK202" s="25">
        <f>SUMIFS(Selections!R$2:R$2610,Selections!$B$2:$B$2610,"ID",Selections!$E$2:$E$2610,$C202)</f>
        <v>0.33528245414402891</v>
      </c>
      <c r="AL202" s="25">
        <f>SUMIFS(Selections!S$2:S$2610,Selections!$B$2:$B$2610,"ID",Selections!$E$2:$E$2610,$C202)</f>
        <v>0.3555663117861948</v>
      </c>
      <c r="AM202" s="25">
        <f>SUMIFS(Selections!T$2:T$2610,Selections!$B$2:$B$2610,"ID",Selections!$E$2:$E$2610,$C202)</f>
        <v>0.37157924214334187</v>
      </c>
      <c r="AN202" s="25">
        <f>SUMIFS(Selections!U$2:U$2610,Selections!$B$2:$B$2610,"ID",Selections!$E$2:$E$2610,$C202)</f>
        <v>0.3842087832901841</v>
      </c>
      <c r="AO202" s="25">
        <f>SUMIFS(Selections!V$2:V$2610,Selections!$B$2:$B$2610,"ID",Selections!$E$2:$E$2610,$C202)</f>
        <v>0.39415757434904036</v>
      </c>
      <c r="AP202" s="25">
        <f>SUMIFS(Selections!W$2:W$2610,Selections!$B$2:$B$2610,"ID",Selections!$E$2:$E$2610,$C202)</f>
        <v>0.40198196784584372</v>
      </c>
      <c r="AQ202" s="25">
        <f>SUMIFS(Selections!X$2:X$2610,Selections!$B$2:$B$2610,"ID",Selections!$E$2:$E$2610,$C202)</f>
        <v>0.40812268120343648</v>
      </c>
      <c r="AR202" s="25">
        <f>SUMIFS(Selections!Y$2:Y$2610,Selections!$B$2:$B$2610,"ID",Selections!$E$2:$E$2610,$C202)</f>
        <v>0.41292877169333958</v>
      </c>
      <c r="AS202" s="25">
        <f>SUMIFS(Selections!Z$2:Z$2610,Selections!$B$2:$B$2610,"ID",Selections!$E$2:$E$2610,$C202)</f>
        <v>0.4126199389149231</v>
      </c>
      <c r="AT202" s="25">
        <f>SUMIFS(Selections!AA$2:AA$2610,Selections!$B$2:$B$2610,"ID",Selections!$E$2:$E$2610,$C202)</f>
        <v>0.41231133928770414</v>
      </c>
      <c r="AU202" s="25">
        <f>SUMIFS(Selections!AB$2:AB$2610,Selections!$B$2:$B$2610,"ID",Selections!$E$2:$E$2610,$C202)</f>
        <v>0.41200297110485412</v>
      </c>
      <c r="AV202" s="25">
        <f>SUMIFS(Selections!AC$2:AC$2610,Selections!$B$2:$B$2610,"ID",Selections!$E$2:$E$2610,$C202)</f>
        <v>0.41169483420136749</v>
      </c>
      <c r="AW202" s="25">
        <f>SUMIFS(Selections!AD$2:AD$2610,Selections!$B$2:$B$2610,"ID",Selections!$E$2:$E$2610,$C202)</f>
        <v>0.41138692841181218</v>
      </c>
      <c r="AX202" s="25">
        <f>SUMIFS(Selections!AE$2:AE$2610,Selections!$B$2:$B$2610,"ID",Selections!$E$2:$E$2610,$C202)</f>
        <v>0.41107925357032321</v>
      </c>
      <c r="AY202" s="25">
        <f>SUMIFS(Selections!AF$2:AF$2610,Selections!$B$2:$B$2610,"ID",Selections!$E$2:$E$2610,$C202)</f>
        <v>0.41077180951059677</v>
      </c>
      <c r="AZ202" s="25">
        <f>SUMIFS(Selections!AG$2:AG$2610,Selections!$B$2:$B$2610,"ID",Selections!$E$2:$E$2610,$C202)</f>
        <v>0.41046459606588703</v>
      </c>
    </row>
    <row r="203" spans="2:52" x14ac:dyDescent="0.2">
      <c r="B203" s="24" t="s">
        <v>24</v>
      </c>
      <c r="C203" s="23" t="s">
        <v>138</v>
      </c>
      <c r="D203" s="23"/>
      <c r="E203" s="25">
        <f>SUMIFS(Selections!K$2:K$2610,Selections!$B$2:$B$2610,"WA",Selections!$E$2:$E$2610,$C203)</f>
        <v>0.17239304008025003</v>
      </c>
      <c r="F203" s="25">
        <f>SUMIFS(Selections!L$2:L$2610,Selections!$B$2:$B$2610,"WA",Selections!$E$2:$E$2610,$C203)</f>
        <v>0.33735254397584996</v>
      </c>
      <c r="G203" s="25">
        <f>SUMIFS(Selections!M$2:M$2610,Selections!$B$2:$B$2610,"WA",Selections!$E$2:$E$2610,$C203)</f>
        <v>0.33320022789598069</v>
      </c>
      <c r="H203" s="25">
        <f>SUMIFS(Selections!N$2:N$2610,Selections!$B$2:$B$2610,"WA",Selections!$E$2:$E$2610,$C203)</f>
        <v>0.32829641404352733</v>
      </c>
      <c r="I203" s="25">
        <f>SUMIFS(Selections!O$2:O$2610,Selections!$B$2:$B$2610,"WA",Selections!$E$2:$E$2610,$C203)</f>
        <v>0.32308868773639121</v>
      </c>
      <c r="J203" s="25">
        <f>SUMIFS(Selections!P$2:P$2610,Selections!$B$2:$B$2610,"WA",Selections!$E$2:$E$2610,$C203)</f>
        <v>0.31632397779048377</v>
      </c>
      <c r="K203" s="25">
        <f>SUMIFS(Selections!Q$2:Q$2610,Selections!$B$2:$B$2610,"WA",Selections!$E$2:$E$2610,$C203)</f>
        <v>0.30717684161451053</v>
      </c>
      <c r="L203" s="25">
        <f>SUMIFS(Selections!R$2:R$2610,Selections!$B$2:$B$2610,"WA",Selections!$E$2:$E$2610,$C203)</f>
        <v>0.29879266077047495</v>
      </c>
      <c r="M203" s="25">
        <f>SUMIFS(Selections!S$2:S$2610,Selections!$B$2:$B$2610,"WA",Selections!$E$2:$E$2610,$C203)</f>
        <v>0.29102303076568758</v>
      </c>
      <c r="N203" s="25">
        <f>SUMIFS(Selections!T$2:T$2610,Selections!$B$2:$B$2610,"WA",Selections!$E$2:$E$2610,$C203)</f>
        <v>0.2837937999925485</v>
      </c>
      <c r="O203" s="25">
        <f>SUMIFS(Selections!U$2:U$2610,Selections!$B$2:$B$2610,"WA",Selections!$E$2:$E$2610,$C203)</f>
        <v>0.27696103828761581</v>
      </c>
      <c r="P203" s="25">
        <f>SUMIFS(Selections!V$2:V$2610,Selections!$B$2:$B$2610,"WA",Selections!$E$2:$E$2610,$C203)</f>
        <v>0.27037135154274067</v>
      </c>
      <c r="Q203" s="25">
        <f>SUMIFS(Selections!W$2:W$2610,Selections!$B$2:$B$2610,"WA",Selections!$E$2:$E$2610,$C203)</f>
        <v>0.26417384016657353</v>
      </c>
      <c r="R203" s="25">
        <f>SUMIFS(Selections!X$2:X$2610,Selections!$B$2:$B$2610,"WA",Selections!$E$2:$E$2610,$C203)</f>
        <v>0.25925713220592267</v>
      </c>
      <c r="S203" s="25">
        <f>SUMIFS(Selections!Y$2:Y$2610,Selections!$B$2:$B$2610,"WA",Selections!$E$2:$E$2610,$C203)</f>
        <v>0.25503482357298002</v>
      </c>
      <c r="T203" s="25">
        <f>SUMIFS(Selections!Z$2:Z$2610,Selections!$B$2:$B$2610,"WA",Selections!$E$2:$E$2610,$C203)</f>
        <v>0.25165936412281359</v>
      </c>
      <c r="U203" s="25">
        <f>SUMIFS(Selections!AA$2:AA$2610,Selections!$B$2:$B$2610,"WA",Selections!$E$2:$E$2610,$C203)</f>
        <v>0.24831091611585754</v>
      </c>
      <c r="V203" s="25">
        <f>SUMIFS(Selections!AB$2:AB$2610,Selections!$B$2:$B$2610,"WA",Selections!$E$2:$E$2610,$C203)</f>
        <v>0.24509510993528308</v>
      </c>
      <c r="W203" s="25">
        <f>SUMIFS(Selections!AC$2:AC$2610,Selections!$B$2:$B$2610,"WA",Selections!$E$2:$E$2610,$C203)</f>
        <v>0.24212378103773288</v>
      </c>
      <c r="X203" s="25">
        <f>SUMIFS(Selections!AD$2:AD$2610,Selections!$B$2:$B$2610,"WA",Selections!$E$2:$E$2610,$C203)</f>
        <v>0.23924430349376657</v>
      </c>
      <c r="Y203" s="25">
        <f>SUMIFS(Selections!AE$2:AE$2610,Selections!$B$2:$B$2610,"WA",Selections!$E$2:$E$2610,$C203)</f>
        <v>0.23654114494546788</v>
      </c>
      <c r="Z203" s="25">
        <f>SUMIFS(Selections!AF$2:AF$2610,Selections!$B$2:$B$2610,"WA",Selections!$E$2:$E$2610,$C203)</f>
        <v>0.2339215903138416</v>
      </c>
      <c r="AA203" s="25">
        <f>SUMIFS(Selections!AG$2:AG$2610,Selections!$B$2:$B$2610,"WA",Selections!$E$2:$E$2610,$C203)</f>
        <v>0.23147736180273612</v>
      </c>
      <c r="AD203" s="25">
        <f>SUMIFS(Selections!K$2:K$2610,Selections!$B$2:$B$2610,"ID",Selections!$E$2:$E$2610,$C203)</f>
        <v>8.6231168616876339E-2</v>
      </c>
      <c r="AE203" s="25">
        <f>SUMIFS(Selections!L$2:L$2610,Selections!$B$2:$B$2610,"ID",Selections!$E$2:$E$2610,$C203)</f>
        <v>0.17010663611179566</v>
      </c>
      <c r="AF203" s="25">
        <f>SUMIFS(Selections!M$2:M$2610,Selections!$B$2:$B$2610,"ID",Selections!$E$2:$E$2610,$C203)</f>
        <v>0.16997190317684099</v>
      </c>
      <c r="AG203" s="25">
        <f>SUMIFS(Selections!N$2:N$2610,Selections!$B$2:$B$2610,"ID",Selections!$E$2:$E$2610,$C203)</f>
        <v>0.16976689757440563</v>
      </c>
      <c r="AH203" s="25">
        <f>SUMIFS(Selections!O$2:O$2610,Selections!$B$2:$B$2610,"ID",Selections!$E$2:$E$2610,$C203)</f>
        <v>0.1694971871724521</v>
      </c>
      <c r="AI203" s="25">
        <f>SUMIFS(Selections!P$2:P$2610,Selections!$B$2:$B$2610,"ID",Selections!$E$2:$E$2610,$C203)</f>
        <v>0.16849244936864202</v>
      </c>
      <c r="AJ203" s="25">
        <f>SUMIFS(Selections!Q$2:Q$2610,Selections!$B$2:$B$2610,"ID",Selections!$E$2:$E$2610,$C203)</f>
        <v>0.16629330837734152</v>
      </c>
      <c r="AK203" s="25">
        <f>SUMIFS(Selections!R$2:R$2610,Selections!$B$2:$B$2610,"ID",Selections!$E$2:$E$2610,$C203)</f>
        <v>0.16451241229585109</v>
      </c>
      <c r="AL203" s="25">
        <f>SUMIFS(Selections!S$2:S$2610,Selections!$B$2:$B$2610,"ID",Selections!$E$2:$E$2610,$C203)</f>
        <v>0.16306166703895775</v>
      </c>
      <c r="AM203" s="25">
        <f>SUMIFS(Selections!T$2:T$2610,Selections!$B$2:$B$2610,"ID",Selections!$E$2:$E$2610,$C203)</f>
        <v>0.16186783305148014</v>
      </c>
      <c r="AN203" s="25">
        <f>SUMIFS(Selections!U$2:U$2610,Selections!$B$2:$B$2610,"ID",Selections!$E$2:$E$2610,$C203)</f>
        <v>0.16109821475160613</v>
      </c>
      <c r="AO203" s="25">
        <f>SUMIFS(Selections!V$2:V$2610,Selections!$B$2:$B$2610,"ID",Selections!$E$2:$E$2610,$C203)</f>
        <v>0.16045270715834598</v>
      </c>
      <c r="AP203" s="25">
        <f>SUMIFS(Selections!W$2:W$2610,Selections!$B$2:$B$2610,"ID",Selections!$E$2:$E$2610,$C203)</f>
        <v>0.1598952717792626</v>
      </c>
      <c r="AQ203" s="25">
        <f>SUMIFS(Selections!X$2:X$2610,Selections!$B$2:$B$2610,"ID",Selections!$E$2:$E$2610,$C203)</f>
        <v>0.15940824622435101</v>
      </c>
      <c r="AR203" s="25">
        <f>SUMIFS(Selections!Y$2:Y$2610,Selections!$B$2:$B$2610,"ID",Selections!$E$2:$E$2610,$C203)</f>
        <v>0.15897757707968763</v>
      </c>
      <c r="AS203" s="25">
        <f>SUMIFS(Selections!Z$2:Z$2610,Selections!$B$2:$B$2610,"ID",Selections!$E$2:$E$2610,$C203)</f>
        <v>0.15878997279754486</v>
      </c>
      <c r="AT203" s="25">
        <f>SUMIFS(Selections!AA$2:AA$2610,Selections!$B$2:$B$2610,"ID",Selections!$E$2:$E$2610,$C203)</f>
        <v>0.15859851016257248</v>
      </c>
      <c r="AU203" s="25">
        <f>SUMIFS(Selections!AB$2:AB$2610,Selections!$B$2:$B$2610,"ID",Selections!$E$2:$E$2610,$C203)</f>
        <v>0.15840429050828844</v>
      </c>
      <c r="AV203" s="25">
        <f>SUMIFS(Selections!AC$2:AC$2610,Selections!$B$2:$B$2610,"ID",Selections!$E$2:$E$2610,$C203)</f>
        <v>0.15820819739027431</v>
      </c>
      <c r="AW203" s="25">
        <f>SUMIFS(Selections!AD$2:AD$2610,Selections!$B$2:$B$2610,"ID",Selections!$E$2:$E$2610,$C203)</f>
        <v>0.15801094697620099</v>
      </c>
      <c r="AX203" s="25">
        <f>SUMIFS(Selections!AE$2:AE$2610,Selections!$B$2:$B$2610,"ID",Selections!$E$2:$E$2610,$C203)</f>
        <v>0.15781312447515303</v>
      </c>
      <c r="AY203" s="25">
        <f>SUMIFS(Selections!AF$2:AF$2610,Selections!$B$2:$B$2610,"ID",Selections!$E$2:$E$2610,$C203)</f>
        <v>0.15761521147416688</v>
      </c>
      <c r="AZ203" s="25">
        <f>SUMIFS(Selections!AG$2:AG$2610,Selections!$B$2:$B$2610,"ID",Selections!$E$2:$E$2610,$C203)</f>
        <v>0.15741760653064502</v>
      </c>
    </row>
    <row r="204" spans="2:52" x14ac:dyDescent="0.2">
      <c r="B204" s="24" t="s">
        <v>24</v>
      </c>
      <c r="C204" s="23" t="s">
        <v>238</v>
      </c>
      <c r="D204" s="23"/>
      <c r="E204" s="25">
        <f>SUMIFS(Selections!K$2:K$2610,Selections!$B$2:$B$2610,"WA",Selections!$E$2:$E$2610,$C204)</f>
        <v>0</v>
      </c>
      <c r="F204" s="25">
        <f>SUMIFS(Selections!L$2:L$2610,Selections!$B$2:$B$2610,"WA",Selections!$E$2:$E$2610,$C204)</f>
        <v>0</v>
      </c>
      <c r="G204" s="25">
        <f>SUMIFS(Selections!M$2:M$2610,Selections!$B$2:$B$2610,"WA",Selections!$E$2:$E$2610,$C204)</f>
        <v>0</v>
      </c>
      <c r="H204" s="25">
        <f>SUMIFS(Selections!N$2:N$2610,Selections!$B$2:$B$2610,"WA",Selections!$E$2:$E$2610,$C204)</f>
        <v>0</v>
      </c>
      <c r="I204" s="25">
        <f>SUMIFS(Selections!O$2:O$2610,Selections!$B$2:$B$2610,"WA",Selections!$E$2:$E$2610,$C204)</f>
        <v>0</v>
      </c>
      <c r="J204" s="25">
        <f>SUMIFS(Selections!P$2:P$2610,Selections!$B$2:$B$2610,"WA",Selections!$E$2:$E$2610,$C204)</f>
        <v>0</v>
      </c>
      <c r="K204" s="25">
        <f>SUMIFS(Selections!Q$2:Q$2610,Selections!$B$2:$B$2610,"WA",Selections!$E$2:$E$2610,$C204)</f>
        <v>0</v>
      </c>
      <c r="L204" s="25">
        <f>SUMIFS(Selections!R$2:R$2610,Selections!$B$2:$B$2610,"WA",Selections!$E$2:$E$2610,$C204)</f>
        <v>0</v>
      </c>
      <c r="M204" s="25">
        <f>SUMIFS(Selections!S$2:S$2610,Selections!$B$2:$B$2610,"WA",Selections!$E$2:$E$2610,$C204)</f>
        <v>0</v>
      </c>
      <c r="N204" s="25">
        <f>SUMIFS(Selections!T$2:T$2610,Selections!$B$2:$B$2610,"WA",Selections!$E$2:$E$2610,$C204)</f>
        <v>0</v>
      </c>
      <c r="O204" s="25">
        <f>SUMIFS(Selections!U$2:U$2610,Selections!$B$2:$B$2610,"WA",Selections!$E$2:$E$2610,$C204)</f>
        <v>0</v>
      </c>
      <c r="P204" s="25">
        <f>SUMIFS(Selections!V$2:V$2610,Selections!$B$2:$B$2610,"WA",Selections!$E$2:$E$2610,$C204)</f>
        <v>0</v>
      </c>
      <c r="Q204" s="25">
        <f>SUMIFS(Selections!W$2:W$2610,Selections!$B$2:$B$2610,"WA",Selections!$E$2:$E$2610,$C204)</f>
        <v>0</v>
      </c>
      <c r="R204" s="25">
        <f>SUMIFS(Selections!X$2:X$2610,Selections!$B$2:$B$2610,"WA",Selections!$E$2:$E$2610,$C204)</f>
        <v>0</v>
      </c>
      <c r="S204" s="25">
        <f>SUMIFS(Selections!Y$2:Y$2610,Selections!$B$2:$B$2610,"WA",Selections!$E$2:$E$2610,$C204)</f>
        <v>0</v>
      </c>
      <c r="T204" s="25">
        <f>SUMIFS(Selections!Z$2:Z$2610,Selections!$B$2:$B$2610,"WA",Selections!$E$2:$E$2610,$C204)</f>
        <v>0</v>
      </c>
      <c r="U204" s="25">
        <f>SUMIFS(Selections!AA$2:AA$2610,Selections!$B$2:$B$2610,"WA",Selections!$E$2:$E$2610,$C204)</f>
        <v>0</v>
      </c>
      <c r="V204" s="25">
        <f>SUMIFS(Selections!AB$2:AB$2610,Selections!$B$2:$B$2610,"WA",Selections!$E$2:$E$2610,$C204)</f>
        <v>0</v>
      </c>
      <c r="W204" s="25">
        <f>SUMIFS(Selections!AC$2:AC$2610,Selections!$B$2:$B$2610,"WA",Selections!$E$2:$E$2610,$C204)</f>
        <v>0</v>
      </c>
      <c r="X204" s="25">
        <f>SUMIFS(Selections!AD$2:AD$2610,Selections!$B$2:$B$2610,"WA",Selections!$E$2:$E$2610,$C204)</f>
        <v>0</v>
      </c>
      <c r="Y204" s="25">
        <f>SUMIFS(Selections!AE$2:AE$2610,Selections!$B$2:$B$2610,"WA",Selections!$E$2:$E$2610,$C204)</f>
        <v>0</v>
      </c>
      <c r="Z204" s="25">
        <f>SUMIFS(Selections!AF$2:AF$2610,Selections!$B$2:$B$2610,"WA",Selections!$E$2:$E$2610,$C204)</f>
        <v>0</v>
      </c>
      <c r="AA204" s="25">
        <f>SUMIFS(Selections!AG$2:AG$2610,Selections!$B$2:$B$2610,"WA",Selections!$E$2:$E$2610,$C204)</f>
        <v>0</v>
      </c>
      <c r="AD204" s="25">
        <f>SUMIFS(Selections!K$2:K$2610,Selections!$B$2:$B$2610,"ID",Selections!$E$2:$E$2610,$C204)</f>
        <v>0</v>
      </c>
      <c r="AE204" s="25">
        <f>SUMIFS(Selections!L$2:L$2610,Selections!$B$2:$B$2610,"ID",Selections!$E$2:$E$2610,$C204)</f>
        <v>0</v>
      </c>
      <c r="AF204" s="25">
        <f>SUMIFS(Selections!M$2:M$2610,Selections!$B$2:$B$2610,"ID",Selections!$E$2:$E$2610,$C204)</f>
        <v>0</v>
      </c>
      <c r="AG204" s="25">
        <f>SUMIFS(Selections!N$2:N$2610,Selections!$B$2:$B$2610,"ID",Selections!$E$2:$E$2610,$C204)</f>
        <v>0</v>
      </c>
      <c r="AH204" s="25">
        <f>SUMIFS(Selections!O$2:O$2610,Selections!$B$2:$B$2610,"ID",Selections!$E$2:$E$2610,$C204)</f>
        <v>0</v>
      </c>
      <c r="AI204" s="25">
        <f>SUMIFS(Selections!P$2:P$2610,Selections!$B$2:$B$2610,"ID",Selections!$E$2:$E$2610,$C204)</f>
        <v>0</v>
      </c>
      <c r="AJ204" s="25">
        <f>SUMIFS(Selections!Q$2:Q$2610,Selections!$B$2:$B$2610,"ID",Selections!$E$2:$E$2610,$C204)</f>
        <v>0</v>
      </c>
      <c r="AK204" s="25">
        <f>SUMIFS(Selections!R$2:R$2610,Selections!$B$2:$B$2610,"ID",Selections!$E$2:$E$2610,$C204)</f>
        <v>0</v>
      </c>
      <c r="AL204" s="25">
        <f>SUMIFS(Selections!S$2:S$2610,Selections!$B$2:$B$2610,"ID",Selections!$E$2:$E$2610,$C204)</f>
        <v>0</v>
      </c>
      <c r="AM204" s="25">
        <f>SUMIFS(Selections!T$2:T$2610,Selections!$B$2:$B$2610,"ID",Selections!$E$2:$E$2610,$C204)</f>
        <v>0</v>
      </c>
      <c r="AN204" s="25">
        <f>SUMIFS(Selections!U$2:U$2610,Selections!$B$2:$B$2610,"ID",Selections!$E$2:$E$2610,$C204)</f>
        <v>0</v>
      </c>
      <c r="AO204" s="25">
        <f>SUMIFS(Selections!V$2:V$2610,Selections!$B$2:$B$2610,"ID",Selections!$E$2:$E$2610,$C204)</f>
        <v>0</v>
      </c>
      <c r="AP204" s="25">
        <f>SUMIFS(Selections!W$2:W$2610,Selections!$B$2:$B$2610,"ID",Selections!$E$2:$E$2610,$C204)</f>
        <v>0</v>
      </c>
      <c r="AQ204" s="25">
        <f>SUMIFS(Selections!X$2:X$2610,Selections!$B$2:$B$2610,"ID",Selections!$E$2:$E$2610,$C204)</f>
        <v>0</v>
      </c>
      <c r="AR204" s="25">
        <f>SUMIFS(Selections!Y$2:Y$2610,Selections!$B$2:$B$2610,"ID",Selections!$E$2:$E$2610,$C204)</f>
        <v>0</v>
      </c>
      <c r="AS204" s="25">
        <f>SUMIFS(Selections!Z$2:Z$2610,Selections!$B$2:$B$2610,"ID",Selections!$E$2:$E$2610,$C204)</f>
        <v>0</v>
      </c>
      <c r="AT204" s="25">
        <f>SUMIFS(Selections!AA$2:AA$2610,Selections!$B$2:$B$2610,"ID",Selections!$E$2:$E$2610,$C204)</f>
        <v>0</v>
      </c>
      <c r="AU204" s="25">
        <f>SUMIFS(Selections!AB$2:AB$2610,Selections!$B$2:$B$2610,"ID",Selections!$E$2:$E$2610,$C204)</f>
        <v>0</v>
      </c>
      <c r="AV204" s="25">
        <f>SUMIFS(Selections!AC$2:AC$2610,Selections!$B$2:$B$2610,"ID",Selections!$E$2:$E$2610,$C204)</f>
        <v>0</v>
      </c>
      <c r="AW204" s="25">
        <f>SUMIFS(Selections!AD$2:AD$2610,Selections!$B$2:$B$2610,"ID",Selections!$E$2:$E$2610,$C204)</f>
        <v>0</v>
      </c>
      <c r="AX204" s="25">
        <f>SUMIFS(Selections!AE$2:AE$2610,Selections!$B$2:$B$2610,"ID",Selections!$E$2:$E$2610,$C204)</f>
        <v>0</v>
      </c>
      <c r="AY204" s="25">
        <f>SUMIFS(Selections!AF$2:AF$2610,Selections!$B$2:$B$2610,"ID",Selections!$E$2:$E$2610,$C204)</f>
        <v>0</v>
      </c>
      <c r="AZ204" s="25">
        <f>SUMIFS(Selections!AG$2:AG$2610,Selections!$B$2:$B$2610,"ID",Selections!$E$2:$E$2610,$C204)</f>
        <v>0</v>
      </c>
    </row>
    <row r="205" spans="2:52" x14ac:dyDescent="0.2">
      <c r="B205" s="24" t="s">
        <v>24</v>
      </c>
      <c r="C205" s="23" t="s">
        <v>239</v>
      </c>
      <c r="D205" s="23"/>
      <c r="E205" s="25">
        <f>SUMIFS(Selections!K$2:K$2610,Selections!$B$2:$B$2610,"WA",Selections!$E$2:$E$2610,$C205)</f>
        <v>0</v>
      </c>
      <c r="F205" s="25">
        <f>SUMIFS(Selections!L$2:L$2610,Selections!$B$2:$B$2610,"WA",Selections!$E$2:$E$2610,$C205)</f>
        <v>0</v>
      </c>
      <c r="G205" s="25">
        <f>SUMIFS(Selections!M$2:M$2610,Selections!$B$2:$B$2610,"WA",Selections!$E$2:$E$2610,$C205)</f>
        <v>0</v>
      </c>
      <c r="H205" s="25">
        <f>SUMIFS(Selections!N$2:N$2610,Selections!$B$2:$B$2610,"WA",Selections!$E$2:$E$2610,$C205)</f>
        <v>0</v>
      </c>
      <c r="I205" s="25">
        <f>SUMIFS(Selections!O$2:O$2610,Selections!$B$2:$B$2610,"WA",Selections!$E$2:$E$2610,$C205)</f>
        <v>0</v>
      </c>
      <c r="J205" s="25">
        <f>SUMIFS(Selections!P$2:P$2610,Selections!$B$2:$B$2610,"WA",Selections!$E$2:$E$2610,$C205)</f>
        <v>0</v>
      </c>
      <c r="K205" s="25">
        <f>SUMIFS(Selections!Q$2:Q$2610,Selections!$B$2:$B$2610,"WA",Selections!$E$2:$E$2610,$C205)</f>
        <v>0</v>
      </c>
      <c r="L205" s="25">
        <f>SUMIFS(Selections!R$2:R$2610,Selections!$B$2:$B$2610,"WA",Selections!$E$2:$E$2610,$C205)</f>
        <v>0</v>
      </c>
      <c r="M205" s="25">
        <f>SUMIFS(Selections!S$2:S$2610,Selections!$B$2:$B$2610,"WA",Selections!$E$2:$E$2610,$C205)</f>
        <v>0</v>
      </c>
      <c r="N205" s="25">
        <f>SUMIFS(Selections!T$2:T$2610,Selections!$B$2:$B$2610,"WA",Selections!$E$2:$E$2610,$C205)</f>
        <v>0</v>
      </c>
      <c r="O205" s="25">
        <f>SUMIFS(Selections!U$2:U$2610,Selections!$B$2:$B$2610,"WA",Selections!$E$2:$E$2610,$C205)</f>
        <v>0</v>
      </c>
      <c r="P205" s="25">
        <f>SUMIFS(Selections!V$2:V$2610,Selections!$B$2:$B$2610,"WA",Selections!$E$2:$E$2610,$C205)</f>
        <v>0</v>
      </c>
      <c r="Q205" s="25">
        <f>SUMIFS(Selections!W$2:W$2610,Selections!$B$2:$B$2610,"WA",Selections!$E$2:$E$2610,$C205)</f>
        <v>0</v>
      </c>
      <c r="R205" s="25">
        <f>SUMIFS(Selections!X$2:X$2610,Selections!$B$2:$B$2610,"WA",Selections!$E$2:$E$2610,$C205)</f>
        <v>0</v>
      </c>
      <c r="S205" s="25">
        <f>SUMIFS(Selections!Y$2:Y$2610,Selections!$B$2:$B$2610,"WA",Selections!$E$2:$E$2610,$C205)</f>
        <v>0</v>
      </c>
      <c r="T205" s="25">
        <f>SUMIFS(Selections!Z$2:Z$2610,Selections!$B$2:$B$2610,"WA",Selections!$E$2:$E$2610,$C205)</f>
        <v>0</v>
      </c>
      <c r="U205" s="25">
        <f>SUMIFS(Selections!AA$2:AA$2610,Selections!$B$2:$B$2610,"WA",Selections!$E$2:$E$2610,$C205)</f>
        <v>0</v>
      </c>
      <c r="V205" s="25">
        <f>SUMIFS(Selections!AB$2:AB$2610,Selections!$B$2:$B$2610,"WA",Selections!$E$2:$E$2610,$C205)</f>
        <v>0</v>
      </c>
      <c r="W205" s="25">
        <f>SUMIFS(Selections!AC$2:AC$2610,Selections!$B$2:$B$2610,"WA",Selections!$E$2:$E$2610,$C205)</f>
        <v>0</v>
      </c>
      <c r="X205" s="25">
        <f>SUMIFS(Selections!AD$2:AD$2610,Selections!$B$2:$B$2610,"WA",Selections!$E$2:$E$2610,$C205)</f>
        <v>0</v>
      </c>
      <c r="Y205" s="25">
        <f>SUMIFS(Selections!AE$2:AE$2610,Selections!$B$2:$B$2610,"WA",Selections!$E$2:$E$2610,$C205)</f>
        <v>0</v>
      </c>
      <c r="Z205" s="25">
        <f>SUMIFS(Selections!AF$2:AF$2610,Selections!$B$2:$B$2610,"WA",Selections!$E$2:$E$2610,$C205)</f>
        <v>0</v>
      </c>
      <c r="AA205" s="25">
        <f>SUMIFS(Selections!AG$2:AG$2610,Selections!$B$2:$B$2610,"WA",Selections!$E$2:$E$2610,$C205)</f>
        <v>0</v>
      </c>
      <c r="AD205" s="25">
        <f>SUMIFS(Selections!K$2:K$2610,Selections!$B$2:$B$2610,"ID",Selections!$E$2:$E$2610,$C205)</f>
        <v>0</v>
      </c>
      <c r="AE205" s="25">
        <f>SUMIFS(Selections!L$2:L$2610,Selections!$B$2:$B$2610,"ID",Selections!$E$2:$E$2610,$C205)</f>
        <v>0</v>
      </c>
      <c r="AF205" s="25">
        <f>SUMIFS(Selections!M$2:M$2610,Selections!$B$2:$B$2610,"ID",Selections!$E$2:$E$2610,$C205)</f>
        <v>0</v>
      </c>
      <c r="AG205" s="25">
        <f>SUMIFS(Selections!N$2:N$2610,Selections!$B$2:$B$2610,"ID",Selections!$E$2:$E$2610,$C205)</f>
        <v>0</v>
      </c>
      <c r="AH205" s="25">
        <f>SUMIFS(Selections!O$2:O$2610,Selections!$B$2:$B$2610,"ID",Selections!$E$2:$E$2610,$C205)</f>
        <v>0</v>
      </c>
      <c r="AI205" s="25">
        <f>SUMIFS(Selections!P$2:P$2610,Selections!$B$2:$B$2610,"ID",Selections!$E$2:$E$2610,$C205)</f>
        <v>0</v>
      </c>
      <c r="AJ205" s="25">
        <f>SUMIFS(Selections!Q$2:Q$2610,Selections!$B$2:$B$2610,"ID",Selections!$E$2:$E$2610,$C205)</f>
        <v>0</v>
      </c>
      <c r="AK205" s="25">
        <f>SUMIFS(Selections!R$2:R$2610,Selections!$B$2:$B$2610,"ID",Selections!$E$2:$E$2610,$C205)</f>
        <v>0</v>
      </c>
      <c r="AL205" s="25">
        <f>SUMIFS(Selections!S$2:S$2610,Selections!$B$2:$B$2610,"ID",Selections!$E$2:$E$2610,$C205)</f>
        <v>0</v>
      </c>
      <c r="AM205" s="25">
        <f>SUMIFS(Selections!T$2:T$2610,Selections!$B$2:$B$2610,"ID",Selections!$E$2:$E$2610,$C205)</f>
        <v>0</v>
      </c>
      <c r="AN205" s="25">
        <f>SUMIFS(Selections!U$2:U$2610,Selections!$B$2:$B$2610,"ID",Selections!$E$2:$E$2610,$C205)</f>
        <v>0</v>
      </c>
      <c r="AO205" s="25">
        <f>SUMIFS(Selections!V$2:V$2610,Selections!$B$2:$B$2610,"ID",Selections!$E$2:$E$2610,$C205)</f>
        <v>0</v>
      </c>
      <c r="AP205" s="25">
        <f>SUMIFS(Selections!W$2:W$2610,Selections!$B$2:$B$2610,"ID",Selections!$E$2:$E$2610,$C205)</f>
        <v>0</v>
      </c>
      <c r="AQ205" s="25">
        <f>SUMIFS(Selections!X$2:X$2610,Selections!$B$2:$B$2610,"ID",Selections!$E$2:$E$2610,$C205)</f>
        <v>0</v>
      </c>
      <c r="AR205" s="25">
        <f>SUMIFS(Selections!Y$2:Y$2610,Selections!$B$2:$B$2610,"ID",Selections!$E$2:$E$2610,$C205)</f>
        <v>0</v>
      </c>
      <c r="AS205" s="25">
        <f>SUMIFS(Selections!Z$2:Z$2610,Selections!$B$2:$B$2610,"ID",Selections!$E$2:$E$2610,$C205)</f>
        <v>0</v>
      </c>
      <c r="AT205" s="25">
        <f>SUMIFS(Selections!AA$2:AA$2610,Selections!$B$2:$B$2610,"ID",Selections!$E$2:$E$2610,$C205)</f>
        <v>0</v>
      </c>
      <c r="AU205" s="25">
        <f>SUMIFS(Selections!AB$2:AB$2610,Selections!$B$2:$B$2610,"ID",Selections!$E$2:$E$2610,$C205)</f>
        <v>0</v>
      </c>
      <c r="AV205" s="25">
        <f>SUMIFS(Selections!AC$2:AC$2610,Selections!$B$2:$B$2610,"ID",Selections!$E$2:$E$2610,$C205)</f>
        <v>0</v>
      </c>
      <c r="AW205" s="25">
        <f>SUMIFS(Selections!AD$2:AD$2610,Selections!$B$2:$B$2610,"ID",Selections!$E$2:$E$2610,$C205)</f>
        <v>0</v>
      </c>
      <c r="AX205" s="25">
        <f>SUMIFS(Selections!AE$2:AE$2610,Selections!$B$2:$B$2610,"ID",Selections!$E$2:$E$2610,$C205)</f>
        <v>0</v>
      </c>
      <c r="AY205" s="25">
        <f>SUMIFS(Selections!AF$2:AF$2610,Selections!$B$2:$B$2610,"ID",Selections!$E$2:$E$2610,$C205)</f>
        <v>0</v>
      </c>
      <c r="AZ205" s="25">
        <f>SUMIFS(Selections!AG$2:AG$2610,Selections!$B$2:$B$2610,"ID",Selections!$E$2:$E$2610,$C205)</f>
        <v>0</v>
      </c>
    </row>
    <row r="206" spans="2:52" x14ac:dyDescent="0.2">
      <c r="B206" s="24" t="s">
        <v>24</v>
      </c>
      <c r="C206" s="23" t="s">
        <v>251</v>
      </c>
      <c r="D206" s="23"/>
      <c r="E206" s="25">
        <f>SUMIFS(Selections!K$2:K$2610,Selections!$B$2:$B$2610,"WA",Selections!$E$2:$E$2610,$C206)</f>
        <v>6.4749633413498455E-6</v>
      </c>
      <c r="F206" s="25">
        <f>SUMIFS(Selections!L$2:L$2610,Selections!$B$2:$B$2610,"WA",Selections!$E$2:$E$2610,$C206)</f>
        <v>2.1918183005608778E-5</v>
      </c>
      <c r="G206" s="25">
        <f>SUMIFS(Selections!M$2:M$2610,Selections!$B$2:$B$2610,"WA",Selections!$E$2:$E$2610,$C206)</f>
        <v>4.8678575967726113E-5</v>
      </c>
      <c r="H206" s="25">
        <f>SUMIFS(Selections!N$2:N$2610,Selections!$B$2:$B$2610,"WA",Selections!$E$2:$E$2610,$C206)</f>
        <v>8.8896944993355388E-5</v>
      </c>
      <c r="I206" s="25">
        <f>SUMIFS(Selections!O$2:O$2610,Selections!$B$2:$B$2610,"WA",Selections!$E$2:$E$2610,$C206)</f>
        <v>1.4702201495845861E-4</v>
      </c>
      <c r="J206" s="25">
        <f>SUMIFS(Selections!P$2:P$2610,Selections!$B$2:$B$2610,"WA",Selections!$E$2:$E$2610,$C206)</f>
        <v>2.2514780473997488E-4</v>
      </c>
      <c r="K206" s="25">
        <f>SUMIFS(Selections!Q$2:Q$2610,Selections!$B$2:$B$2610,"WA",Selections!$E$2:$E$2610,$C206)</f>
        <v>3.2543087153812751E-4</v>
      </c>
      <c r="L206" s="25">
        <f>SUMIFS(Selections!R$2:R$2610,Selections!$B$2:$B$2610,"WA",Selections!$E$2:$E$2610,$C206)</f>
        <v>4.4847263333041491E-4</v>
      </c>
      <c r="M206" s="25">
        <f>SUMIFS(Selections!S$2:S$2610,Selections!$B$2:$B$2610,"WA",Selections!$E$2:$E$2610,$C206)</f>
        <v>5.929877653469591E-4</v>
      </c>
      <c r="N206" s="25">
        <f>SUMIFS(Selections!T$2:T$2610,Selections!$B$2:$B$2610,"WA",Selections!$E$2:$E$2610,$C206)</f>
        <v>7.5589179845792767E-4</v>
      </c>
      <c r="O206" s="25">
        <f>SUMIFS(Selections!U$2:U$2610,Selections!$B$2:$B$2610,"WA",Selections!$E$2:$E$2610,$C206)</f>
        <v>9.2975910689483668E-4</v>
      </c>
      <c r="P206" s="25">
        <f>SUMIFS(Selections!V$2:V$2610,Selections!$B$2:$B$2610,"WA",Selections!$E$2:$E$2610,$C206)</f>
        <v>1.1094702284930873E-3</v>
      </c>
      <c r="Q206" s="25">
        <f>SUMIFS(Selections!W$2:W$2610,Selections!$B$2:$B$2610,"WA",Selections!$E$2:$E$2610,$C206)</f>
        <v>1.2929135745042349E-3</v>
      </c>
      <c r="R206" s="25">
        <f>SUMIFS(Selections!X$2:X$2610,Selections!$B$2:$B$2610,"WA",Selections!$E$2:$E$2610,$C206)</f>
        <v>1.4715367607773659E-3</v>
      </c>
      <c r="S206" s="25">
        <f>SUMIFS(Selections!Y$2:Y$2610,Selections!$B$2:$B$2610,"WA",Selections!$E$2:$E$2610,$C206)</f>
        <v>1.6408553647823897E-3</v>
      </c>
      <c r="T206" s="25">
        <f>SUMIFS(Selections!Z$2:Z$2610,Selections!$B$2:$B$2610,"WA",Selections!$E$2:$E$2610,$C206)</f>
        <v>1.7998654845736068E-3</v>
      </c>
      <c r="U206" s="25">
        <f>SUMIFS(Selections!AA$2:AA$2610,Selections!$B$2:$B$2610,"WA",Selections!$E$2:$E$2610,$C206)</f>
        <v>1.9467677753940856E-3</v>
      </c>
      <c r="V206" s="25">
        <f>SUMIFS(Selections!AB$2:AB$2610,Selections!$B$2:$B$2610,"WA",Selections!$E$2:$E$2610,$C206)</f>
        <v>2.1178069177649108E-3</v>
      </c>
      <c r="W206" s="25">
        <f>SUMIFS(Selections!AC$2:AC$2610,Selections!$B$2:$B$2610,"WA",Selections!$E$2:$E$2610,$C206)</f>
        <v>2.2621142976867546E-3</v>
      </c>
      <c r="X206" s="25">
        <f>SUMIFS(Selections!AD$2:AD$2610,Selections!$B$2:$B$2610,"WA",Selections!$E$2:$E$2610,$C206)</f>
        <v>2.3835127018931642E-3</v>
      </c>
      <c r="Y206" s="25">
        <f>SUMIFS(Selections!AE$2:AE$2610,Selections!$B$2:$B$2610,"WA",Selections!$E$2:$E$2610,$C206)</f>
        <v>2.4802531295791698E-3</v>
      </c>
      <c r="Z206" s="25">
        <f>SUMIFS(Selections!AF$2:AF$2610,Selections!$B$2:$B$2610,"WA",Selections!$E$2:$E$2610,$C206)</f>
        <v>2.5533065836911483E-3</v>
      </c>
      <c r="AA206" s="25">
        <f>SUMIFS(Selections!AG$2:AG$2610,Selections!$B$2:$B$2610,"WA",Selections!$E$2:$E$2610,$C206)</f>
        <v>2.6076201721600893E-3</v>
      </c>
      <c r="AD206" s="25">
        <f>SUMIFS(Selections!K$2:K$2610,Selections!$B$2:$B$2610,"ID",Selections!$E$2:$E$2610,$C206)</f>
        <v>3.2025385282748379E-6</v>
      </c>
      <c r="AE206" s="25">
        <f>SUMIFS(Selections!L$2:L$2610,Selections!$B$2:$B$2610,"ID",Selections!$E$2:$E$2610,$C206)</f>
        <v>1.0809563472301188E-5</v>
      </c>
      <c r="AF206" s="25">
        <f>SUMIFS(Selections!M$2:M$2610,Selections!$B$2:$B$2610,"ID",Selections!$E$2:$E$2610,$C206)</f>
        <v>2.4323803626203022E-5</v>
      </c>
      <c r="AG206" s="25">
        <f>SUMIFS(Selections!N$2:N$2610,Selections!$B$2:$B$2610,"ID",Selections!$E$2:$E$2610,$C206)</f>
        <v>4.5151053129277082E-5</v>
      </c>
      <c r="AH206" s="25">
        <f>SUMIFS(Selections!O$2:O$2610,Selections!$B$2:$B$2610,"ID",Selections!$E$2:$E$2610,$C206)</f>
        <v>7.5293853951740876E-5</v>
      </c>
      <c r="AI206" s="25">
        <f>SUMIFS(Selections!P$2:P$2610,Selections!$B$2:$B$2610,"ID",Selections!$E$2:$E$2610,$C206)</f>
        <v>1.1626012051890652E-4</v>
      </c>
      <c r="AJ206" s="25">
        <f>SUMIFS(Selections!Q$2:Q$2610,Selections!$B$2:$B$2610,"ID",Selections!$E$2:$E$2610,$C206)</f>
        <v>1.6940808379276056E-4</v>
      </c>
      <c r="AK206" s="25">
        <f>SUMIFS(Selections!R$2:R$2610,Selections!$B$2:$B$2610,"ID",Selections!$E$2:$E$2610,$C206)</f>
        <v>2.3529572238817551E-4</v>
      </c>
      <c r="AL206" s="25">
        <f>SUMIFS(Selections!S$2:S$2610,Selections!$B$2:$B$2610,"ID",Selections!$E$2:$E$2610,$C206)</f>
        <v>3.134689574256216E-4</v>
      </c>
      <c r="AM206" s="25">
        <f>SUMIFS(Selections!T$2:T$2610,Selections!$B$2:$B$2610,"ID",Selections!$E$2:$E$2610,$C206)</f>
        <v>4.0247037477452005E-4</v>
      </c>
      <c r="AN206" s="25">
        <f>SUMIFS(Selections!U$2:U$2610,Selections!$B$2:$B$2610,"ID",Selections!$E$2:$E$2610,$C206)</f>
        <v>4.9737113982057605E-4</v>
      </c>
      <c r="AO206" s="25">
        <f>SUMIFS(Selections!V$2:V$2610,Selections!$B$2:$B$2610,"ID",Selections!$E$2:$E$2610,$C206)</f>
        <v>5.9557869021914869E-4</v>
      </c>
      <c r="AP206" s="25">
        <f>SUMIFS(Selections!W$2:W$2610,Selections!$B$2:$B$2610,"ID",Selections!$E$2:$E$2610,$C206)</f>
        <v>6.958998441709979E-4</v>
      </c>
      <c r="AQ206" s="25">
        <f>SUMIFS(Selections!X$2:X$2610,Selections!$B$2:$B$2610,"ID",Selections!$E$2:$E$2610,$C206)</f>
        <v>7.943307355937762E-4</v>
      </c>
      <c r="AR206" s="25">
        <f>SUMIFS(Selections!Y$2:Y$2610,Selections!$B$2:$B$2610,"ID",Selections!$E$2:$E$2610,$C206)</f>
        <v>8.8889737519660418E-4</v>
      </c>
      <c r="AS206" s="25">
        <f>SUMIFS(Selections!Z$2:Z$2610,Selections!$B$2:$B$2610,"ID",Selections!$E$2:$E$2610,$C206)</f>
        <v>9.7878680353309178E-4</v>
      </c>
      <c r="AT206" s="25">
        <f>SUMIFS(Selections!AA$2:AA$2610,Selections!$B$2:$B$2610,"ID",Selections!$E$2:$E$2610,$C206)</f>
        <v>1.062895113473991E-3</v>
      </c>
      <c r="AU206" s="25">
        <f>SUMIFS(Selections!AB$2:AB$2610,Selections!$B$2:$B$2610,"ID",Selections!$E$2:$E$2610,$C206)</f>
        <v>1.160537432831709E-3</v>
      </c>
      <c r="AV206" s="25">
        <f>SUMIFS(Selections!AC$2:AC$2610,Selections!$B$2:$B$2610,"ID",Selections!$E$2:$E$2610,$C206)</f>
        <v>1.2452741313536617E-3</v>
      </c>
      <c r="AW206" s="25">
        <f>SUMIFS(Selections!AD$2:AD$2610,Selections!$B$2:$B$2610,"ID",Selections!$E$2:$E$2610,$C206)</f>
        <v>1.3184557994755867E-3</v>
      </c>
      <c r="AX206" s="25">
        <f>SUMIFS(Selections!AE$2:AE$2610,Selections!$B$2:$B$2610,"ID",Selections!$E$2:$E$2610,$C206)</f>
        <v>1.3796811212072879E-3</v>
      </c>
      <c r="AY206" s="25">
        <f>SUMIFS(Selections!AF$2:AF$2610,Selections!$B$2:$B$2610,"ID",Selections!$E$2:$E$2610,$C206)</f>
        <v>1.4289749954930707E-3</v>
      </c>
      <c r="AZ206" s="25">
        <f>SUMIFS(Selections!AG$2:AG$2610,Selections!$B$2:$B$2610,"ID",Selections!$E$2:$E$2610,$C206)</f>
        <v>1.4679328622356688E-3</v>
      </c>
    </row>
    <row r="207" spans="2:52" x14ac:dyDescent="0.2">
      <c r="B207" s="26" t="s">
        <v>12</v>
      </c>
      <c r="C207" s="23" t="s">
        <v>153</v>
      </c>
      <c r="D207" s="23"/>
      <c r="E207" s="25">
        <f>SUMIFS(Selections!K$2:K$2610,Selections!$B$2:$B$2610,"WA",Selections!$E$2:$E$2610,$C207)</f>
        <v>1.737244378816262E-2</v>
      </c>
      <c r="F207" s="25">
        <f>SUMIFS(Selections!L$2:L$2610,Selections!$B$2:$B$2610,"WA",Selections!$E$2:$E$2610,$C207)</f>
        <v>4.8418878657357188E-2</v>
      </c>
      <c r="G207" s="25">
        <f>SUMIFS(Selections!M$2:M$2610,Selections!$B$2:$B$2610,"WA",Selections!$E$2:$E$2610,$C207)</f>
        <v>8.8558559131563297E-2</v>
      </c>
      <c r="H207" s="25">
        <f>SUMIFS(Selections!N$2:N$2610,Selections!$B$2:$B$2610,"WA",Selections!$E$2:$E$2610,$C207)</f>
        <v>0.13643401736255512</v>
      </c>
      <c r="I207" s="25">
        <f>SUMIFS(Selections!O$2:O$2610,Selections!$B$2:$B$2610,"WA",Selections!$E$2:$E$2610,$C207)</f>
        <v>0.1912199001110837</v>
      </c>
      <c r="J207" s="25">
        <f>SUMIFS(Selections!P$2:P$2610,Selections!$B$2:$B$2610,"WA",Selections!$E$2:$E$2610,$C207)</f>
        <v>0.25198440565452912</v>
      </c>
      <c r="K207" s="25">
        <f>SUMIFS(Selections!Q$2:Q$2610,Selections!$B$2:$B$2610,"WA",Selections!$E$2:$E$2610,$C207)</f>
        <v>0.3178086243079522</v>
      </c>
      <c r="L207" s="25">
        <f>SUMIFS(Selections!R$2:R$2610,Selections!$B$2:$B$2610,"WA",Selections!$E$2:$E$2610,$C207)</f>
        <v>0.40138753201478405</v>
      </c>
      <c r="M207" s="25">
        <f>SUMIFS(Selections!S$2:S$2610,Selections!$B$2:$B$2610,"WA",Selections!$E$2:$E$2610,$C207)</f>
        <v>0.48971140300937405</v>
      </c>
      <c r="N207" s="25">
        <f>SUMIFS(Selections!T$2:T$2610,Selections!$B$2:$B$2610,"WA",Selections!$E$2:$E$2610,$C207)</f>
        <v>0.58198626829957545</v>
      </c>
      <c r="O207" s="25">
        <f>SUMIFS(Selections!U$2:U$2610,Selections!$B$2:$B$2610,"WA",Selections!$E$2:$E$2610,$C207)</f>
        <v>0.67750128695244138</v>
      </c>
      <c r="P207" s="25">
        <f>SUMIFS(Selections!V$2:V$2610,Selections!$B$2:$B$2610,"WA",Selections!$E$2:$E$2610,$C207)</f>
        <v>0.77547370898800394</v>
      </c>
      <c r="Q207" s="25">
        <f>SUMIFS(Selections!W$2:W$2610,Selections!$B$2:$B$2610,"WA",Selections!$E$2:$E$2610,$C207)</f>
        <v>0.8753108714556288</v>
      </c>
      <c r="R207" s="25">
        <f>SUMIFS(Selections!X$2:X$2610,Selections!$B$2:$B$2610,"WA",Selections!$E$2:$E$2610,$C207)</f>
        <v>0.97650651105477726</v>
      </c>
      <c r="S207" s="25">
        <f>SUMIFS(Selections!Y$2:Y$2610,Selections!$B$2:$B$2610,"WA",Selections!$E$2:$E$2610,$C207)</f>
        <v>1.0786465594317969</v>
      </c>
      <c r="T207" s="25">
        <f>SUMIFS(Selections!Z$2:Z$2610,Selections!$B$2:$B$2610,"WA",Selections!$E$2:$E$2610,$C207)</f>
        <v>1.1975492634183857</v>
      </c>
      <c r="U207" s="25">
        <f>SUMIFS(Selections!AA$2:AA$2610,Selections!$B$2:$B$2610,"WA",Selections!$E$2:$E$2610,$C207)</f>
        <v>1.3154842437515057</v>
      </c>
      <c r="V207" s="25">
        <f>SUMIFS(Selections!AB$2:AB$2610,Selections!$B$2:$B$2610,"WA",Selections!$E$2:$E$2610,$C207)</f>
        <v>1.4469263544353319</v>
      </c>
      <c r="W207" s="25">
        <f>SUMIFS(Selections!AC$2:AC$2610,Selections!$B$2:$B$2610,"WA",Selections!$E$2:$E$2610,$C207)</f>
        <v>1.5815171228847271</v>
      </c>
      <c r="X207" s="25">
        <f>SUMIFS(Selections!AD$2:AD$2610,Selections!$B$2:$B$2610,"WA",Selections!$E$2:$E$2610,$C207)</f>
        <v>1.7168900530442779</v>
      </c>
      <c r="Y207" s="25">
        <f>SUMIFS(Selections!AE$2:AE$2610,Selections!$B$2:$B$2610,"WA",Selections!$E$2:$E$2610,$C207)</f>
        <v>1.8313970877311072</v>
      </c>
      <c r="Z207" s="25">
        <f>SUMIFS(Selections!AF$2:AF$2610,Selections!$B$2:$B$2610,"WA",Selections!$E$2:$E$2610,$C207)</f>
        <v>1.9286883221158035</v>
      </c>
      <c r="AA207" s="25">
        <f>SUMIFS(Selections!AG$2:AG$2610,Selections!$B$2:$B$2610,"WA",Selections!$E$2:$E$2610,$C207)</f>
        <v>2.0134059617655962</v>
      </c>
      <c r="AD207" s="25">
        <f>SUMIFS(Selections!K$2:K$2610,Selections!$B$2:$B$2610,"ID",Selections!$E$2:$E$2610,$C207)</f>
        <v>4.2360748903843021E-3</v>
      </c>
      <c r="AE207" s="25">
        <f>SUMIFS(Selections!L$2:L$2610,Selections!$B$2:$B$2610,"ID",Selections!$E$2:$E$2610,$C207)</f>
        <v>1.2917784186432222E-2</v>
      </c>
      <c r="AF207" s="25">
        <f>SUMIFS(Selections!M$2:M$2610,Selections!$B$2:$B$2610,"ID",Selections!$E$2:$E$2610,$C207)</f>
        <v>2.6209866276952237E-2</v>
      </c>
      <c r="AG207" s="25">
        <f>SUMIFS(Selections!N$2:N$2610,Selections!$B$2:$B$2610,"ID",Selections!$E$2:$E$2610,$C207)</f>
        <v>4.4225106935067461E-2</v>
      </c>
      <c r="AH207" s="25">
        <f>SUMIFS(Selections!O$2:O$2610,Selections!$B$2:$B$2610,"ID",Selections!$E$2:$E$2610,$C207)</f>
        <v>6.6932985362553599E-2</v>
      </c>
      <c r="AI207" s="25">
        <f>SUMIFS(Selections!P$2:P$2610,Selections!$B$2:$B$2610,"ID",Selections!$E$2:$E$2610,$C207)</f>
        <v>9.4278937580661165E-2</v>
      </c>
      <c r="AJ207" s="25">
        <f>SUMIFS(Selections!Q$2:Q$2610,Selections!$B$2:$B$2610,"ID",Selections!$E$2:$E$2610,$C207)</f>
        <v>0.12620089855002053</v>
      </c>
      <c r="AK207" s="25">
        <f>SUMIFS(Selections!R$2:R$2610,Selections!$B$2:$B$2610,"ID",Selections!$E$2:$E$2610,$C207)</f>
        <v>0.16445599212781922</v>
      </c>
      <c r="AL207" s="25">
        <f>SUMIFS(Selections!S$2:S$2610,Selections!$B$2:$B$2610,"ID",Selections!$E$2:$E$2610,$C207)</f>
        <v>0.20722212104540144</v>
      </c>
      <c r="AM207" s="25">
        <f>SUMIFS(Selections!T$2:T$2610,Selections!$B$2:$B$2610,"ID",Selections!$E$2:$E$2610,$C207)</f>
        <v>0.25436519544411695</v>
      </c>
      <c r="AN207" s="25">
        <f>SUMIFS(Selections!U$2:U$2610,Selections!$B$2:$B$2610,"ID",Selections!$E$2:$E$2610,$C207)</f>
        <v>0.30568321856763286</v>
      </c>
      <c r="AO207" s="25">
        <f>SUMIFS(Selections!V$2:V$2610,Selections!$B$2:$B$2610,"ID",Selections!$E$2:$E$2610,$C207)</f>
        <v>0.36100138606478793</v>
      </c>
      <c r="AP207" s="25">
        <f>SUMIFS(Selections!W$2:W$2610,Selections!$B$2:$B$2610,"ID",Selections!$E$2:$E$2610,$C207)</f>
        <v>0.42012465476300476</v>
      </c>
      <c r="AQ207" s="25">
        <f>SUMIFS(Selections!X$2:X$2610,Selections!$B$2:$B$2610,"ID",Selections!$E$2:$E$2610,$C207)</f>
        <v>0.48280806177384306</v>
      </c>
      <c r="AR207" s="25">
        <f>SUMIFS(Selections!Y$2:Y$2610,Selections!$B$2:$B$2610,"ID",Selections!$E$2:$E$2610,$C207)</f>
        <v>0.54882693855787368</v>
      </c>
      <c r="AS207" s="25">
        <f>SUMIFS(Selections!Z$2:Z$2610,Selections!$B$2:$B$2610,"ID",Selections!$E$2:$E$2610,$C207)</f>
        <v>0.61807008249959816</v>
      </c>
      <c r="AT207" s="25">
        <f>SUMIFS(Selections!AA$2:AA$2610,Selections!$B$2:$B$2610,"ID",Selections!$E$2:$E$2610,$C207)</f>
        <v>0.69103451704890828</v>
      </c>
      <c r="AU207" s="25">
        <f>SUMIFS(Selections!AB$2:AB$2610,Selections!$B$2:$B$2610,"ID",Selections!$E$2:$E$2610,$C207)</f>
        <v>0.77024467472242997</v>
      </c>
      <c r="AV207" s="25">
        <f>SUMIFS(Selections!AC$2:AC$2610,Selections!$B$2:$B$2610,"ID",Selections!$E$2:$E$2610,$C207)</f>
        <v>0.85297787925665614</v>
      </c>
      <c r="AW207" s="25">
        <f>SUMIFS(Selections!AD$2:AD$2610,Selections!$B$2:$B$2610,"ID",Selections!$E$2:$E$2610,$C207)</f>
        <v>0.93928284385369465</v>
      </c>
      <c r="AX207" s="25">
        <f>SUMIFS(Selections!AE$2:AE$2610,Selections!$B$2:$B$2610,"ID",Selections!$E$2:$E$2610,$C207)</f>
        <v>1.0198482097841781</v>
      </c>
      <c r="AY207" s="25">
        <f>SUMIFS(Selections!AF$2:AF$2610,Selections!$B$2:$B$2610,"ID",Selections!$E$2:$E$2610,$C207)</f>
        <v>1.0944602891974262</v>
      </c>
      <c r="AZ207" s="25">
        <f>SUMIFS(Selections!AG$2:AG$2610,Selections!$B$2:$B$2610,"ID",Selections!$E$2:$E$2610,$C207)</f>
        <v>1.1629208915095874</v>
      </c>
    </row>
    <row r="208" spans="2:52" x14ac:dyDescent="0.2">
      <c r="B208" s="26" t="s">
        <v>12</v>
      </c>
      <c r="C208" s="23" t="s">
        <v>154</v>
      </c>
      <c r="D208" s="23"/>
      <c r="E208" s="25">
        <f>SUMIFS(Selections!K$2:K$2610,Selections!$B$2:$B$2610,"WA",Selections!$E$2:$E$2610,$C208)</f>
        <v>0.10892638758092471</v>
      </c>
      <c r="F208" s="25">
        <f>SUMIFS(Selections!L$2:L$2610,Selections!$B$2:$B$2610,"WA",Selections!$E$2:$E$2610,$C208)</f>
        <v>0.21320203141213889</v>
      </c>
      <c r="G208" s="25">
        <f>SUMIFS(Selections!M$2:M$2610,Selections!$B$2:$B$2610,"WA",Selections!$E$2:$E$2610,$C208)</f>
        <v>0.31280868121811328</v>
      </c>
      <c r="H208" s="25">
        <f>SUMIFS(Selections!N$2:N$2610,Selections!$B$2:$B$2610,"WA",Selections!$E$2:$E$2610,$C208)</f>
        <v>0.40777116618780018</v>
      </c>
      <c r="I208" s="25">
        <f>SUMIFS(Selections!O$2:O$2610,Selections!$B$2:$B$2610,"WA",Selections!$E$2:$E$2610,$C208)</f>
        <v>0.49814761444190414</v>
      </c>
      <c r="J208" s="25">
        <f>SUMIFS(Selections!P$2:P$2610,Selections!$B$2:$B$2610,"WA",Selections!$E$2:$E$2610,$C208)</f>
        <v>0.57487561788806862</v>
      </c>
      <c r="K208" s="25">
        <f>SUMIFS(Selections!Q$2:Q$2610,Selections!$B$2:$B$2610,"WA",Selections!$E$2:$E$2610,$C208)</f>
        <v>0.63181226277964608</v>
      </c>
      <c r="L208" s="25">
        <f>SUMIFS(Selections!R$2:R$2610,Selections!$B$2:$B$2610,"WA",Selections!$E$2:$E$2610,$C208)</f>
        <v>0.67302393846413833</v>
      </c>
      <c r="M208" s="25">
        <f>SUMIFS(Selections!S$2:S$2610,Selections!$B$2:$B$2610,"WA",Selections!$E$2:$E$2610,$C208)</f>
        <v>0.70240664746204917</v>
      </c>
      <c r="N208" s="25">
        <f>SUMIFS(Selections!T$2:T$2610,Selections!$B$2:$B$2610,"WA",Selections!$E$2:$E$2610,$C208)</f>
        <v>0.7226792046559356</v>
      </c>
      <c r="O208" s="25">
        <f>SUMIFS(Selections!U$2:U$2610,Selections!$B$2:$B$2610,"WA",Selections!$E$2:$E$2610,$C208)</f>
        <v>0.7138741100233883</v>
      </c>
      <c r="P208" s="25">
        <f>SUMIFS(Selections!V$2:V$2610,Selections!$B$2:$B$2610,"WA",Selections!$E$2:$E$2610,$C208)</f>
        <v>0.70343212689679979</v>
      </c>
      <c r="Q208" s="25">
        <f>SUMIFS(Selections!W$2:W$2610,Selections!$B$2:$B$2610,"WA",Selections!$E$2:$E$2610,$C208)</f>
        <v>0.69332562664918973</v>
      </c>
      <c r="R208" s="25">
        <f>SUMIFS(Selections!X$2:X$2610,Selections!$B$2:$B$2610,"WA",Selections!$E$2:$E$2610,$C208)</f>
        <v>0.68368511206024907</v>
      </c>
      <c r="S208" s="25">
        <f>SUMIFS(Selections!Y$2:Y$2610,Selections!$B$2:$B$2610,"WA",Selections!$E$2:$E$2610,$C208)</f>
        <v>0.67462614030874812</v>
      </c>
      <c r="T208" s="25">
        <f>SUMIFS(Selections!Z$2:Z$2610,Selections!$B$2:$B$2610,"WA",Selections!$E$2:$E$2610,$C208)</f>
        <v>0.66618667282109634</v>
      </c>
      <c r="U208" s="25">
        <f>SUMIFS(Selections!AA$2:AA$2610,Selections!$B$2:$B$2610,"WA",Selections!$E$2:$E$2610,$C208)</f>
        <v>0.65834954377773613</v>
      </c>
      <c r="V208" s="25">
        <f>SUMIFS(Selections!AB$2:AB$2610,Selections!$B$2:$B$2610,"WA",Selections!$E$2:$E$2610,$C208)</f>
        <v>0.64953340850151475</v>
      </c>
      <c r="W208" s="25">
        <f>SUMIFS(Selections!AC$2:AC$2610,Selections!$B$2:$B$2610,"WA",Selections!$E$2:$E$2610,$C208)</f>
        <v>0.64126430021391967</v>
      </c>
      <c r="X208" s="25">
        <f>SUMIFS(Selections!AD$2:AD$2610,Selections!$B$2:$B$2610,"WA",Selections!$E$2:$E$2610,$C208)</f>
        <v>0.6333341463654184</v>
      </c>
      <c r="Y208" s="25">
        <f>SUMIFS(Selections!AE$2:AE$2610,Selections!$B$2:$B$2610,"WA",Selections!$E$2:$E$2610,$C208)</f>
        <v>0.6259740271609201</v>
      </c>
      <c r="Z208" s="25">
        <f>SUMIFS(Selections!AF$2:AF$2610,Selections!$B$2:$B$2610,"WA",Selections!$E$2:$E$2610,$C208)</f>
        <v>0.61899294470766919</v>
      </c>
      <c r="AA208" s="25">
        <f>SUMIFS(Selections!AG$2:AG$2610,Selections!$B$2:$B$2610,"WA",Selections!$E$2:$E$2610,$C208)</f>
        <v>0.61237547889097965</v>
      </c>
      <c r="AD208" s="25">
        <f>SUMIFS(Selections!K$2:K$2610,Selections!$B$2:$B$2610,"ID",Selections!$E$2:$E$2610,$C208)</f>
        <v>3.0557394949824165E-2</v>
      </c>
      <c r="AE208" s="25">
        <f>SUMIFS(Selections!L$2:L$2610,Selections!$B$2:$B$2610,"ID",Selections!$E$2:$E$2610,$C208)</f>
        <v>6.1738504720445828E-2</v>
      </c>
      <c r="AF208" s="25">
        <f>SUMIFS(Selections!M$2:M$2610,Selections!$B$2:$B$2610,"ID",Selections!$E$2:$E$2610,$C208)</f>
        <v>9.3496308017262234E-2</v>
      </c>
      <c r="AG208" s="25">
        <f>SUMIFS(Selections!N$2:N$2610,Selections!$B$2:$B$2610,"ID",Selections!$E$2:$E$2610,$C208)</f>
        <v>0.12573902900233691</v>
      </c>
      <c r="AH208" s="25">
        <f>SUMIFS(Selections!O$2:O$2610,Selections!$B$2:$B$2610,"ID",Selections!$E$2:$E$2610,$C208)</f>
        <v>0.15827540750938685</v>
      </c>
      <c r="AI208" s="25">
        <f>SUMIFS(Selections!P$2:P$2610,Selections!$B$2:$B$2610,"ID",Selections!$E$2:$E$2610,$C208)</f>
        <v>0.1879107309803266</v>
      </c>
      <c r="AJ208" s="25">
        <f>SUMIFS(Selections!Q$2:Q$2610,Selections!$B$2:$B$2610,"ID",Selections!$E$2:$E$2610,$C208)</f>
        <v>0.21208043331969018</v>
      </c>
      <c r="AK208" s="25">
        <f>SUMIFS(Selections!R$2:R$2610,Selections!$B$2:$B$2610,"ID",Selections!$E$2:$E$2610,$C208)</f>
        <v>0.23157108483124628</v>
      </c>
      <c r="AL208" s="25">
        <f>SUMIFS(Selections!S$2:S$2610,Selections!$B$2:$B$2610,"ID",Selections!$E$2:$E$2610,$C208)</f>
        <v>0.24732955538866699</v>
      </c>
      <c r="AM208" s="25">
        <f>SUMIFS(Selections!T$2:T$2610,Selections!$B$2:$B$2610,"ID",Selections!$E$2:$E$2610,$C208)</f>
        <v>0.25995662811249831</v>
      </c>
      <c r="AN208" s="25">
        <f>SUMIFS(Selections!U$2:U$2610,Selections!$B$2:$B$2610,"ID",Selections!$E$2:$E$2610,$C208)</f>
        <v>0.26176045770278916</v>
      </c>
      <c r="AO208" s="25">
        <f>SUMIFS(Selections!V$2:V$2610,Selections!$B$2:$B$2610,"ID",Selections!$E$2:$E$2610,$C208)</f>
        <v>0.26241294508992691</v>
      </c>
      <c r="AP208" s="25">
        <f>SUMIFS(Selections!W$2:W$2610,Selections!$B$2:$B$2610,"ID",Selections!$E$2:$E$2610,$C208)</f>
        <v>0.26269366105503145</v>
      </c>
      <c r="AQ208" s="25">
        <f>SUMIFS(Selections!X$2:X$2610,Selections!$B$2:$B$2610,"ID",Selections!$E$2:$E$2610,$C208)</f>
        <v>0.26261654878740187</v>
      </c>
      <c r="AR208" s="25">
        <f>SUMIFS(Selections!Y$2:Y$2610,Selections!$B$2:$B$2610,"ID",Selections!$E$2:$E$2610,$C208)</f>
        <v>0.26219410346865429</v>
      </c>
      <c r="AS208" s="25">
        <f>SUMIFS(Selections!Z$2:Z$2610,Selections!$B$2:$B$2610,"ID",Selections!$E$2:$E$2610,$C208)</f>
        <v>0.26158155149964402</v>
      </c>
      <c r="AT208" s="25">
        <f>SUMIFS(Selections!AA$2:AA$2610,Selections!$B$2:$B$2610,"ID",Selections!$E$2:$E$2610,$C208)</f>
        <v>0.2607519164885066</v>
      </c>
      <c r="AU208" s="25">
        <f>SUMIFS(Selections!AB$2:AB$2610,Selections!$B$2:$B$2610,"ID",Selections!$E$2:$E$2610,$C208)</f>
        <v>0.25952413267110641</v>
      </c>
      <c r="AV208" s="25">
        <f>SUMIFS(Selections!AC$2:AC$2610,Selections!$B$2:$B$2610,"ID",Selections!$E$2:$E$2610,$C208)</f>
        <v>0.25812080429965956</v>
      </c>
      <c r="AW208" s="25">
        <f>SUMIFS(Selections!AD$2:AD$2610,Selections!$B$2:$B$2610,"ID",Selections!$E$2:$E$2610,$C208)</f>
        <v>0.25648062592129006</v>
      </c>
      <c r="AX208" s="25">
        <f>SUMIFS(Selections!AE$2:AE$2610,Selections!$B$2:$B$2610,"ID",Selections!$E$2:$E$2610,$C208)</f>
        <v>0.25480084783516838</v>
      </c>
      <c r="AY208" s="25">
        <f>SUMIFS(Selections!AF$2:AF$2610,Selections!$B$2:$B$2610,"ID",Selections!$E$2:$E$2610,$C208)</f>
        <v>0.2531040840256425</v>
      </c>
      <c r="AZ208" s="25">
        <f>SUMIFS(Selections!AG$2:AG$2610,Selections!$B$2:$B$2610,"ID",Selections!$E$2:$E$2610,$C208)</f>
        <v>0.25141565604500932</v>
      </c>
    </row>
    <row r="209" spans="2:52" x14ac:dyDescent="0.2">
      <c r="B209" s="26" t="s">
        <v>12</v>
      </c>
      <c r="C209" s="23" t="s">
        <v>155</v>
      </c>
      <c r="D209" s="23"/>
      <c r="E209" s="25">
        <f>SUMIFS(Selections!K$2:K$2610,Selections!$B$2:$B$2610,"WA",Selections!$E$2:$E$2610,$C209)</f>
        <v>7.8913197187742923E-2</v>
      </c>
      <c r="F209" s="25">
        <f>SUMIFS(Selections!L$2:L$2610,Selections!$B$2:$B$2610,"WA",Selections!$E$2:$E$2610,$C209)</f>
        <v>0.15273186708281217</v>
      </c>
      <c r="G209" s="25">
        <f>SUMIFS(Selections!M$2:M$2610,Selections!$B$2:$B$2610,"WA",Selections!$E$2:$E$2610,$C209)</f>
        <v>0.22150879924509043</v>
      </c>
      <c r="H209" s="25">
        <f>SUMIFS(Selections!N$2:N$2610,Selections!$B$2:$B$2610,"WA",Selections!$E$2:$E$2610,$C209)</f>
        <v>0.28537242557137654</v>
      </c>
      <c r="I209" s="25">
        <f>SUMIFS(Selections!O$2:O$2610,Selections!$B$2:$B$2610,"WA",Selections!$E$2:$E$2610,$C209)</f>
        <v>0.34445405551151376</v>
      </c>
      <c r="J209" s="25">
        <f>SUMIFS(Selections!P$2:P$2610,Selections!$B$2:$B$2610,"WA",Selections!$E$2:$E$2610,$C209)</f>
        <v>0.39357828571638587</v>
      </c>
      <c r="K209" s="25">
        <f>SUMIFS(Selections!Q$2:Q$2610,Selections!$B$2:$B$2610,"WA",Selections!$E$2:$E$2610,$C209)</f>
        <v>0.42988312473450746</v>
      </c>
      <c r="L209" s="25">
        <f>SUMIFS(Selections!R$2:R$2610,Selections!$B$2:$B$2610,"WA",Selections!$E$2:$E$2610,$C209)</f>
        <v>0.45640057202029582</v>
      </c>
      <c r="M209" s="25">
        <f>SUMIFS(Selections!S$2:S$2610,Selections!$B$2:$B$2610,"WA",Selections!$E$2:$E$2610,$C209)</f>
        <v>0.47583798938427391</v>
      </c>
      <c r="N209" s="25">
        <f>SUMIFS(Selections!T$2:T$2610,Selections!$B$2:$B$2610,"WA",Selections!$E$2:$E$2610,$C209)</f>
        <v>0.4900179593321673</v>
      </c>
      <c r="O209" s="25">
        <f>SUMIFS(Selections!U$2:U$2610,Selections!$B$2:$B$2610,"WA",Selections!$E$2:$E$2610,$C209)</f>
        <v>0.50288371360415329</v>
      </c>
      <c r="P209" s="25">
        <f>SUMIFS(Selections!V$2:V$2610,Selections!$B$2:$B$2610,"WA",Selections!$E$2:$E$2610,$C209)</f>
        <v>0.51254206151113102</v>
      </c>
      <c r="Q209" s="25">
        <f>SUMIFS(Selections!W$2:W$2610,Selections!$B$2:$B$2610,"WA",Selections!$E$2:$E$2610,$C209)</f>
        <v>0.51971615957039485</v>
      </c>
      <c r="R209" s="25">
        <f>SUMIFS(Selections!X$2:X$2610,Selections!$B$2:$B$2610,"WA",Selections!$E$2:$E$2610,$C209)</f>
        <v>0.52505443550625419</v>
      </c>
      <c r="S209" s="25">
        <f>SUMIFS(Selections!Y$2:Y$2610,Selections!$B$2:$B$2610,"WA",Selections!$E$2:$E$2610,$C209)</f>
        <v>0.52904731657956339</v>
      </c>
      <c r="T209" s="25">
        <f>SUMIFS(Selections!Z$2:Z$2610,Selections!$B$2:$B$2610,"WA",Selections!$E$2:$E$2610,$C209)</f>
        <v>0.52362427956483293</v>
      </c>
      <c r="U209" s="25">
        <f>SUMIFS(Selections!AA$2:AA$2610,Selections!$B$2:$B$2610,"WA",Selections!$E$2:$E$2610,$C209)</f>
        <v>0.51848242671427913</v>
      </c>
      <c r="V209" s="25">
        <f>SUMIFS(Selections!AB$2:AB$2610,Selections!$B$2:$B$2610,"WA",Selections!$E$2:$E$2610,$C209)</f>
        <v>0.51257586451439885</v>
      </c>
      <c r="W209" s="25">
        <f>SUMIFS(Selections!AC$2:AC$2610,Selections!$B$2:$B$2610,"WA",Selections!$E$2:$E$2610,$C209)</f>
        <v>0.50696590550040277</v>
      </c>
      <c r="X209" s="25">
        <f>SUMIFS(Selections!AD$2:AD$2610,Selections!$B$2:$B$2610,"WA",Selections!$E$2:$E$2610,$C209)</f>
        <v>0.50149587409641039</v>
      </c>
      <c r="Y209" s="25">
        <f>SUMIFS(Selections!AE$2:AE$2610,Selections!$B$2:$B$2610,"WA",Selections!$E$2:$E$2610,$C209)</f>
        <v>0.49542384051863092</v>
      </c>
      <c r="Z209" s="25">
        <f>SUMIFS(Selections!AF$2:AF$2610,Selections!$B$2:$B$2610,"WA",Selections!$E$2:$E$2610,$C209)</f>
        <v>0.48961165036526988</v>
      </c>
      <c r="AA209" s="25">
        <f>SUMIFS(Selections!AG$2:AG$2610,Selections!$B$2:$B$2610,"WA",Selections!$E$2:$E$2610,$C209)</f>
        <v>0.48403902757260148</v>
      </c>
      <c r="AD209" s="25">
        <f>SUMIFS(Selections!K$2:K$2610,Selections!$B$2:$B$2610,"ID",Selections!$E$2:$E$2610,$C209)</f>
        <v>7.9952988290630626E-3</v>
      </c>
      <c r="AE209" s="25">
        <f>SUMIFS(Selections!L$2:L$2610,Selections!$B$2:$B$2610,"ID",Selections!$E$2:$E$2610,$C209)</f>
        <v>1.5886838890176953E-2</v>
      </c>
      <c r="AF209" s="25">
        <f>SUMIFS(Selections!M$2:M$2610,Selections!$B$2:$B$2610,"ID",Selections!$E$2:$E$2610,$C209)</f>
        <v>2.3663839518746531E-2</v>
      </c>
      <c r="AG209" s="25">
        <f>SUMIFS(Selections!N$2:N$2610,Selections!$B$2:$B$2610,"ID",Selections!$E$2:$E$2610,$C209)</f>
        <v>3.1307628662550616E-2</v>
      </c>
      <c r="AH209" s="25">
        <f>SUMIFS(Selections!O$2:O$2610,Selections!$B$2:$B$2610,"ID",Selections!$E$2:$E$2610,$C209)</f>
        <v>3.8781083947415251E-2</v>
      </c>
      <c r="AI209" s="25">
        <f>SUMIFS(Selections!P$2:P$2610,Selections!$B$2:$B$2610,"ID",Selections!$E$2:$E$2610,$C209)</f>
        <v>4.5681812819061696E-2</v>
      </c>
      <c r="AJ209" s="25">
        <f>SUMIFS(Selections!Q$2:Q$2610,Selections!$B$2:$B$2610,"ID",Selections!$E$2:$E$2610,$C209)</f>
        <v>5.1761672293710079E-2</v>
      </c>
      <c r="AK209" s="25">
        <f>SUMIFS(Selections!R$2:R$2610,Selections!$B$2:$B$2610,"ID",Selections!$E$2:$E$2610,$C209)</f>
        <v>5.7140329944833576E-2</v>
      </c>
      <c r="AL209" s="25">
        <f>SUMIFS(Selections!S$2:S$2610,Selections!$B$2:$B$2610,"ID",Selections!$E$2:$E$2610,$C209)</f>
        <v>6.2013907791934816E-2</v>
      </c>
      <c r="AM209" s="25">
        <f>SUMIFS(Selections!T$2:T$2610,Selections!$B$2:$B$2610,"ID",Selections!$E$2:$E$2610,$C209)</f>
        <v>6.6484002857159746E-2</v>
      </c>
      <c r="AN209" s="25">
        <f>SUMIFS(Selections!U$2:U$2610,Selections!$B$2:$B$2610,"ID",Selections!$E$2:$E$2610,$C209)</f>
        <v>7.0842990128760538E-2</v>
      </c>
      <c r="AO209" s="25">
        <f>SUMIFS(Selections!V$2:V$2610,Selections!$B$2:$B$2610,"ID",Selections!$E$2:$E$2610,$C209)</f>
        <v>7.4892215073376137E-2</v>
      </c>
      <c r="AP209" s="25">
        <f>SUMIFS(Selections!W$2:W$2610,Selections!$B$2:$B$2610,"ID",Selections!$E$2:$E$2610,$C209)</f>
        <v>7.8662870074598157E-2</v>
      </c>
      <c r="AQ209" s="25">
        <f>SUMIFS(Selections!X$2:X$2610,Selections!$B$2:$B$2610,"ID",Selections!$E$2:$E$2610,$C209)</f>
        <v>8.2182462522555899E-2</v>
      </c>
      <c r="AR209" s="25">
        <f>SUMIFS(Selections!Y$2:Y$2610,Selections!$B$2:$B$2610,"ID",Selections!$E$2:$E$2610,$C209)</f>
        <v>8.5471968394212533E-2</v>
      </c>
      <c r="AS209" s="25">
        <f>SUMIFS(Selections!Z$2:Z$2610,Selections!$B$2:$B$2610,"ID",Selections!$E$2:$E$2610,$C209)</f>
        <v>8.5905358731287212E-2</v>
      </c>
      <c r="AT209" s="25">
        <f>SUMIFS(Selections!AA$2:AA$2610,Selections!$B$2:$B$2610,"ID",Selections!$E$2:$E$2610,$C209)</f>
        <v>8.6243653647992941E-2</v>
      </c>
      <c r="AU209" s="25">
        <f>SUMIFS(Selections!AB$2:AB$2610,Selections!$B$2:$B$2610,"ID",Selections!$E$2:$E$2610,$C209)</f>
        <v>8.6408794410709311E-2</v>
      </c>
      <c r="AV209" s="25">
        <f>SUMIFS(Selections!AC$2:AC$2610,Selections!$B$2:$B$2610,"ID",Selections!$E$2:$E$2610,$C209)</f>
        <v>8.6489587436757442E-2</v>
      </c>
      <c r="AW209" s="25">
        <f>SUMIFS(Selections!AD$2:AD$2610,Selections!$B$2:$B$2610,"ID",Selections!$E$2:$E$2610,$C209)</f>
        <v>8.6467876695901086E-2</v>
      </c>
      <c r="AX209" s="25">
        <f>SUMIFS(Selections!AE$2:AE$2610,Selections!$B$2:$B$2610,"ID",Selections!$E$2:$E$2610,$C209)</f>
        <v>8.5704471648324662E-2</v>
      </c>
      <c r="AY209" s="25">
        <f>SUMIFS(Selections!AF$2:AF$2610,Selections!$B$2:$B$2610,"ID",Selections!$E$2:$E$2610,$C209)</f>
        <v>8.4963928706309103E-2</v>
      </c>
      <c r="AZ209" s="25">
        <f>SUMIFS(Selections!AG$2:AG$2610,Selections!$B$2:$B$2610,"ID",Selections!$E$2:$E$2610,$C209)</f>
        <v>8.4252199967948471E-2</v>
      </c>
    </row>
    <row r="210" spans="2:52" x14ac:dyDescent="0.2">
      <c r="B210" s="26" t="s">
        <v>17</v>
      </c>
      <c r="C210" s="23" t="s">
        <v>240</v>
      </c>
      <c r="D210" s="23"/>
      <c r="E210" s="25">
        <f>SUMIFS(Selections!K$2:K$2610,Selections!$B$2:$B$2610,"WA",Selections!$E$2:$E$2610,$C210)</f>
        <v>1.7824109595338748E-4</v>
      </c>
      <c r="F210" s="25">
        <f>SUMIFS(Selections!L$2:L$2610,Selections!$B$2:$B$2610,"WA",Selections!$E$2:$E$2610,$C210)</f>
        <v>4.6756009674275942E-4</v>
      </c>
      <c r="G210" s="25">
        <f>SUMIFS(Selections!M$2:M$2610,Selections!$B$2:$B$2610,"WA",Selections!$E$2:$E$2610,$C210)</f>
        <v>1.1183848269458053E-3</v>
      </c>
      <c r="H210" s="25">
        <f>SUMIFS(Selections!N$2:N$2610,Selections!$B$2:$B$2610,"WA",Selections!$E$2:$E$2610,$C210)</f>
        <v>2.3740848466353402E-3</v>
      </c>
      <c r="I210" s="25">
        <f>SUMIFS(Selections!O$2:O$2610,Selections!$B$2:$B$2610,"WA",Selections!$E$2:$E$2610,$C210)</f>
        <v>4.663159116666326E-3</v>
      </c>
      <c r="J210" s="25">
        <f>SUMIFS(Selections!P$2:P$2610,Selections!$B$2:$B$2610,"WA",Selections!$E$2:$E$2610,$C210)</f>
        <v>8.4386812894106204E-3</v>
      </c>
      <c r="K210" s="25">
        <f>SUMIFS(Selections!Q$2:Q$2610,Selections!$B$2:$B$2610,"WA",Selections!$E$2:$E$2610,$C210)</f>
        <v>1.4299763285382145E-2</v>
      </c>
      <c r="L210" s="25">
        <f>SUMIFS(Selections!R$2:R$2610,Selections!$B$2:$B$2610,"WA",Selections!$E$2:$E$2610,$C210)</f>
        <v>2.2939197318481361E-2</v>
      </c>
      <c r="M210" s="25">
        <f>SUMIFS(Selections!S$2:S$2610,Selections!$B$2:$B$2610,"WA",Selections!$E$2:$E$2610,$C210)</f>
        <v>3.5099822946981447E-2</v>
      </c>
      <c r="N210" s="25">
        <f>SUMIFS(Selections!T$2:T$2610,Selections!$B$2:$B$2610,"WA",Selections!$E$2:$E$2610,$C210)</f>
        <v>5.1506175792601319E-2</v>
      </c>
      <c r="O210" s="25">
        <f>SUMIFS(Selections!U$2:U$2610,Selections!$B$2:$B$2610,"WA",Selections!$E$2:$E$2610,$C210)</f>
        <v>7.2775989748259828E-2</v>
      </c>
      <c r="P210" s="25">
        <f>SUMIFS(Selections!V$2:V$2610,Selections!$B$2:$B$2610,"WA",Selections!$E$2:$E$2610,$C210)</f>
        <v>9.9324326387874251E-2</v>
      </c>
      <c r="Q210" s="25">
        <f>SUMIFS(Selections!W$2:W$2610,Selections!$B$2:$B$2610,"WA",Selections!$E$2:$E$2610,$C210)</f>
        <v>0.13128107687587159</v>
      </c>
      <c r="R210" s="25">
        <f>SUMIFS(Selections!X$2:X$2610,Selections!$B$2:$B$2610,"WA",Selections!$E$2:$E$2610,$C210)</f>
        <v>0.16844637055906758</v>
      </c>
      <c r="S210" s="25">
        <f>SUMIFS(Selections!Y$2:Y$2610,Selections!$B$2:$B$2610,"WA",Selections!$E$2:$E$2610,$C210)</f>
        <v>0.21030384194290949</v>
      </c>
      <c r="T210" s="25">
        <f>SUMIFS(Selections!Z$2:Z$2610,Selections!$B$2:$B$2610,"WA",Selections!$E$2:$E$2610,$C210)</f>
        <v>0.25542077931795615</v>
      </c>
      <c r="U210" s="25">
        <f>SUMIFS(Selections!AA$2:AA$2610,Selections!$B$2:$B$2610,"WA",Selections!$E$2:$E$2610,$C210)</f>
        <v>0.30276490472795436</v>
      </c>
      <c r="V210" s="25">
        <f>SUMIFS(Selections!AB$2:AB$2610,Selections!$B$2:$B$2610,"WA",Selections!$E$2:$E$2610,$C210)</f>
        <v>0.3518267531860646</v>
      </c>
      <c r="W210" s="25">
        <f>SUMIFS(Selections!AC$2:AC$2610,Selections!$B$2:$B$2610,"WA",Selections!$E$2:$E$2610,$C210)</f>
        <v>0.40186472233320258</v>
      </c>
      <c r="X210" s="25">
        <f>SUMIFS(Selections!AD$2:AD$2610,Selections!$B$2:$B$2610,"WA",Selections!$E$2:$E$2610,$C210)</f>
        <v>0.45277106740292838</v>
      </c>
      <c r="Y210" s="25">
        <f>SUMIFS(Selections!AE$2:AE$2610,Selections!$B$2:$B$2610,"WA",Selections!$E$2:$E$2610,$C210)</f>
        <v>0.50399015595033214</v>
      </c>
      <c r="Z210" s="25">
        <f>SUMIFS(Selections!AF$2:AF$2610,Selections!$B$2:$B$2610,"WA",Selections!$E$2:$E$2610,$C210)</f>
        <v>0.55549274807771654</v>
      </c>
      <c r="AA210" s="25">
        <f>SUMIFS(Selections!AG$2:AG$2610,Selections!$B$2:$B$2610,"WA",Selections!$E$2:$E$2610,$C210)</f>
        <v>0.60711850003301837</v>
      </c>
      <c r="AD210" s="25">
        <f>SUMIFS(Selections!K$2:K$2610,Selections!$B$2:$B$2610,"ID",Selections!$E$2:$E$2610,$C210)</f>
        <v>3.8889199775928845E-5</v>
      </c>
      <c r="AE210" s="25">
        <f>SUMIFS(Selections!L$2:L$2610,Selections!$B$2:$B$2610,"ID",Selections!$E$2:$E$2610,$C210)</f>
        <v>1.0389686044607921E-4</v>
      </c>
      <c r="AF210" s="25">
        <f>SUMIFS(Selections!M$2:M$2610,Selections!$B$2:$B$2610,"ID",Selections!$E$2:$E$2610,$C210)</f>
        <v>2.5610529001321279E-4</v>
      </c>
      <c r="AG210" s="25">
        <f>SUMIFS(Selections!N$2:N$2610,Selections!$B$2:$B$2610,"ID",Selections!$E$2:$E$2610,$C210)</f>
        <v>5.5992652939981476E-4</v>
      </c>
      <c r="AH210" s="25">
        <f>SUMIFS(Selections!O$2:O$2610,Selections!$B$2:$B$2610,"ID",Selections!$E$2:$E$2610,$C210)</f>
        <v>1.1066903928311853E-3</v>
      </c>
      <c r="AI210" s="25">
        <f>SUMIFS(Selections!P$2:P$2610,Selections!$B$2:$B$2610,"ID",Selections!$E$2:$E$2610,$C210)</f>
        <v>2.0175228936945011E-3</v>
      </c>
      <c r="AJ210" s="25">
        <f>SUMIFS(Selections!Q$2:Q$2610,Selections!$B$2:$B$2610,"ID",Selections!$E$2:$E$2610,$C210)</f>
        <v>3.4430621408159403E-3</v>
      </c>
      <c r="AK210" s="25">
        <f>SUMIFS(Selections!R$2:R$2610,Selections!$B$2:$B$2610,"ID",Selections!$E$2:$E$2610,$C210)</f>
        <v>5.5584824283360888E-3</v>
      </c>
      <c r="AL210" s="25">
        <f>SUMIFS(Selections!S$2:S$2610,Selections!$B$2:$B$2610,"ID",Selections!$E$2:$E$2610,$C210)</f>
        <v>8.5525522493610836E-3</v>
      </c>
      <c r="AM210" s="25">
        <f>SUMIFS(Selections!T$2:T$2610,Selections!$B$2:$B$2610,"ID",Selections!$E$2:$E$2610,$C210)</f>
        <v>1.2610303621184397E-2</v>
      </c>
      <c r="AN210" s="25">
        <f>SUMIFS(Selections!U$2:U$2610,Selections!$B$2:$B$2610,"ID",Selections!$E$2:$E$2610,$C210)</f>
        <v>1.7890451888781647E-2</v>
      </c>
      <c r="AO210" s="25">
        <f>SUMIFS(Selections!V$2:V$2610,Selections!$B$2:$B$2610,"ID",Selections!$E$2:$E$2610,$C210)</f>
        <v>2.4500812310972384E-2</v>
      </c>
      <c r="AP210" s="25">
        <f>SUMIFS(Selections!W$2:W$2610,Selections!$B$2:$B$2610,"ID",Selections!$E$2:$E$2610,$C210)</f>
        <v>3.2477014722038657E-2</v>
      </c>
      <c r="AQ210" s="25">
        <f>SUMIFS(Selections!X$2:X$2610,Selections!$B$2:$B$2610,"ID",Selections!$E$2:$E$2610,$C210)</f>
        <v>4.1770806931227561E-2</v>
      </c>
      <c r="AR210" s="25">
        <f>SUMIFS(Selections!Y$2:Y$2610,Selections!$B$2:$B$2610,"ID",Selections!$E$2:$E$2610,$C210)</f>
        <v>5.225308577175488E-2</v>
      </c>
      <c r="AS210" s="25">
        <f>SUMIFS(Selections!Z$2:Z$2610,Selections!$B$2:$B$2610,"ID",Selections!$E$2:$E$2610,$C210)</f>
        <v>6.3085667490398414E-2</v>
      </c>
      <c r="AT210" s="25">
        <f>SUMIFS(Selections!AA$2:AA$2610,Selections!$B$2:$B$2610,"ID",Selections!$E$2:$E$2610,$C210)</f>
        <v>7.4100614098500647E-2</v>
      </c>
      <c r="AU210" s="25">
        <f>SUMIFS(Selections!AB$2:AB$2610,Selections!$B$2:$B$2610,"ID",Selections!$E$2:$E$2610,$C210)</f>
        <v>8.5196155719676717E-2</v>
      </c>
      <c r="AV210" s="25">
        <f>SUMIFS(Selections!AC$2:AC$2610,Selections!$B$2:$B$2610,"ID",Selections!$E$2:$E$2610,$C210)</f>
        <v>9.6244421782843259E-2</v>
      </c>
      <c r="AW210" s="25">
        <f>SUMIFS(Selections!AD$2:AD$2610,Selections!$B$2:$B$2610,"ID",Selections!$E$2:$E$2610,$C210)</f>
        <v>0.10726427269994258</v>
      </c>
      <c r="AX210" s="25">
        <f>SUMIFS(Selections!AE$2:AE$2610,Selections!$B$2:$B$2610,"ID",Selections!$E$2:$E$2610,$C210)</f>
        <v>0.11814255940578368</v>
      </c>
      <c r="AY210" s="25">
        <f>SUMIFS(Selections!AF$2:AF$2610,Selections!$B$2:$B$2610,"ID",Selections!$E$2:$E$2610,$C210)</f>
        <v>0.12890016472937699</v>
      </c>
      <c r="AZ210" s="25">
        <f>SUMIFS(Selections!AG$2:AG$2610,Selections!$B$2:$B$2610,"ID",Selections!$E$2:$E$2610,$C210)</f>
        <v>0.13952049296703287</v>
      </c>
    </row>
    <row r="211" spans="2:52" x14ac:dyDescent="0.2">
      <c r="B211" s="26" t="s">
        <v>22</v>
      </c>
      <c r="C211" s="23" t="s">
        <v>241</v>
      </c>
      <c r="D211" s="23"/>
      <c r="E211" s="25">
        <f>SUMIFS(Selections!K$2:K$2610,Selections!$B$2:$B$2610,"WA",Selections!$E$2:$E$2610,$C211)</f>
        <v>0</v>
      </c>
      <c r="F211" s="25">
        <f>SUMIFS(Selections!L$2:L$2610,Selections!$B$2:$B$2610,"WA",Selections!$E$2:$E$2610,$C211)</f>
        <v>0</v>
      </c>
      <c r="G211" s="25">
        <f>SUMIFS(Selections!M$2:M$2610,Selections!$B$2:$B$2610,"WA",Selections!$E$2:$E$2610,$C211)</f>
        <v>0</v>
      </c>
      <c r="H211" s="25">
        <f>SUMIFS(Selections!N$2:N$2610,Selections!$B$2:$B$2610,"WA",Selections!$E$2:$E$2610,$C211)</f>
        <v>0</v>
      </c>
      <c r="I211" s="25">
        <f>SUMIFS(Selections!O$2:O$2610,Selections!$B$2:$B$2610,"WA",Selections!$E$2:$E$2610,$C211)</f>
        <v>0</v>
      </c>
      <c r="J211" s="25">
        <f>SUMIFS(Selections!P$2:P$2610,Selections!$B$2:$B$2610,"WA",Selections!$E$2:$E$2610,$C211)</f>
        <v>0</v>
      </c>
      <c r="K211" s="25">
        <f>SUMIFS(Selections!Q$2:Q$2610,Selections!$B$2:$B$2610,"WA",Selections!$E$2:$E$2610,$C211)</f>
        <v>0</v>
      </c>
      <c r="L211" s="25">
        <f>SUMIFS(Selections!R$2:R$2610,Selections!$B$2:$B$2610,"WA",Selections!$E$2:$E$2610,$C211)</f>
        <v>0</v>
      </c>
      <c r="M211" s="25">
        <f>SUMIFS(Selections!S$2:S$2610,Selections!$B$2:$B$2610,"WA",Selections!$E$2:$E$2610,$C211)</f>
        <v>0</v>
      </c>
      <c r="N211" s="25">
        <f>SUMIFS(Selections!T$2:T$2610,Selections!$B$2:$B$2610,"WA",Selections!$E$2:$E$2610,$C211)</f>
        <v>0</v>
      </c>
      <c r="O211" s="25">
        <f>SUMIFS(Selections!U$2:U$2610,Selections!$B$2:$B$2610,"WA",Selections!$E$2:$E$2610,$C211)</f>
        <v>0</v>
      </c>
      <c r="P211" s="25">
        <f>SUMIFS(Selections!V$2:V$2610,Selections!$B$2:$B$2610,"WA",Selections!$E$2:$E$2610,$C211)</f>
        <v>0</v>
      </c>
      <c r="Q211" s="25">
        <f>SUMIFS(Selections!W$2:W$2610,Selections!$B$2:$B$2610,"WA",Selections!$E$2:$E$2610,$C211)</f>
        <v>0</v>
      </c>
      <c r="R211" s="25">
        <f>SUMIFS(Selections!X$2:X$2610,Selections!$B$2:$B$2610,"WA",Selections!$E$2:$E$2610,$C211)</f>
        <v>0</v>
      </c>
      <c r="S211" s="25">
        <f>SUMIFS(Selections!Y$2:Y$2610,Selections!$B$2:$B$2610,"WA",Selections!$E$2:$E$2610,$C211)</f>
        <v>0</v>
      </c>
      <c r="T211" s="25">
        <f>SUMIFS(Selections!Z$2:Z$2610,Selections!$B$2:$B$2610,"WA",Selections!$E$2:$E$2610,$C211)</f>
        <v>0</v>
      </c>
      <c r="U211" s="25">
        <f>SUMIFS(Selections!AA$2:AA$2610,Selections!$B$2:$B$2610,"WA",Selections!$E$2:$E$2610,$C211)</f>
        <v>0</v>
      </c>
      <c r="V211" s="25">
        <f>SUMIFS(Selections!AB$2:AB$2610,Selections!$B$2:$B$2610,"WA",Selections!$E$2:$E$2610,$C211)</f>
        <v>0</v>
      </c>
      <c r="W211" s="25">
        <f>SUMIFS(Selections!AC$2:AC$2610,Selections!$B$2:$B$2610,"WA",Selections!$E$2:$E$2610,$C211)</f>
        <v>0</v>
      </c>
      <c r="X211" s="25">
        <f>SUMIFS(Selections!AD$2:AD$2610,Selections!$B$2:$B$2610,"WA",Selections!$E$2:$E$2610,$C211)</f>
        <v>0</v>
      </c>
      <c r="Y211" s="25">
        <f>SUMIFS(Selections!AE$2:AE$2610,Selections!$B$2:$B$2610,"WA",Selections!$E$2:$E$2610,$C211)</f>
        <v>0</v>
      </c>
      <c r="Z211" s="25">
        <f>SUMIFS(Selections!AF$2:AF$2610,Selections!$B$2:$B$2610,"WA",Selections!$E$2:$E$2610,$C211)</f>
        <v>0</v>
      </c>
      <c r="AA211" s="25">
        <f>SUMIFS(Selections!AG$2:AG$2610,Selections!$B$2:$B$2610,"WA",Selections!$E$2:$E$2610,$C211)</f>
        <v>0</v>
      </c>
      <c r="AD211" s="25">
        <f>SUMIFS(Selections!K$2:K$2610,Selections!$B$2:$B$2610,"ID",Selections!$E$2:$E$2610,$C211)</f>
        <v>0</v>
      </c>
      <c r="AE211" s="25">
        <f>SUMIFS(Selections!L$2:L$2610,Selections!$B$2:$B$2610,"ID",Selections!$E$2:$E$2610,$C211)</f>
        <v>0</v>
      </c>
      <c r="AF211" s="25">
        <f>SUMIFS(Selections!M$2:M$2610,Selections!$B$2:$B$2610,"ID",Selections!$E$2:$E$2610,$C211)</f>
        <v>0</v>
      </c>
      <c r="AG211" s="25">
        <f>SUMIFS(Selections!N$2:N$2610,Selections!$B$2:$B$2610,"ID",Selections!$E$2:$E$2610,$C211)</f>
        <v>0</v>
      </c>
      <c r="AH211" s="25">
        <f>SUMIFS(Selections!O$2:O$2610,Selections!$B$2:$B$2610,"ID",Selections!$E$2:$E$2610,$C211)</f>
        <v>0</v>
      </c>
      <c r="AI211" s="25">
        <f>SUMIFS(Selections!P$2:P$2610,Selections!$B$2:$B$2610,"ID",Selections!$E$2:$E$2610,$C211)</f>
        <v>0</v>
      </c>
      <c r="AJ211" s="25">
        <f>SUMIFS(Selections!Q$2:Q$2610,Selections!$B$2:$B$2610,"ID",Selections!$E$2:$E$2610,$C211)</f>
        <v>0</v>
      </c>
      <c r="AK211" s="25">
        <f>SUMIFS(Selections!R$2:R$2610,Selections!$B$2:$B$2610,"ID",Selections!$E$2:$E$2610,$C211)</f>
        <v>0</v>
      </c>
      <c r="AL211" s="25">
        <f>SUMIFS(Selections!S$2:S$2610,Selections!$B$2:$B$2610,"ID",Selections!$E$2:$E$2610,$C211)</f>
        <v>0</v>
      </c>
      <c r="AM211" s="25">
        <f>SUMIFS(Selections!T$2:T$2610,Selections!$B$2:$B$2610,"ID",Selections!$E$2:$E$2610,$C211)</f>
        <v>0</v>
      </c>
      <c r="AN211" s="25">
        <f>SUMIFS(Selections!U$2:U$2610,Selections!$B$2:$B$2610,"ID",Selections!$E$2:$E$2610,$C211)</f>
        <v>0</v>
      </c>
      <c r="AO211" s="25">
        <f>SUMIFS(Selections!V$2:V$2610,Selections!$B$2:$B$2610,"ID",Selections!$E$2:$E$2610,$C211)</f>
        <v>0</v>
      </c>
      <c r="AP211" s="25">
        <f>SUMIFS(Selections!W$2:W$2610,Selections!$B$2:$B$2610,"ID",Selections!$E$2:$E$2610,$C211)</f>
        <v>0</v>
      </c>
      <c r="AQ211" s="25">
        <f>SUMIFS(Selections!X$2:X$2610,Selections!$B$2:$B$2610,"ID",Selections!$E$2:$E$2610,$C211)</f>
        <v>0</v>
      </c>
      <c r="AR211" s="25">
        <f>SUMIFS(Selections!Y$2:Y$2610,Selections!$B$2:$B$2610,"ID",Selections!$E$2:$E$2610,$C211)</f>
        <v>0</v>
      </c>
      <c r="AS211" s="25">
        <f>SUMIFS(Selections!Z$2:Z$2610,Selections!$B$2:$B$2610,"ID",Selections!$E$2:$E$2610,$C211)</f>
        <v>0</v>
      </c>
      <c r="AT211" s="25">
        <f>SUMIFS(Selections!AA$2:AA$2610,Selections!$B$2:$B$2610,"ID",Selections!$E$2:$E$2610,$C211)</f>
        <v>0</v>
      </c>
      <c r="AU211" s="25">
        <f>SUMIFS(Selections!AB$2:AB$2610,Selections!$B$2:$B$2610,"ID",Selections!$E$2:$E$2610,$C211)</f>
        <v>0</v>
      </c>
      <c r="AV211" s="25">
        <f>SUMIFS(Selections!AC$2:AC$2610,Selections!$B$2:$B$2610,"ID",Selections!$E$2:$E$2610,$C211)</f>
        <v>0</v>
      </c>
      <c r="AW211" s="25">
        <f>SUMIFS(Selections!AD$2:AD$2610,Selections!$B$2:$B$2610,"ID",Selections!$E$2:$E$2610,$C211)</f>
        <v>0</v>
      </c>
      <c r="AX211" s="25">
        <f>SUMIFS(Selections!AE$2:AE$2610,Selections!$B$2:$B$2610,"ID",Selections!$E$2:$E$2610,$C211)</f>
        <v>0</v>
      </c>
      <c r="AY211" s="25">
        <f>SUMIFS(Selections!AF$2:AF$2610,Selections!$B$2:$B$2610,"ID",Selections!$E$2:$E$2610,$C211)</f>
        <v>0</v>
      </c>
      <c r="AZ211" s="25">
        <f>SUMIFS(Selections!AG$2:AG$2610,Selections!$B$2:$B$2610,"ID",Selections!$E$2:$E$2610,$C211)</f>
        <v>0</v>
      </c>
    </row>
    <row r="212" spans="2:52" x14ac:dyDescent="0.2">
      <c r="B212" s="26" t="s">
        <v>22</v>
      </c>
      <c r="C212" s="23" t="s">
        <v>242</v>
      </c>
      <c r="D212" s="23"/>
      <c r="E212" s="25">
        <f>SUMIFS(Selections!K$2:K$2610,Selections!$B$2:$B$2610,"WA",Selections!$E$2:$E$2610,$C212)</f>
        <v>0</v>
      </c>
      <c r="F212" s="25">
        <f>SUMIFS(Selections!L$2:L$2610,Selections!$B$2:$B$2610,"WA",Selections!$E$2:$E$2610,$C212)</f>
        <v>0</v>
      </c>
      <c r="G212" s="25">
        <f>SUMIFS(Selections!M$2:M$2610,Selections!$B$2:$B$2610,"WA",Selections!$E$2:$E$2610,$C212)</f>
        <v>0</v>
      </c>
      <c r="H212" s="25">
        <f>SUMIFS(Selections!N$2:N$2610,Selections!$B$2:$B$2610,"WA",Selections!$E$2:$E$2610,$C212)</f>
        <v>0</v>
      </c>
      <c r="I212" s="25">
        <f>SUMIFS(Selections!O$2:O$2610,Selections!$B$2:$B$2610,"WA",Selections!$E$2:$E$2610,$C212)</f>
        <v>0</v>
      </c>
      <c r="J212" s="25">
        <f>SUMIFS(Selections!P$2:P$2610,Selections!$B$2:$B$2610,"WA",Selections!$E$2:$E$2610,$C212)</f>
        <v>0</v>
      </c>
      <c r="K212" s="25">
        <f>SUMIFS(Selections!Q$2:Q$2610,Selections!$B$2:$B$2610,"WA",Selections!$E$2:$E$2610,$C212)</f>
        <v>0</v>
      </c>
      <c r="L212" s="25">
        <f>SUMIFS(Selections!R$2:R$2610,Selections!$B$2:$B$2610,"WA",Selections!$E$2:$E$2610,$C212)</f>
        <v>0</v>
      </c>
      <c r="M212" s="25">
        <f>SUMIFS(Selections!S$2:S$2610,Selections!$B$2:$B$2610,"WA",Selections!$E$2:$E$2610,$C212)</f>
        <v>0</v>
      </c>
      <c r="N212" s="25">
        <f>SUMIFS(Selections!T$2:T$2610,Selections!$B$2:$B$2610,"WA",Selections!$E$2:$E$2610,$C212)</f>
        <v>0</v>
      </c>
      <c r="O212" s="25">
        <f>SUMIFS(Selections!U$2:U$2610,Selections!$B$2:$B$2610,"WA",Selections!$E$2:$E$2610,$C212)</f>
        <v>0</v>
      </c>
      <c r="P212" s="25">
        <f>SUMIFS(Selections!V$2:V$2610,Selections!$B$2:$B$2610,"WA",Selections!$E$2:$E$2610,$C212)</f>
        <v>0</v>
      </c>
      <c r="Q212" s="25">
        <f>SUMIFS(Selections!W$2:W$2610,Selections!$B$2:$B$2610,"WA",Selections!$E$2:$E$2610,$C212)</f>
        <v>0</v>
      </c>
      <c r="R212" s="25">
        <f>SUMIFS(Selections!X$2:X$2610,Selections!$B$2:$B$2610,"WA",Selections!$E$2:$E$2610,$C212)</f>
        <v>0</v>
      </c>
      <c r="S212" s="25">
        <f>SUMIFS(Selections!Y$2:Y$2610,Selections!$B$2:$B$2610,"WA",Selections!$E$2:$E$2610,$C212)</f>
        <v>0</v>
      </c>
      <c r="T212" s="25">
        <f>SUMIFS(Selections!Z$2:Z$2610,Selections!$B$2:$B$2610,"WA",Selections!$E$2:$E$2610,$C212)</f>
        <v>0</v>
      </c>
      <c r="U212" s="25">
        <f>SUMIFS(Selections!AA$2:AA$2610,Selections!$B$2:$B$2610,"WA",Selections!$E$2:$E$2610,$C212)</f>
        <v>0</v>
      </c>
      <c r="V212" s="25">
        <f>SUMIFS(Selections!AB$2:AB$2610,Selections!$B$2:$B$2610,"WA",Selections!$E$2:$E$2610,$C212)</f>
        <v>0</v>
      </c>
      <c r="W212" s="25">
        <f>SUMIFS(Selections!AC$2:AC$2610,Selections!$B$2:$B$2610,"WA",Selections!$E$2:$E$2610,$C212)</f>
        <v>0</v>
      </c>
      <c r="X212" s="25">
        <f>SUMIFS(Selections!AD$2:AD$2610,Selections!$B$2:$B$2610,"WA",Selections!$E$2:$E$2610,$C212)</f>
        <v>0</v>
      </c>
      <c r="Y212" s="25">
        <f>SUMIFS(Selections!AE$2:AE$2610,Selections!$B$2:$B$2610,"WA",Selections!$E$2:$E$2610,$C212)</f>
        <v>0</v>
      </c>
      <c r="Z212" s="25">
        <f>SUMIFS(Selections!AF$2:AF$2610,Selections!$B$2:$B$2610,"WA",Selections!$E$2:$E$2610,$C212)</f>
        <v>0</v>
      </c>
      <c r="AA212" s="25">
        <f>SUMIFS(Selections!AG$2:AG$2610,Selections!$B$2:$B$2610,"WA",Selections!$E$2:$E$2610,$C212)</f>
        <v>0</v>
      </c>
      <c r="AD212" s="25">
        <f>SUMIFS(Selections!K$2:K$2610,Selections!$B$2:$B$2610,"ID",Selections!$E$2:$E$2610,$C212)</f>
        <v>0</v>
      </c>
      <c r="AE212" s="25">
        <f>SUMIFS(Selections!L$2:L$2610,Selections!$B$2:$B$2610,"ID",Selections!$E$2:$E$2610,$C212)</f>
        <v>0</v>
      </c>
      <c r="AF212" s="25">
        <f>SUMIFS(Selections!M$2:M$2610,Selections!$B$2:$B$2610,"ID",Selections!$E$2:$E$2610,$C212)</f>
        <v>0</v>
      </c>
      <c r="AG212" s="25">
        <f>SUMIFS(Selections!N$2:N$2610,Selections!$B$2:$B$2610,"ID",Selections!$E$2:$E$2610,$C212)</f>
        <v>0</v>
      </c>
      <c r="AH212" s="25">
        <f>SUMIFS(Selections!O$2:O$2610,Selections!$B$2:$B$2610,"ID",Selections!$E$2:$E$2610,$C212)</f>
        <v>0</v>
      </c>
      <c r="AI212" s="25">
        <f>SUMIFS(Selections!P$2:P$2610,Selections!$B$2:$B$2610,"ID",Selections!$E$2:$E$2610,$C212)</f>
        <v>0</v>
      </c>
      <c r="AJ212" s="25">
        <f>SUMIFS(Selections!Q$2:Q$2610,Selections!$B$2:$B$2610,"ID",Selections!$E$2:$E$2610,$C212)</f>
        <v>0</v>
      </c>
      <c r="AK212" s="25">
        <f>SUMIFS(Selections!R$2:R$2610,Selections!$B$2:$B$2610,"ID",Selections!$E$2:$E$2610,$C212)</f>
        <v>0</v>
      </c>
      <c r="AL212" s="25">
        <f>SUMIFS(Selections!S$2:S$2610,Selections!$B$2:$B$2610,"ID",Selections!$E$2:$E$2610,$C212)</f>
        <v>0</v>
      </c>
      <c r="AM212" s="25">
        <f>SUMIFS(Selections!T$2:T$2610,Selections!$B$2:$B$2610,"ID",Selections!$E$2:$E$2610,$C212)</f>
        <v>0</v>
      </c>
      <c r="AN212" s="25">
        <f>SUMIFS(Selections!U$2:U$2610,Selections!$B$2:$B$2610,"ID",Selections!$E$2:$E$2610,$C212)</f>
        <v>0</v>
      </c>
      <c r="AO212" s="25">
        <f>SUMIFS(Selections!V$2:V$2610,Selections!$B$2:$B$2610,"ID",Selections!$E$2:$E$2610,$C212)</f>
        <v>0</v>
      </c>
      <c r="AP212" s="25">
        <f>SUMIFS(Selections!W$2:W$2610,Selections!$B$2:$B$2610,"ID",Selections!$E$2:$E$2610,$C212)</f>
        <v>0</v>
      </c>
      <c r="AQ212" s="25">
        <f>SUMIFS(Selections!X$2:X$2610,Selections!$B$2:$B$2610,"ID",Selections!$E$2:$E$2610,$C212)</f>
        <v>0</v>
      </c>
      <c r="AR212" s="25">
        <f>SUMIFS(Selections!Y$2:Y$2610,Selections!$B$2:$B$2610,"ID",Selections!$E$2:$E$2610,$C212)</f>
        <v>0</v>
      </c>
      <c r="AS212" s="25">
        <f>SUMIFS(Selections!Z$2:Z$2610,Selections!$B$2:$B$2610,"ID",Selections!$E$2:$E$2610,$C212)</f>
        <v>0</v>
      </c>
      <c r="AT212" s="25">
        <f>SUMIFS(Selections!AA$2:AA$2610,Selections!$B$2:$B$2610,"ID",Selections!$E$2:$E$2610,$C212)</f>
        <v>0</v>
      </c>
      <c r="AU212" s="25">
        <f>SUMIFS(Selections!AB$2:AB$2610,Selections!$B$2:$B$2610,"ID",Selections!$E$2:$E$2610,$C212)</f>
        <v>0</v>
      </c>
      <c r="AV212" s="25">
        <f>SUMIFS(Selections!AC$2:AC$2610,Selections!$B$2:$B$2610,"ID",Selections!$E$2:$E$2610,$C212)</f>
        <v>0</v>
      </c>
      <c r="AW212" s="25">
        <f>SUMIFS(Selections!AD$2:AD$2610,Selections!$B$2:$B$2610,"ID",Selections!$E$2:$E$2610,$C212)</f>
        <v>0</v>
      </c>
      <c r="AX212" s="25">
        <f>SUMIFS(Selections!AE$2:AE$2610,Selections!$B$2:$B$2610,"ID",Selections!$E$2:$E$2610,$C212)</f>
        <v>0</v>
      </c>
      <c r="AY212" s="25">
        <f>SUMIFS(Selections!AF$2:AF$2610,Selections!$B$2:$B$2610,"ID",Selections!$E$2:$E$2610,$C212)</f>
        <v>0</v>
      </c>
      <c r="AZ212" s="25">
        <f>SUMIFS(Selections!AG$2:AG$2610,Selections!$B$2:$B$2610,"ID",Selections!$E$2:$E$2610,$C212)</f>
        <v>0</v>
      </c>
    </row>
    <row r="213" spans="2:52" x14ac:dyDescent="0.2">
      <c r="B213" s="26" t="s">
        <v>22</v>
      </c>
      <c r="C213" s="23" t="s">
        <v>243</v>
      </c>
      <c r="D213" s="23"/>
      <c r="E213" s="25">
        <f>SUMIFS(Selections!K$2:K$2610,Selections!$B$2:$B$2610,"WA",Selections!$E$2:$E$2610,$C213)</f>
        <v>0.30507895190786571</v>
      </c>
      <c r="F213" s="25">
        <f>SUMIFS(Selections!L$2:L$2610,Selections!$B$2:$B$2610,"WA",Selections!$E$2:$E$2610,$C213)</f>
        <v>0.66574380656173715</v>
      </c>
      <c r="G213" s="25">
        <f>SUMIFS(Selections!M$2:M$2610,Selections!$B$2:$B$2610,"WA",Selections!$E$2:$E$2610,$C213)</f>
        <v>1.0863604657212735</v>
      </c>
      <c r="H213" s="25">
        <f>SUMIFS(Selections!N$2:N$2610,Selections!$B$2:$B$2610,"WA",Selections!$E$2:$E$2610,$C213)</f>
        <v>1.5456536132335834</v>
      </c>
      <c r="I213" s="25">
        <f>SUMIFS(Selections!O$2:O$2610,Selections!$B$2:$B$2610,"WA",Selections!$E$2:$E$2610,$C213)</f>
        <v>2.0333693726613102</v>
      </c>
      <c r="J213" s="25">
        <f>SUMIFS(Selections!P$2:P$2610,Selections!$B$2:$B$2610,"WA",Selections!$E$2:$E$2610,$C213)</f>
        <v>2.5561033136659406</v>
      </c>
      <c r="K213" s="25">
        <f>SUMIFS(Selections!Q$2:Q$2610,Selections!$B$2:$B$2610,"WA",Selections!$E$2:$E$2610,$C213)</f>
        <v>3.0710585598272426</v>
      </c>
      <c r="L213" s="25">
        <f>SUMIFS(Selections!R$2:R$2610,Selections!$B$2:$B$2610,"WA",Selections!$E$2:$E$2610,$C213)</f>
        <v>3.5351691525321871</v>
      </c>
      <c r="M213" s="25">
        <f>SUMIFS(Selections!S$2:S$2610,Selections!$B$2:$B$2610,"WA",Selections!$E$2:$E$2610,$C213)</f>
        <v>3.9169731801552832</v>
      </c>
      <c r="N213" s="25">
        <f>SUMIFS(Selections!T$2:T$2610,Selections!$B$2:$B$2610,"WA",Selections!$E$2:$E$2610,$C213)</f>
        <v>4.2037917288197288</v>
      </c>
      <c r="O213" s="25">
        <f>SUMIFS(Selections!U$2:U$2610,Selections!$B$2:$B$2610,"WA",Selections!$E$2:$E$2610,$C213)</f>
        <v>4.400917256251847</v>
      </c>
      <c r="P213" s="25">
        <f>SUMIFS(Selections!V$2:V$2610,Selections!$B$2:$B$2610,"WA",Selections!$E$2:$E$2610,$C213)</f>
        <v>4.5199939984228887</v>
      </c>
      <c r="Q213" s="25">
        <f>SUMIFS(Selections!W$2:W$2610,Selections!$B$2:$B$2610,"WA",Selections!$E$2:$E$2610,$C213)</f>
        <v>4.5855593261123175</v>
      </c>
      <c r="R213" s="25">
        <f>SUMIFS(Selections!X$2:X$2610,Selections!$B$2:$B$2610,"WA",Selections!$E$2:$E$2610,$C213)</f>
        <v>4.6167773014236033</v>
      </c>
      <c r="S213" s="25">
        <f>SUMIFS(Selections!Y$2:Y$2610,Selections!$B$2:$B$2610,"WA",Selections!$E$2:$E$2610,$C213)</f>
        <v>4.6317418932685008</v>
      </c>
      <c r="T213" s="25">
        <f>SUMIFS(Selections!Z$2:Z$2610,Selections!$B$2:$B$2610,"WA",Selections!$E$2:$E$2610,$C213)</f>
        <v>4.6391133698890741</v>
      </c>
      <c r="U213" s="25">
        <f>SUMIFS(Selections!AA$2:AA$2610,Selections!$B$2:$B$2610,"WA",Selections!$E$2:$E$2610,$C213)</f>
        <v>4.6423841832919539</v>
      </c>
      <c r="V213" s="25">
        <f>SUMIFS(Selections!AB$2:AB$2610,Selections!$B$2:$B$2610,"WA",Selections!$E$2:$E$2610,$C213)</f>
        <v>4.6470611695041253</v>
      </c>
      <c r="W213" s="25">
        <f>SUMIFS(Selections!AC$2:AC$2610,Selections!$B$2:$B$2610,"WA",Selections!$E$2:$E$2610,$C213)</f>
        <v>4.6539013387616146</v>
      </c>
      <c r="X213" s="25">
        <f>SUMIFS(Selections!AD$2:AD$2610,Selections!$B$2:$B$2610,"WA",Selections!$E$2:$E$2610,$C213)</f>
        <v>4.6617815999891468</v>
      </c>
      <c r="Y213" s="25">
        <f>SUMIFS(Selections!AE$2:AE$2610,Selections!$B$2:$B$2610,"WA",Selections!$E$2:$E$2610,$C213)</f>
        <v>4.6697833179785722</v>
      </c>
      <c r="Z213" s="25">
        <f>SUMIFS(Selections!AF$2:AF$2610,Selections!$B$2:$B$2610,"WA",Selections!$E$2:$E$2610,$C213)</f>
        <v>4.6777503010465455</v>
      </c>
      <c r="AA213" s="25">
        <f>SUMIFS(Selections!AG$2:AG$2610,Selections!$B$2:$B$2610,"WA",Selections!$E$2:$E$2610,$C213)</f>
        <v>4.6856720001250798</v>
      </c>
      <c r="AD213" s="25">
        <f>SUMIFS(Selections!K$2:K$2610,Selections!$B$2:$B$2610,"ID",Selections!$E$2:$E$2610,$C213)</f>
        <v>0</v>
      </c>
      <c r="AE213" s="25">
        <f>SUMIFS(Selections!L$2:L$2610,Selections!$B$2:$B$2610,"ID",Selections!$E$2:$E$2610,$C213)</f>
        <v>0</v>
      </c>
      <c r="AF213" s="25">
        <f>SUMIFS(Selections!M$2:M$2610,Selections!$B$2:$B$2610,"ID",Selections!$E$2:$E$2610,$C213)</f>
        <v>0</v>
      </c>
      <c r="AG213" s="25">
        <f>SUMIFS(Selections!N$2:N$2610,Selections!$B$2:$B$2610,"ID",Selections!$E$2:$E$2610,$C213)</f>
        <v>0</v>
      </c>
      <c r="AH213" s="25">
        <f>SUMIFS(Selections!O$2:O$2610,Selections!$B$2:$B$2610,"ID",Selections!$E$2:$E$2610,$C213)</f>
        <v>0</v>
      </c>
      <c r="AI213" s="25">
        <f>SUMIFS(Selections!P$2:P$2610,Selections!$B$2:$B$2610,"ID",Selections!$E$2:$E$2610,$C213)</f>
        <v>0</v>
      </c>
      <c r="AJ213" s="25">
        <f>SUMIFS(Selections!Q$2:Q$2610,Selections!$B$2:$B$2610,"ID",Selections!$E$2:$E$2610,$C213)</f>
        <v>0</v>
      </c>
      <c r="AK213" s="25">
        <f>SUMIFS(Selections!R$2:R$2610,Selections!$B$2:$B$2610,"ID",Selections!$E$2:$E$2610,$C213)</f>
        <v>0</v>
      </c>
      <c r="AL213" s="25">
        <f>SUMIFS(Selections!S$2:S$2610,Selections!$B$2:$B$2610,"ID",Selections!$E$2:$E$2610,$C213)</f>
        <v>0</v>
      </c>
      <c r="AM213" s="25">
        <f>SUMIFS(Selections!T$2:T$2610,Selections!$B$2:$B$2610,"ID",Selections!$E$2:$E$2610,$C213)</f>
        <v>0</v>
      </c>
      <c r="AN213" s="25">
        <f>SUMIFS(Selections!U$2:U$2610,Selections!$B$2:$B$2610,"ID",Selections!$E$2:$E$2610,$C213)</f>
        <v>0</v>
      </c>
      <c r="AO213" s="25">
        <f>SUMIFS(Selections!V$2:V$2610,Selections!$B$2:$B$2610,"ID",Selections!$E$2:$E$2610,$C213)</f>
        <v>0</v>
      </c>
      <c r="AP213" s="25">
        <f>SUMIFS(Selections!W$2:W$2610,Selections!$B$2:$B$2610,"ID",Selections!$E$2:$E$2610,$C213)</f>
        <v>0</v>
      </c>
      <c r="AQ213" s="25">
        <f>SUMIFS(Selections!X$2:X$2610,Selections!$B$2:$B$2610,"ID",Selections!$E$2:$E$2610,$C213)</f>
        <v>0</v>
      </c>
      <c r="AR213" s="25">
        <f>SUMIFS(Selections!Y$2:Y$2610,Selections!$B$2:$B$2610,"ID",Selections!$E$2:$E$2610,$C213)</f>
        <v>0</v>
      </c>
      <c r="AS213" s="25">
        <f>SUMIFS(Selections!Z$2:Z$2610,Selections!$B$2:$B$2610,"ID",Selections!$E$2:$E$2610,$C213)</f>
        <v>0</v>
      </c>
      <c r="AT213" s="25">
        <f>SUMIFS(Selections!AA$2:AA$2610,Selections!$B$2:$B$2610,"ID",Selections!$E$2:$E$2610,$C213)</f>
        <v>0</v>
      </c>
      <c r="AU213" s="25">
        <f>SUMIFS(Selections!AB$2:AB$2610,Selections!$B$2:$B$2610,"ID",Selections!$E$2:$E$2610,$C213)</f>
        <v>0</v>
      </c>
      <c r="AV213" s="25">
        <f>SUMIFS(Selections!AC$2:AC$2610,Selections!$B$2:$B$2610,"ID",Selections!$E$2:$E$2610,$C213)</f>
        <v>0</v>
      </c>
      <c r="AW213" s="25">
        <f>SUMIFS(Selections!AD$2:AD$2610,Selections!$B$2:$B$2610,"ID",Selections!$E$2:$E$2610,$C213)</f>
        <v>0</v>
      </c>
      <c r="AX213" s="25">
        <f>SUMIFS(Selections!AE$2:AE$2610,Selections!$B$2:$B$2610,"ID",Selections!$E$2:$E$2610,$C213)</f>
        <v>0</v>
      </c>
      <c r="AY213" s="25">
        <f>SUMIFS(Selections!AF$2:AF$2610,Selections!$B$2:$B$2610,"ID",Selections!$E$2:$E$2610,$C213)</f>
        <v>0</v>
      </c>
      <c r="AZ213" s="25">
        <f>SUMIFS(Selections!AG$2:AG$2610,Selections!$B$2:$B$2610,"ID",Selections!$E$2:$E$2610,$C213)</f>
        <v>0</v>
      </c>
    </row>
    <row r="214" spans="2:52" x14ac:dyDescent="0.2">
      <c r="B214" s="26" t="s">
        <v>22</v>
      </c>
      <c r="C214" s="23" t="s">
        <v>244</v>
      </c>
      <c r="D214" s="23"/>
      <c r="E214" s="25">
        <f>SUMIFS(Selections!K$2:K$2610,Selections!$B$2:$B$2610,"WA",Selections!$E$2:$E$2610,$C214)</f>
        <v>0.25222085022046348</v>
      </c>
      <c r="F214" s="25">
        <f>SUMIFS(Selections!L$2:L$2610,Selections!$B$2:$B$2610,"WA",Selections!$E$2:$E$2610,$C214)</f>
        <v>0.54883555034801101</v>
      </c>
      <c r="G214" s="25">
        <f>SUMIFS(Selections!M$2:M$2610,Selections!$B$2:$B$2610,"WA",Selections!$E$2:$E$2610,$C214)</f>
        <v>0.89236923343432306</v>
      </c>
      <c r="H214" s="25">
        <f>SUMIFS(Selections!N$2:N$2610,Selections!$B$2:$B$2610,"WA",Selections!$E$2:$E$2610,$C214)</f>
        <v>1.2642517156023056</v>
      </c>
      <c r="I214" s="25">
        <f>SUMIFS(Selections!O$2:O$2610,Selections!$B$2:$B$2610,"WA",Selections!$E$2:$E$2610,$C214)</f>
        <v>1.6554143735319315</v>
      </c>
      <c r="J214" s="25">
        <f>SUMIFS(Selections!P$2:P$2610,Selections!$B$2:$B$2610,"WA",Selections!$E$2:$E$2610,$C214)</f>
        <v>2.0700324595586528</v>
      </c>
      <c r="K214" s="25">
        <f>SUMIFS(Selections!Q$2:Q$2610,Selections!$B$2:$B$2610,"WA",Selections!$E$2:$E$2610,$C214)</f>
        <v>2.4734841583072642</v>
      </c>
      <c r="L214" s="25">
        <f>SUMIFS(Selections!R$2:R$2610,Selections!$B$2:$B$2610,"WA",Selections!$E$2:$E$2610,$C214)</f>
        <v>2.8327234802770476</v>
      </c>
      <c r="M214" s="25">
        <f>SUMIFS(Selections!S$2:S$2610,Selections!$B$2:$B$2610,"WA",Selections!$E$2:$E$2610,$C214)</f>
        <v>3.1253067528481324</v>
      </c>
      <c r="N214" s="25">
        <f>SUMIFS(Selections!T$2:T$2610,Selections!$B$2:$B$2610,"WA",Selections!$E$2:$E$2610,$C214)</f>
        <v>3.3438116471121972</v>
      </c>
      <c r="O214" s="25">
        <f>SUMIFS(Selections!U$2:U$2610,Selections!$B$2:$B$2610,"WA",Selections!$E$2:$E$2610,$C214)</f>
        <v>3.4940001860829129</v>
      </c>
      <c r="P214" s="25">
        <f>SUMIFS(Selections!V$2:V$2610,Selections!$B$2:$B$2610,"WA",Selections!$E$2:$E$2610,$C214)</f>
        <v>3.585499969574292</v>
      </c>
      <c r="Q214" s="25">
        <f>SUMIFS(Selections!W$2:W$2610,Selections!$B$2:$B$2610,"WA",Selections!$E$2:$E$2610,$C214)</f>
        <v>3.6369631264582507</v>
      </c>
      <c r="R214" s="25">
        <f>SUMIFS(Selections!X$2:X$2610,Selections!$B$2:$B$2610,"WA",Selections!$E$2:$E$2610,$C214)</f>
        <v>3.6626657971147618</v>
      </c>
      <c r="S214" s="25">
        <f>SUMIFS(Selections!Y$2:Y$2610,Selections!$B$2:$B$2610,"WA",Selections!$E$2:$E$2610,$C214)</f>
        <v>3.6763348647121159</v>
      </c>
      <c r="T214" s="25">
        <f>SUMIFS(Selections!Z$2:Z$2610,Selections!$B$2:$B$2610,"WA",Selections!$E$2:$E$2610,$C214)</f>
        <v>3.6844652570953622</v>
      </c>
      <c r="U214" s="25">
        <f>SUMIFS(Selections!AA$2:AA$2610,Selections!$B$2:$B$2610,"WA",Selections!$E$2:$E$2610,$C214)</f>
        <v>3.6896257405649013</v>
      </c>
      <c r="V214" s="25">
        <f>SUMIFS(Selections!AB$2:AB$2610,Selections!$B$2:$B$2610,"WA",Selections!$E$2:$E$2610,$C214)</f>
        <v>3.6961343560581557</v>
      </c>
      <c r="W214" s="25">
        <f>SUMIFS(Selections!AC$2:AC$2610,Selections!$B$2:$B$2610,"WA",Selections!$E$2:$E$2610,$C214)</f>
        <v>3.7045297440896956</v>
      </c>
      <c r="X214" s="25">
        <f>SUMIFS(Selections!AD$2:AD$2610,Selections!$B$2:$B$2610,"WA",Selections!$E$2:$E$2610,$C214)</f>
        <v>3.7138516527675636</v>
      </c>
      <c r="Y214" s="25">
        <f>SUMIFS(Selections!AE$2:AE$2610,Selections!$B$2:$B$2610,"WA",Selections!$E$2:$E$2610,$C214)</f>
        <v>3.7233365417541835</v>
      </c>
      <c r="Z214" s="25">
        <f>SUMIFS(Selections!AF$2:AF$2610,Selections!$B$2:$B$2610,"WA",Selections!$E$2:$E$2610,$C214)</f>
        <v>3.7327650286706779</v>
      </c>
      <c r="AA214" s="25">
        <f>SUMIFS(Selections!AG$2:AG$2610,Selections!$B$2:$B$2610,"WA",Selections!$E$2:$E$2610,$C214)</f>
        <v>3.7421345489394597</v>
      </c>
      <c r="AD214" s="25">
        <f>SUMIFS(Selections!K$2:K$2610,Selections!$B$2:$B$2610,"ID",Selections!$E$2:$E$2610,$C214)</f>
        <v>0</v>
      </c>
      <c r="AE214" s="25">
        <f>SUMIFS(Selections!L$2:L$2610,Selections!$B$2:$B$2610,"ID",Selections!$E$2:$E$2610,$C214)</f>
        <v>0</v>
      </c>
      <c r="AF214" s="25">
        <f>SUMIFS(Selections!M$2:M$2610,Selections!$B$2:$B$2610,"ID",Selections!$E$2:$E$2610,$C214)</f>
        <v>0</v>
      </c>
      <c r="AG214" s="25">
        <f>SUMIFS(Selections!N$2:N$2610,Selections!$B$2:$B$2610,"ID",Selections!$E$2:$E$2610,$C214)</f>
        <v>0</v>
      </c>
      <c r="AH214" s="25">
        <f>SUMIFS(Selections!O$2:O$2610,Selections!$B$2:$B$2610,"ID",Selections!$E$2:$E$2610,$C214)</f>
        <v>0</v>
      </c>
      <c r="AI214" s="25">
        <f>SUMIFS(Selections!P$2:P$2610,Selections!$B$2:$B$2610,"ID",Selections!$E$2:$E$2610,$C214)</f>
        <v>0</v>
      </c>
      <c r="AJ214" s="25">
        <f>SUMIFS(Selections!Q$2:Q$2610,Selections!$B$2:$B$2610,"ID",Selections!$E$2:$E$2610,$C214)</f>
        <v>0</v>
      </c>
      <c r="AK214" s="25">
        <f>SUMIFS(Selections!R$2:R$2610,Selections!$B$2:$B$2610,"ID",Selections!$E$2:$E$2610,$C214)</f>
        <v>0</v>
      </c>
      <c r="AL214" s="25">
        <f>SUMIFS(Selections!S$2:S$2610,Selections!$B$2:$B$2610,"ID",Selections!$E$2:$E$2610,$C214)</f>
        <v>0</v>
      </c>
      <c r="AM214" s="25">
        <f>SUMIFS(Selections!T$2:T$2610,Selections!$B$2:$B$2610,"ID",Selections!$E$2:$E$2610,$C214)</f>
        <v>0</v>
      </c>
      <c r="AN214" s="25">
        <f>SUMIFS(Selections!U$2:U$2610,Selections!$B$2:$B$2610,"ID",Selections!$E$2:$E$2610,$C214)</f>
        <v>0</v>
      </c>
      <c r="AO214" s="25">
        <f>SUMIFS(Selections!V$2:V$2610,Selections!$B$2:$B$2610,"ID",Selections!$E$2:$E$2610,$C214)</f>
        <v>0</v>
      </c>
      <c r="AP214" s="25">
        <f>SUMIFS(Selections!W$2:W$2610,Selections!$B$2:$B$2610,"ID",Selections!$E$2:$E$2610,$C214)</f>
        <v>0</v>
      </c>
      <c r="AQ214" s="25">
        <f>SUMIFS(Selections!X$2:X$2610,Selections!$B$2:$B$2610,"ID",Selections!$E$2:$E$2610,$C214)</f>
        <v>0</v>
      </c>
      <c r="AR214" s="25">
        <f>SUMIFS(Selections!Y$2:Y$2610,Selections!$B$2:$B$2610,"ID",Selections!$E$2:$E$2610,$C214)</f>
        <v>0</v>
      </c>
      <c r="AS214" s="25">
        <f>SUMIFS(Selections!Z$2:Z$2610,Selections!$B$2:$B$2610,"ID",Selections!$E$2:$E$2610,$C214)</f>
        <v>0</v>
      </c>
      <c r="AT214" s="25">
        <f>SUMIFS(Selections!AA$2:AA$2610,Selections!$B$2:$B$2610,"ID",Selections!$E$2:$E$2610,$C214)</f>
        <v>0</v>
      </c>
      <c r="AU214" s="25">
        <f>SUMIFS(Selections!AB$2:AB$2610,Selections!$B$2:$B$2610,"ID",Selections!$E$2:$E$2610,$C214)</f>
        <v>0</v>
      </c>
      <c r="AV214" s="25">
        <f>SUMIFS(Selections!AC$2:AC$2610,Selections!$B$2:$B$2610,"ID",Selections!$E$2:$E$2610,$C214)</f>
        <v>0</v>
      </c>
      <c r="AW214" s="25">
        <f>SUMIFS(Selections!AD$2:AD$2610,Selections!$B$2:$B$2610,"ID",Selections!$E$2:$E$2610,$C214)</f>
        <v>0</v>
      </c>
      <c r="AX214" s="25">
        <f>SUMIFS(Selections!AE$2:AE$2610,Selections!$B$2:$B$2610,"ID",Selections!$E$2:$E$2610,$C214)</f>
        <v>0</v>
      </c>
      <c r="AY214" s="25">
        <f>SUMIFS(Selections!AF$2:AF$2610,Selections!$B$2:$B$2610,"ID",Selections!$E$2:$E$2610,$C214)</f>
        <v>0</v>
      </c>
      <c r="AZ214" s="25">
        <f>SUMIFS(Selections!AG$2:AG$2610,Selections!$B$2:$B$2610,"ID",Selections!$E$2:$E$2610,$C214)</f>
        <v>0</v>
      </c>
    </row>
    <row r="215" spans="2:52" x14ac:dyDescent="0.2">
      <c r="B215" s="26" t="s">
        <v>22</v>
      </c>
      <c r="C215" s="23" t="s">
        <v>139</v>
      </c>
      <c r="D215" s="23"/>
      <c r="E215" s="25">
        <f>SUMIFS(Selections!K$2:K$2610,Selections!$B$2:$B$2610,"WA",Selections!$E$2:$E$2610,$C215)</f>
        <v>1.0153530800462013E-3</v>
      </c>
      <c r="F215" s="25">
        <f>SUMIFS(Selections!L$2:L$2610,Selections!$B$2:$B$2610,"WA",Selections!$E$2:$E$2610,$C215)</f>
        <v>3.0687915205428584E-3</v>
      </c>
      <c r="G215" s="25">
        <f>SUMIFS(Selections!M$2:M$2610,Selections!$B$2:$B$2610,"WA",Selections!$E$2:$E$2610,$C215)</f>
        <v>6.7553947780144901E-3</v>
      </c>
      <c r="H215" s="25">
        <f>SUMIFS(Selections!N$2:N$2610,Selections!$B$2:$B$2610,"WA",Selections!$E$2:$E$2610,$C215)</f>
        <v>1.2814874408080188E-2</v>
      </c>
      <c r="I215" s="25">
        <f>SUMIFS(Selections!O$2:O$2610,Selections!$B$2:$B$2610,"WA",Selections!$E$2:$E$2610,$C215)</f>
        <v>2.2114688899458553E-2</v>
      </c>
      <c r="J215" s="25">
        <f>SUMIFS(Selections!P$2:P$2610,Selections!$B$2:$B$2610,"WA",Selections!$E$2:$E$2610,$C215)</f>
        <v>3.5580210864403689E-2</v>
      </c>
      <c r="K215" s="25">
        <f>SUMIFS(Selections!Q$2:Q$2610,Selections!$B$2:$B$2610,"WA",Selections!$E$2:$E$2610,$C215)</f>
        <v>5.4094906498482802E-2</v>
      </c>
      <c r="L215" s="25">
        <f>SUMIFS(Selections!R$2:R$2610,Selections!$B$2:$B$2610,"WA",Selections!$E$2:$E$2610,$C215)</f>
        <v>7.8351389688217393E-2</v>
      </c>
      <c r="M215" s="25">
        <f>SUMIFS(Selections!S$2:S$2610,Selections!$B$2:$B$2610,"WA",Selections!$E$2:$E$2610,$C215)</f>
        <v>0.10866469238884827</v>
      </c>
      <c r="N215" s="25">
        <f>SUMIFS(Selections!T$2:T$2610,Selections!$B$2:$B$2610,"WA",Selections!$E$2:$E$2610,$C215)</f>
        <v>0.14477509007660441</v>
      </c>
      <c r="O215" s="25">
        <f>SUMIFS(Selections!U$2:U$2610,Selections!$B$2:$B$2610,"WA",Selections!$E$2:$E$2610,$C215)</f>
        <v>0.18569275947219199</v>
      </c>
      <c r="P215" s="25">
        <f>SUMIFS(Selections!V$2:V$2610,Selections!$B$2:$B$2610,"WA",Selections!$E$2:$E$2610,$C215)</f>
        <v>0.22964273937071056</v>
      </c>
      <c r="Q215" s="25">
        <f>SUMIFS(Selections!W$2:W$2610,Selections!$B$2:$B$2610,"WA",Selections!$E$2:$E$2610,$C215)</f>
        <v>0.27418696983523239</v>
      </c>
      <c r="R215" s="25">
        <f>SUMIFS(Selections!X$2:X$2610,Selections!$B$2:$B$2610,"WA",Selections!$E$2:$E$2610,$C215)</f>
        <v>0.31654640420620617</v>
      </c>
      <c r="S215" s="25">
        <f>SUMIFS(Selections!Y$2:Y$2610,Selections!$B$2:$B$2610,"WA",Selections!$E$2:$E$2610,$C215)</f>
        <v>0.35408805130820825</v>
      </c>
      <c r="T215" s="25">
        <f>SUMIFS(Selections!Z$2:Z$2610,Selections!$B$2:$B$2610,"WA",Selections!$E$2:$E$2610,$C215)</f>
        <v>0.38534960743218855</v>
      </c>
      <c r="U215" s="25">
        <f>SUMIFS(Selections!AA$2:AA$2610,Selections!$B$2:$B$2610,"WA",Selections!$E$2:$E$2610,$C215)</f>
        <v>0.40937667305397429</v>
      </c>
      <c r="V215" s="25">
        <f>SUMIFS(Selections!AB$2:AB$2610,Selections!$B$2:$B$2610,"WA",Selections!$E$2:$E$2610,$C215)</f>
        <v>0.4260106542630866</v>
      </c>
      <c r="W215" s="25">
        <f>SUMIFS(Selections!AC$2:AC$2610,Selections!$B$2:$B$2610,"WA",Selections!$E$2:$E$2610,$C215)</f>
        <v>0.43653832048186741</v>
      </c>
      <c r="X215" s="25">
        <f>SUMIFS(Selections!AD$2:AD$2610,Selections!$B$2:$B$2610,"WA",Selections!$E$2:$E$2610,$C215)</f>
        <v>0.44328292443396772</v>
      </c>
      <c r="Y215" s="25">
        <f>SUMIFS(Selections!AE$2:AE$2610,Selections!$B$2:$B$2610,"WA",Selections!$E$2:$E$2610,$C215)</f>
        <v>0.44273806815564931</v>
      </c>
      <c r="Z215" s="25">
        <f>SUMIFS(Selections!AF$2:AF$2610,Selections!$B$2:$B$2610,"WA",Selections!$E$2:$E$2610,$C215)</f>
        <v>0.4421939117317939</v>
      </c>
      <c r="AA215" s="25">
        <f>SUMIFS(Selections!AG$2:AG$2610,Selections!$B$2:$B$2610,"WA",Selections!$E$2:$E$2610,$C215)</f>
        <v>0.44167144684383802</v>
      </c>
      <c r="AD215" s="25">
        <f>SUMIFS(Selections!K$2:K$2610,Selections!$B$2:$B$2610,"ID",Selections!$E$2:$E$2610,$C215)</f>
        <v>2.297703066314071E-4</v>
      </c>
      <c r="AE215" s="25">
        <f>SUMIFS(Selections!L$2:L$2610,Selections!$B$2:$B$2610,"ID",Selections!$E$2:$E$2610,$C215)</f>
        <v>6.8909348182051794E-4</v>
      </c>
      <c r="AF215" s="25">
        <f>SUMIFS(Selections!M$2:M$2610,Selections!$B$2:$B$2610,"ID",Selections!$E$2:$E$2610,$C215)</f>
        <v>1.504851339261712E-3</v>
      </c>
      <c r="AG215" s="25">
        <f>SUMIFS(Selections!N$2:N$2610,Selections!$B$2:$B$2610,"ID",Selections!$E$2:$E$2610,$C215)</f>
        <v>2.8320896511755123E-3</v>
      </c>
      <c r="AH215" s="25">
        <f>SUMIFS(Selections!O$2:O$2610,Selections!$B$2:$B$2610,"ID",Selections!$E$2:$E$2610,$C215)</f>
        <v>4.8472357172628646E-3</v>
      </c>
      <c r="AI215" s="25">
        <f>SUMIFS(Selections!P$2:P$2610,Selections!$B$2:$B$2610,"ID",Selections!$E$2:$E$2610,$C215)</f>
        <v>7.7335049209347421E-3</v>
      </c>
      <c r="AJ215" s="25">
        <f>SUMIFS(Selections!Q$2:Q$2610,Selections!$B$2:$B$2610,"ID",Selections!$E$2:$E$2610,$C215)</f>
        <v>1.165855087262095E-2</v>
      </c>
      <c r="AK215" s="25">
        <f>SUMIFS(Selections!R$2:R$2610,Selections!$B$2:$B$2610,"ID",Selections!$E$2:$E$2610,$C215)</f>
        <v>1.6743325189765245E-2</v>
      </c>
      <c r="AL215" s="25">
        <f>SUMIFS(Selections!S$2:S$2610,Selections!$B$2:$B$2610,"ID",Selections!$E$2:$E$2610,$C215)</f>
        <v>2.3024841484053687E-2</v>
      </c>
      <c r="AM215" s="25">
        <f>SUMIFS(Selections!T$2:T$2610,Selections!$B$2:$B$2610,"ID",Selections!$E$2:$E$2610,$C215)</f>
        <v>3.0419242193075229E-2</v>
      </c>
      <c r="AN215" s="25">
        <f>SUMIFS(Selections!U$2:U$2610,Selections!$B$2:$B$2610,"ID",Selections!$E$2:$E$2610,$C215)</f>
        <v>3.8696288971544007E-2</v>
      </c>
      <c r="AO215" s="25">
        <f>SUMIFS(Selections!V$2:V$2610,Selections!$B$2:$B$2610,"ID",Selections!$E$2:$E$2610,$C215)</f>
        <v>4.7476372739337282E-2</v>
      </c>
      <c r="AP215" s="25">
        <f>SUMIFS(Selections!W$2:W$2610,Selections!$B$2:$B$2610,"ID",Selections!$E$2:$E$2610,$C215)</f>
        <v>5.6263630449476992E-2</v>
      </c>
      <c r="AQ215" s="25">
        <f>SUMIFS(Selections!X$2:X$2610,Selections!$B$2:$B$2610,"ID",Selections!$E$2:$E$2610,$C215)</f>
        <v>6.4516096083830937E-2</v>
      </c>
      <c r="AR215" s="25">
        <f>SUMIFS(Selections!Y$2:Y$2610,Selections!$B$2:$B$2610,"ID",Selections!$E$2:$E$2610,$C215)</f>
        <v>7.1742251317824385E-2</v>
      </c>
      <c r="AS215" s="25">
        <f>SUMIFS(Selections!Z$2:Z$2610,Selections!$B$2:$B$2610,"ID",Selections!$E$2:$E$2610,$C215)</f>
        <v>7.7691224274559961E-2</v>
      </c>
      <c r="AT215" s="25">
        <f>SUMIFS(Selections!AA$2:AA$2610,Selections!$B$2:$B$2610,"ID",Selections!$E$2:$E$2610,$C215)</f>
        <v>8.2216675867073805E-2</v>
      </c>
      <c r="AU215" s="25">
        <f>SUMIFS(Selections!AB$2:AB$2610,Selections!$B$2:$B$2610,"ID",Selections!$E$2:$E$2610,$C215)</f>
        <v>8.5321011736584573E-2</v>
      </c>
      <c r="AV215" s="25">
        <f>SUMIFS(Selections!AC$2:AC$2610,Selections!$B$2:$B$2610,"ID",Selections!$E$2:$E$2610,$C215)</f>
        <v>8.7271591671225432E-2</v>
      </c>
      <c r="AW215" s="25">
        <f>SUMIFS(Selections!AD$2:AD$2610,Selections!$B$2:$B$2610,"ID",Selections!$E$2:$E$2610,$C215)</f>
        <v>8.8516482470371916E-2</v>
      </c>
      <c r="AX215" s="25">
        <f>SUMIFS(Selections!AE$2:AE$2610,Selections!$B$2:$B$2610,"ID",Selections!$E$2:$E$2610,$C215)</f>
        <v>8.844623532413419E-2</v>
      </c>
      <c r="AY215" s="25">
        <f>SUMIFS(Selections!AF$2:AF$2610,Selections!$B$2:$B$2610,"ID",Selections!$E$2:$E$2610,$C215)</f>
        <v>8.8372856199795513E-2</v>
      </c>
      <c r="AZ215" s="25">
        <f>SUMIFS(Selections!AG$2:AG$2610,Selections!$B$2:$B$2610,"ID",Selections!$E$2:$E$2610,$C215)</f>
        <v>8.8301401364192803E-2</v>
      </c>
    </row>
    <row r="216" spans="2:52" x14ac:dyDescent="0.2">
      <c r="B216" s="26" t="s">
        <v>22</v>
      </c>
      <c r="C216" s="23" t="s">
        <v>245</v>
      </c>
      <c r="D216" s="23"/>
      <c r="E216" s="25">
        <f>SUMIFS(Selections!K$2:K$2610,Selections!$B$2:$B$2610,"WA",Selections!$E$2:$E$2610,$C216)</f>
        <v>0</v>
      </c>
      <c r="F216" s="25">
        <f>SUMIFS(Selections!L$2:L$2610,Selections!$B$2:$B$2610,"WA",Selections!$E$2:$E$2610,$C216)</f>
        <v>0</v>
      </c>
      <c r="G216" s="25">
        <f>SUMIFS(Selections!M$2:M$2610,Selections!$B$2:$B$2610,"WA",Selections!$E$2:$E$2610,$C216)</f>
        <v>0</v>
      </c>
      <c r="H216" s="25">
        <f>SUMIFS(Selections!N$2:N$2610,Selections!$B$2:$B$2610,"WA",Selections!$E$2:$E$2610,$C216)</f>
        <v>0</v>
      </c>
      <c r="I216" s="25">
        <f>SUMIFS(Selections!O$2:O$2610,Selections!$B$2:$B$2610,"WA",Selections!$E$2:$E$2610,$C216)</f>
        <v>0</v>
      </c>
      <c r="J216" s="25">
        <f>SUMIFS(Selections!P$2:P$2610,Selections!$B$2:$B$2610,"WA",Selections!$E$2:$E$2610,$C216)</f>
        <v>0</v>
      </c>
      <c r="K216" s="25">
        <f>SUMIFS(Selections!Q$2:Q$2610,Selections!$B$2:$B$2610,"WA",Selections!$E$2:$E$2610,$C216)</f>
        <v>0</v>
      </c>
      <c r="L216" s="25">
        <f>SUMIFS(Selections!R$2:R$2610,Selections!$B$2:$B$2610,"WA",Selections!$E$2:$E$2610,$C216)</f>
        <v>0</v>
      </c>
      <c r="M216" s="25">
        <f>SUMIFS(Selections!S$2:S$2610,Selections!$B$2:$B$2610,"WA",Selections!$E$2:$E$2610,$C216)</f>
        <v>0</v>
      </c>
      <c r="N216" s="25">
        <f>SUMIFS(Selections!T$2:T$2610,Selections!$B$2:$B$2610,"WA",Selections!$E$2:$E$2610,$C216)</f>
        <v>0</v>
      </c>
      <c r="O216" s="25">
        <f>SUMIFS(Selections!U$2:U$2610,Selections!$B$2:$B$2610,"WA",Selections!$E$2:$E$2610,$C216)</f>
        <v>0</v>
      </c>
      <c r="P216" s="25">
        <f>SUMIFS(Selections!V$2:V$2610,Selections!$B$2:$B$2610,"WA",Selections!$E$2:$E$2610,$C216)</f>
        <v>0</v>
      </c>
      <c r="Q216" s="25">
        <f>SUMIFS(Selections!W$2:W$2610,Selections!$B$2:$B$2610,"WA",Selections!$E$2:$E$2610,$C216)</f>
        <v>0</v>
      </c>
      <c r="R216" s="25">
        <f>SUMIFS(Selections!X$2:X$2610,Selections!$B$2:$B$2610,"WA",Selections!$E$2:$E$2610,$C216)</f>
        <v>0</v>
      </c>
      <c r="S216" s="25">
        <f>SUMIFS(Selections!Y$2:Y$2610,Selections!$B$2:$B$2610,"WA",Selections!$E$2:$E$2610,$C216)</f>
        <v>0</v>
      </c>
      <c r="T216" s="25">
        <f>SUMIFS(Selections!Z$2:Z$2610,Selections!$B$2:$B$2610,"WA",Selections!$E$2:$E$2610,$C216)</f>
        <v>0</v>
      </c>
      <c r="U216" s="25">
        <f>SUMIFS(Selections!AA$2:AA$2610,Selections!$B$2:$B$2610,"WA",Selections!$E$2:$E$2610,$C216)</f>
        <v>0</v>
      </c>
      <c r="V216" s="25">
        <f>SUMIFS(Selections!AB$2:AB$2610,Selections!$B$2:$B$2610,"WA",Selections!$E$2:$E$2610,$C216)</f>
        <v>0</v>
      </c>
      <c r="W216" s="25">
        <f>SUMIFS(Selections!AC$2:AC$2610,Selections!$B$2:$B$2610,"WA",Selections!$E$2:$E$2610,$C216)</f>
        <v>0</v>
      </c>
      <c r="X216" s="25">
        <f>SUMIFS(Selections!AD$2:AD$2610,Selections!$B$2:$B$2610,"WA",Selections!$E$2:$E$2610,$C216)</f>
        <v>0</v>
      </c>
      <c r="Y216" s="25">
        <f>SUMIFS(Selections!AE$2:AE$2610,Selections!$B$2:$B$2610,"WA",Selections!$E$2:$E$2610,$C216)</f>
        <v>0</v>
      </c>
      <c r="Z216" s="25">
        <f>SUMIFS(Selections!AF$2:AF$2610,Selections!$B$2:$B$2610,"WA",Selections!$E$2:$E$2610,$C216)</f>
        <v>0</v>
      </c>
      <c r="AA216" s="25">
        <f>SUMIFS(Selections!AG$2:AG$2610,Selections!$B$2:$B$2610,"WA",Selections!$E$2:$E$2610,$C216)</f>
        <v>0</v>
      </c>
      <c r="AD216" s="25">
        <f>SUMIFS(Selections!K$2:K$2610,Selections!$B$2:$B$2610,"ID",Selections!$E$2:$E$2610,$C216)</f>
        <v>0</v>
      </c>
      <c r="AE216" s="25">
        <f>SUMIFS(Selections!L$2:L$2610,Selections!$B$2:$B$2610,"ID",Selections!$E$2:$E$2610,$C216)</f>
        <v>0</v>
      </c>
      <c r="AF216" s="25">
        <f>SUMIFS(Selections!M$2:M$2610,Selections!$B$2:$B$2610,"ID",Selections!$E$2:$E$2610,$C216)</f>
        <v>0</v>
      </c>
      <c r="AG216" s="25">
        <f>SUMIFS(Selections!N$2:N$2610,Selections!$B$2:$B$2610,"ID",Selections!$E$2:$E$2610,$C216)</f>
        <v>0</v>
      </c>
      <c r="AH216" s="25">
        <f>SUMIFS(Selections!O$2:O$2610,Selections!$B$2:$B$2610,"ID",Selections!$E$2:$E$2610,$C216)</f>
        <v>0</v>
      </c>
      <c r="AI216" s="25">
        <f>SUMIFS(Selections!P$2:P$2610,Selections!$B$2:$B$2610,"ID",Selections!$E$2:$E$2610,$C216)</f>
        <v>0</v>
      </c>
      <c r="AJ216" s="25">
        <f>SUMIFS(Selections!Q$2:Q$2610,Selections!$B$2:$B$2610,"ID",Selections!$E$2:$E$2610,$C216)</f>
        <v>0</v>
      </c>
      <c r="AK216" s="25">
        <f>SUMIFS(Selections!R$2:R$2610,Selections!$B$2:$B$2610,"ID",Selections!$E$2:$E$2610,$C216)</f>
        <v>0</v>
      </c>
      <c r="AL216" s="25">
        <f>SUMIFS(Selections!S$2:S$2610,Selections!$B$2:$B$2610,"ID",Selections!$E$2:$E$2610,$C216)</f>
        <v>0</v>
      </c>
      <c r="AM216" s="25">
        <f>SUMIFS(Selections!T$2:T$2610,Selections!$B$2:$B$2610,"ID",Selections!$E$2:$E$2610,$C216)</f>
        <v>0</v>
      </c>
      <c r="AN216" s="25">
        <f>SUMIFS(Selections!U$2:U$2610,Selections!$B$2:$B$2610,"ID",Selections!$E$2:$E$2610,$C216)</f>
        <v>0</v>
      </c>
      <c r="AO216" s="25">
        <f>SUMIFS(Selections!V$2:V$2610,Selections!$B$2:$B$2610,"ID",Selections!$E$2:$E$2610,$C216)</f>
        <v>0</v>
      </c>
      <c r="AP216" s="25">
        <f>SUMIFS(Selections!W$2:W$2610,Selections!$B$2:$B$2610,"ID",Selections!$E$2:$E$2610,$C216)</f>
        <v>0</v>
      </c>
      <c r="AQ216" s="25">
        <f>SUMIFS(Selections!X$2:X$2610,Selections!$B$2:$B$2610,"ID",Selections!$E$2:$E$2610,$C216)</f>
        <v>0</v>
      </c>
      <c r="AR216" s="25">
        <f>SUMIFS(Selections!Y$2:Y$2610,Selections!$B$2:$B$2610,"ID",Selections!$E$2:$E$2610,$C216)</f>
        <v>0</v>
      </c>
      <c r="AS216" s="25">
        <f>SUMIFS(Selections!Z$2:Z$2610,Selections!$B$2:$B$2610,"ID",Selections!$E$2:$E$2610,$C216)</f>
        <v>0</v>
      </c>
      <c r="AT216" s="25">
        <f>SUMIFS(Selections!AA$2:AA$2610,Selections!$B$2:$B$2610,"ID",Selections!$E$2:$E$2610,$C216)</f>
        <v>0</v>
      </c>
      <c r="AU216" s="25">
        <f>SUMIFS(Selections!AB$2:AB$2610,Selections!$B$2:$B$2610,"ID",Selections!$E$2:$E$2610,$C216)</f>
        <v>0</v>
      </c>
      <c r="AV216" s="25">
        <f>SUMIFS(Selections!AC$2:AC$2610,Selections!$B$2:$B$2610,"ID",Selections!$E$2:$E$2610,$C216)</f>
        <v>0</v>
      </c>
      <c r="AW216" s="25">
        <f>SUMIFS(Selections!AD$2:AD$2610,Selections!$B$2:$B$2610,"ID",Selections!$E$2:$E$2610,$C216)</f>
        <v>0</v>
      </c>
      <c r="AX216" s="25">
        <f>SUMIFS(Selections!AE$2:AE$2610,Selections!$B$2:$B$2610,"ID",Selections!$E$2:$E$2610,$C216)</f>
        <v>0</v>
      </c>
      <c r="AY216" s="25">
        <f>SUMIFS(Selections!AF$2:AF$2610,Selections!$B$2:$B$2610,"ID",Selections!$E$2:$E$2610,$C216)</f>
        <v>0</v>
      </c>
      <c r="AZ216" s="25">
        <f>SUMIFS(Selections!AG$2:AG$2610,Selections!$B$2:$B$2610,"ID",Selections!$E$2:$E$2610,$C216)</f>
        <v>0</v>
      </c>
    </row>
    <row r="217" spans="2:52" x14ac:dyDescent="0.2">
      <c r="B217" s="26" t="s">
        <v>22</v>
      </c>
      <c r="C217" s="23" t="s">
        <v>246</v>
      </c>
      <c r="D217" s="23"/>
      <c r="E217" s="25">
        <f>SUMIFS(Selections!K$2:K$2610,Selections!$B$2:$B$2610,"WA",Selections!$E$2:$E$2610,$C217)</f>
        <v>5.4808195021662232E-2</v>
      </c>
      <c r="F217" s="25">
        <f>SUMIFS(Selections!L$2:L$2610,Selections!$B$2:$B$2610,"WA",Selections!$E$2:$E$2610,$C217)</f>
        <v>0.11696793312660574</v>
      </c>
      <c r="G217" s="25">
        <f>SUMIFS(Selections!M$2:M$2610,Selections!$B$2:$B$2610,"WA",Selections!$E$2:$E$2610,$C217)</f>
        <v>0.18847191825430187</v>
      </c>
      <c r="H217" s="25">
        <f>SUMIFS(Selections!N$2:N$2610,Selections!$B$2:$B$2610,"WA",Selections!$E$2:$E$2610,$C217)</f>
        <v>0.26631018982048515</v>
      </c>
      <c r="I217" s="25">
        <f>SUMIFS(Selections!O$2:O$2610,Selections!$B$2:$B$2610,"WA",Selections!$E$2:$E$2610,$C217)</f>
        <v>0.34845821082000389</v>
      </c>
      <c r="J217" s="25">
        <f>SUMIFS(Selections!P$2:P$2610,Selections!$B$2:$B$2610,"WA",Selections!$E$2:$E$2610,$C217)</f>
        <v>0.43817811591911271</v>
      </c>
      <c r="K217" s="25">
        <f>SUMIFS(Selections!Q$2:Q$2610,Selections!$B$2:$B$2610,"WA",Selections!$E$2:$E$2610,$C217)</f>
        <v>0.52810912523790354</v>
      </c>
      <c r="L217" s="25">
        <f>SUMIFS(Selections!R$2:R$2610,Selections!$B$2:$B$2610,"WA",Selections!$E$2:$E$2610,$C217)</f>
        <v>0.61039952385359575</v>
      </c>
      <c r="M217" s="25">
        <f>SUMIFS(Selections!S$2:S$2610,Selections!$B$2:$B$2610,"WA",Selections!$E$2:$E$2610,$C217)</f>
        <v>0.67865797903530289</v>
      </c>
      <c r="N217" s="25">
        <f>SUMIFS(Selections!T$2:T$2610,Selections!$B$2:$B$2610,"WA",Selections!$E$2:$E$2610,$C217)</f>
        <v>0.72922225639772564</v>
      </c>
      <c r="O217" s="25">
        <f>SUMIFS(Selections!U$2:U$2610,Selections!$B$2:$B$2610,"WA",Selections!$E$2:$E$2610,$C217)</f>
        <v>0.76133076195311511</v>
      </c>
      <c r="P217" s="25">
        <f>SUMIFS(Selections!V$2:V$2610,Selections!$B$2:$B$2610,"WA",Selections!$E$2:$E$2610,$C217)</f>
        <v>0.77512915801982019</v>
      </c>
      <c r="Q217" s="25">
        <f>SUMIFS(Selections!W$2:W$2610,Selections!$B$2:$B$2610,"WA",Selections!$E$2:$E$2610,$C217)</f>
        <v>0.77544535086076816</v>
      </c>
      <c r="R217" s="25">
        <f>SUMIFS(Selections!X$2:X$2610,Selections!$B$2:$B$2610,"WA",Selections!$E$2:$E$2610,$C217)</f>
        <v>0.76646622101233841</v>
      </c>
      <c r="S217" s="25">
        <f>SUMIFS(Selections!Y$2:Y$2610,Selections!$B$2:$B$2610,"WA",Selections!$E$2:$E$2610,$C217)</f>
        <v>0.75321234038267071</v>
      </c>
      <c r="T217" s="25">
        <f>SUMIFS(Selections!Z$2:Z$2610,Selections!$B$2:$B$2610,"WA",Selections!$E$2:$E$2610,$C217)</f>
        <v>0.739124140074776</v>
      </c>
      <c r="U217" s="25">
        <f>SUMIFS(Selections!AA$2:AA$2610,Selections!$B$2:$B$2610,"WA",Selections!$E$2:$E$2610,$C217)</f>
        <v>0.72496640080354036</v>
      </c>
      <c r="V217" s="25">
        <f>SUMIFS(Selections!AB$2:AB$2610,Selections!$B$2:$B$2610,"WA",Selections!$E$2:$E$2610,$C217)</f>
        <v>0.71173342662413641</v>
      </c>
      <c r="W217" s="25">
        <f>SUMIFS(Selections!AC$2:AC$2610,Selections!$B$2:$B$2610,"WA",Selections!$E$2:$E$2610,$C217)</f>
        <v>0.69973538415172165</v>
      </c>
      <c r="X217" s="25">
        <f>SUMIFS(Selections!AD$2:AD$2610,Selections!$B$2:$B$2610,"WA",Selections!$E$2:$E$2610,$C217)</f>
        <v>0.68888441389893873</v>
      </c>
      <c r="Y217" s="25">
        <f>SUMIFS(Selections!AE$2:AE$2610,Selections!$B$2:$B$2610,"WA",Selections!$E$2:$E$2610,$C217)</f>
        <v>0.67902231790621603</v>
      </c>
      <c r="Z217" s="25">
        <f>SUMIFS(Selections!AF$2:AF$2610,Selections!$B$2:$B$2610,"WA",Selections!$E$2:$E$2610,$C217)</f>
        <v>0.66994201219697413</v>
      </c>
      <c r="AA217" s="25">
        <f>SUMIFS(Selections!AG$2:AG$2610,Selections!$B$2:$B$2610,"WA",Selections!$E$2:$E$2610,$C217)</f>
        <v>0.66158956508815181</v>
      </c>
      <c r="AD217" s="25">
        <f>SUMIFS(Selections!K$2:K$2610,Selections!$B$2:$B$2610,"ID",Selections!$E$2:$E$2610,$C217)</f>
        <v>0</v>
      </c>
      <c r="AE217" s="25">
        <f>SUMIFS(Selections!L$2:L$2610,Selections!$B$2:$B$2610,"ID",Selections!$E$2:$E$2610,$C217)</f>
        <v>0</v>
      </c>
      <c r="AF217" s="25">
        <f>SUMIFS(Selections!M$2:M$2610,Selections!$B$2:$B$2610,"ID",Selections!$E$2:$E$2610,$C217)</f>
        <v>0</v>
      </c>
      <c r="AG217" s="25">
        <f>SUMIFS(Selections!N$2:N$2610,Selections!$B$2:$B$2610,"ID",Selections!$E$2:$E$2610,$C217)</f>
        <v>0</v>
      </c>
      <c r="AH217" s="25">
        <f>SUMIFS(Selections!O$2:O$2610,Selections!$B$2:$B$2610,"ID",Selections!$E$2:$E$2610,$C217)</f>
        <v>0</v>
      </c>
      <c r="AI217" s="25">
        <f>SUMIFS(Selections!P$2:P$2610,Selections!$B$2:$B$2610,"ID",Selections!$E$2:$E$2610,$C217)</f>
        <v>0</v>
      </c>
      <c r="AJ217" s="25">
        <f>SUMIFS(Selections!Q$2:Q$2610,Selections!$B$2:$B$2610,"ID",Selections!$E$2:$E$2610,$C217)</f>
        <v>0</v>
      </c>
      <c r="AK217" s="25">
        <f>SUMIFS(Selections!R$2:R$2610,Selections!$B$2:$B$2610,"ID",Selections!$E$2:$E$2610,$C217)</f>
        <v>0</v>
      </c>
      <c r="AL217" s="25">
        <f>SUMIFS(Selections!S$2:S$2610,Selections!$B$2:$B$2610,"ID",Selections!$E$2:$E$2610,$C217)</f>
        <v>0</v>
      </c>
      <c r="AM217" s="25">
        <f>SUMIFS(Selections!T$2:T$2610,Selections!$B$2:$B$2610,"ID",Selections!$E$2:$E$2610,$C217)</f>
        <v>0</v>
      </c>
      <c r="AN217" s="25">
        <f>SUMIFS(Selections!U$2:U$2610,Selections!$B$2:$B$2610,"ID",Selections!$E$2:$E$2610,$C217)</f>
        <v>0</v>
      </c>
      <c r="AO217" s="25">
        <f>SUMIFS(Selections!V$2:V$2610,Selections!$B$2:$B$2610,"ID",Selections!$E$2:$E$2610,$C217)</f>
        <v>0</v>
      </c>
      <c r="AP217" s="25">
        <f>SUMIFS(Selections!W$2:W$2610,Selections!$B$2:$B$2610,"ID",Selections!$E$2:$E$2610,$C217)</f>
        <v>0</v>
      </c>
      <c r="AQ217" s="25">
        <f>SUMIFS(Selections!X$2:X$2610,Selections!$B$2:$B$2610,"ID",Selections!$E$2:$E$2610,$C217)</f>
        <v>0</v>
      </c>
      <c r="AR217" s="25">
        <f>SUMIFS(Selections!Y$2:Y$2610,Selections!$B$2:$B$2610,"ID",Selections!$E$2:$E$2610,$C217)</f>
        <v>0</v>
      </c>
      <c r="AS217" s="25">
        <f>SUMIFS(Selections!Z$2:Z$2610,Selections!$B$2:$B$2610,"ID",Selections!$E$2:$E$2610,$C217)</f>
        <v>0</v>
      </c>
      <c r="AT217" s="25">
        <f>SUMIFS(Selections!AA$2:AA$2610,Selections!$B$2:$B$2610,"ID",Selections!$E$2:$E$2610,$C217)</f>
        <v>0</v>
      </c>
      <c r="AU217" s="25">
        <f>SUMIFS(Selections!AB$2:AB$2610,Selections!$B$2:$B$2610,"ID",Selections!$E$2:$E$2610,$C217)</f>
        <v>0</v>
      </c>
      <c r="AV217" s="25">
        <f>SUMIFS(Selections!AC$2:AC$2610,Selections!$B$2:$B$2610,"ID",Selections!$E$2:$E$2610,$C217)</f>
        <v>0</v>
      </c>
      <c r="AW217" s="25">
        <f>SUMIFS(Selections!AD$2:AD$2610,Selections!$B$2:$B$2610,"ID",Selections!$E$2:$E$2610,$C217)</f>
        <v>0</v>
      </c>
      <c r="AX217" s="25">
        <f>SUMIFS(Selections!AE$2:AE$2610,Selections!$B$2:$B$2610,"ID",Selections!$E$2:$E$2610,$C217)</f>
        <v>0</v>
      </c>
      <c r="AY217" s="25">
        <f>SUMIFS(Selections!AF$2:AF$2610,Selections!$B$2:$B$2610,"ID",Selections!$E$2:$E$2610,$C217)</f>
        <v>0</v>
      </c>
      <c r="AZ217" s="25">
        <f>SUMIFS(Selections!AG$2:AG$2610,Selections!$B$2:$B$2610,"ID",Selections!$E$2:$E$2610,$C217)</f>
        <v>0</v>
      </c>
    </row>
    <row r="218" spans="2:52" x14ac:dyDescent="0.2">
      <c r="B218" s="26" t="s">
        <v>22</v>
      </c>
      <c r="C218" s="23" t="s">
        <v>140</v>
      </c>
      <c r="D218" s="23"/>
      <c r="E218" s="25">
        <f>SUMIFS(Selections!K$2:K$2610,Selections!$B$2:$B$2610,"WA",Selections!$E$2:$E$2610,$C218)</f>
        <v>5.2998324349683348E-3</v>
      </c>
      <c r="F218" s="25">
        <f>SUMIFS(Selections!L$2:L$2610,Selections!$B$2:$B$2610,"WA",Selections!$E$2:$E$2610,$C218)</f>
        <v>1.5775666288533885E-2</v>
      </c>
      <c r="G218" s="25">
        <f>SUMIFS(Selections!M$2:M$2610,Selections!$B$2:$B$2610,"WA",Selections!$E$2:$E$2610,$C218)</f>
        <v>3.4191429950001961E-2</v>
      </c>
      <c r="H218" s="25">
        <f>SUMIFS(Selections!N$2:N$2610,Selections!$B$2:$B$2610,"WA",Selections!$E$2:$E$2610,$C218)</f>
        <v>6.3781601164962204E-2</v>
      </c>
      <c r="I218" s="25">
        <f>SUMIFS(Selections!O$2:O$2610,Selections!$B$2:$B$2610,"WA",Selections!$E$2:$E$2610,$C218)</f>
        <v>0.10820245684555457</v>
      </c>
      <c r="J218" s="25">
        <f>SUMIFS(Selections!P$2:P$2610,Selections!$B$2:$B$2610,"WA",Selections!$E$2:$E$2610,$C218)</f>
        <v>0.17112529751496305</v>
      </c>
      <c r="K218" s="25">
        <f>SUMIFS(Selections!Q$2:Q$2610,Selections!$B$2:$B$2610,"WA",Selections!$E$2:$E$2610,$C218)</f>
        <v>0.2557802517778609</v>
      </c>
      <c r="L218" s="25">
        <f>SUMIFS(Selections!R$2:R$2610,Selections!$B$2:$B$2610,"WA",Selections!$E$2:$E$2610,$C218)</f>
        <v>0.36423385300298811</v>
      </c>
      <c r="M218" s="25">
        <f>SUMIFS(Selections!S$2:S$2610,Selections!$B$2:$B$2610,"WA",Selections!$E$2:$E$2610,$C218)</f>
        <v>0.49666202873555843</v>
      </c>
      <c r="N218" s="25">
        <f>SUMIFS(Selections!T$2:T$2610,Selections!$B$2:$B$2610,"WA",Selections!$E$2:$E$2610,$C218)</f>
        <v>0.65065472246948841</v>
      </c>
      <c r="O218" s="25">
        <f>SUMIFS(Selections!U$2:U$2610,Selections!$B$2:$B$2610,"WA",Selections!$E$2:$E$2610,$C218)</f>
        <v>0.82121975938776837</v>
      </c>
      <c r="P218" s="25">
        <f>SUMIFS(Selections!V$2:V$2610,Selections!$B$2:$B$2610,"WA",Selections!$E$2:$E$2610,$C218)</f>
        <v>0.99978818501948341</v>
      </c>
      <c r="Q218" s="25">
        <f>SUMIFS(Selections!W$2:W$2610,Selections!$B$2:$B$2610,"WA",Selections!$E$2:$E$2610,$C218)</f>
        <v>1.1759303756725914</v>
      </c>
      <c r="R218" s="25">
        <f>SUMIFS(Selections!X$2:X$2610,Selections!$B$2:$B$2610,"WA",Selections!$E$2:$E$2610,$C218)</f>
        <v>1.3386312108574836</v>
      </c>
      <c r="S218" s="25">
        <f>SUMIFS(Selections!Y$2:Y$2610,Selections!$B$2:$B$2610,"WA",Selections!$E$2:$E$2610,$C218)</f>
        <v>1.4782159000226087</v>
      </c>
      <c r="T218" s="25">
        <f>SUMIFS(Selections!Z$2:Z$2610,Selections!$B$2:$B$2610,"WA",Selections!$E$2:$E$2610,$C218)</f>
        <v>1.5924380138282697</v>
      </c>
      <c r="U218" s="25">
        <f>SUMIFS(Selections!AA$2:AA$2610,Selections!$B$2:$B$2610,"WA",Selections!$E$2:$E$2610,$C218)</f>
        <v>1.6766288063120176</v>
      </c>
      <c r="V218" s="25">
        <f>SUMIFS(Selections!AB$2:AB$2610,Selections!$B$2:$B$2610,"WA",Selections!$E$2:$E$2610,$C218)</f>
        <v>1.7308715066012099</v>
      </c>
      <c r="W218" s="25">
        <f>SUMIFS(Selections!AC$2:AC$2610,Selections!$B$2:$B$2610,"WA",Selections!$E$2:$E$2610,$C218)</f>
        <v>1.7612493610089792</v>
      </c>
      <c r="X218" s="25">
        <f>SUMIFS(Selections!AD$2:AD$2610,Selections!$B$2:$B$2610,"WA",Selections!$E$2:$E$2610,$C218)</f>
        <v>1.7772492439215735</v>
      </c>
      <c r="Y218" s="25">
        <f>SUMIFS(Selections!AE$2:AE$2610,Selections!$B$2:$B$2610,"WA",Selections!$E$2:$E$2610,$C218)</f>
        <v>1.7660499898665309</v>
      </c>
      <c r="Z218" s="25">
        <f>SUMIFS(Selections!AF$2:AF$2610,Selections!$B$2:$B$2610,"WA",Selections!$E$2:$E$2610,$C218)</f>
        <v>1.7555462259223686</v>
      </c>
      <c r="AA218" s="25">
        <f>SUMIFS(Selections!AG$2:AG$2610,Selections!$B$2:$B$2610,"WA",Selections!$E$2:$E$2610,$C218)</f>
        <v>1.7457815755644037</v>
      </c>
      <c r="AD218" s="25">
        <f>SUMIFS(Selections!K$2:K$2610,Selections!$B$2:$B$2610,"ID",Selections!$E$2:$E$2610,$C218)</f>
        <v>9.3518741878189022E-4</v>
      </c>
      <c r="AE218" s="25">
        <f>SUMIFS(Selections!L$2:L$2610,Selections!$B$2:$B$2610,"ID",Selections!$E$2:$E$2610,$C218)</f>
        <v>2.780165214994672E-3</v>
      </c>
      <c r="AF218" s="25">
        <f>SUMIFS(Selections!M$2:M$2610,Selections!$B$2:$B$2610,"ID",Selections!$E$2:$E$2610,$C218)</f>
        <v>6.0153900493335744E-3</v>
      </c>
      <c r="AG218" s="25">
        <f>SUMIFS(Selections!N$2:N$2610,Selections!$B$2:$B$2610,"ID",Selections!$E$2:$E$2610,$C218)</f>
        <v>1.1202473758832831E-2</v>
      </c>
      <c r="AH218" s="25">
        <f>SUMIFS(Selections!O$2:O$2610,Selections!$B$2:$B$2610,"ID",Selections!$E$2:$E$2610,$C218)</f>
        <v>1.8960102179969126E-2</v>
      </c>
      <c r="AI218" s="25">
        <f>SUMIFS(Selections!P$2:P$2610,Selections!$B$2:$B$2610,"ID",Selections!$E$2:$E$2610,$C218)</f>
        <v>2.9888969096908628E-2</v>
      </c>
      <c r="AJ218" s="25">
        <f>SUMIFS(Selections!Q$2:Q$2610,Selections!$B$2:$B$2610,"ID",Selections!$E$2:$E$2610,$C218)</f>
        <v>4.4490799319834039E-2</v>
      </c>
      <c r="AK218" s="25">
        <f>SUMIFS(Selections!R$2:R$2610,Selections!$B$2:$B$2610,"ID",Selections!$E$2:$E$2610,$C218)</f>
        <v>6.3048328905313117E-2</v>
      </c>
      <c r="AL218" s="25">
        <f>SUMIFS(Selections!S$2:S$2610,Selections!$B$2:$B$2610,"ID",Selections!$E$2:$E$2610,$C218)</f>
        <v>8.5522465999570724E-2</v>
      </c>
      <c r="AM218" s="25">
        <f>SUMIFS(Selections!T$2:T$2610,Selections!$B$2:$B$2610,"ID",Selections!$E$2:$E$2610,$C218)</f>
        <v>0.11143965725513787</v>
      </c>
      <c r="AN218" s="25">
        <f>SUMIFS(Selections!U$2:U$2610,Selections!$B$2:$B$2610,"ID",Selections!$E$2:$E$2610,$C218)</f>
        <v>0.13989223040719523</v>
      </c>
      <c r="AO218" s="25">
        <f>SUMIFS(Selections!V$2:V$2610,Selections!$B$2:$B$2610,"ID",Selections!$E$2:$E$2610,$C218)</f>
        <v>0.16944102899923175</v>
      </c>
      <c r="AP218" s="25">
        <f>SUMIFS(Selections!W$2:W$2610,Selections!$B$2:$B$2610,"ID",Selections!$E$2:$E$2610,$C218)</f>
        <v>0.19835728962963373</v>
      </c>
      <c r="AQ218" s="25">
        <f>SUMIFS(Selections!X$2:X$2610,Selections!$B$2:$B$2610,"ID",Selections!$E$2:$E$2610,$C218)</f>
        <v>0.22485231129415487</v>
      </c>
      <c r="AR218" s="25">
        <f>SUMIFS(Selections!Y$2:Y$2610,Selections!$B$2:$B$2610,"ID",Selections!$E$2:$E$2610,$C218)</f>
        <v>0.24739191282917611</v>
      </c>
      <c r="AS218" s="25">
        <f>SUMIFS(Selections!Z$2:Z$2610,Selections!$B$2:$B$2610,"ID",Selections!$E$2:$E$2610,$C218)</f>
        <v>0.26564788509360826</v>
      </c>
      <c r="AT218" s="25">
        <f>SUMIFS(Selections!AA$2:AA$2610,Selections!$B$2:$B$2610,"ID",Selections!$E$2:$E$2610,$C218)</f>
        <v>0.27898507568745018</v>
      </c>
      <c r="AU218" s="25">
        <f>SUMIFS(Selections!AB$2:AB$2610,Selections!$B$2:$B$2610,"ID",Selections!$E$2:$E$2610,$C218)</f>
        <v>0.28751973565186839</v>
      </c>
      <c r="AV218" s="25">
        <f>SUMIFS(Selections!AC$2:AC$2610,Selections!$B$2:$B$2610,"ID",Selections!$E$2:$E$2610,$C218)</f>
        <v>0.29227216204775125</v>
      </c>
      <c r="AW218" s="25">
        <f>SUMIFS(Selections!AD$2:AD$2610,Selections!$B$2:$B$2610,"ID",Selections!$E$2:$E$2610,$C218)</f>
        <v>0.29474347956323022</v>
      </c>
      <c r="AX218" s="25">
        <f>SUMIFS(Selections!AE$2:AE$2610,Selections!$B$2:$B$2610,"ID",Selections!$E$2:$E$2610,$C218)</f>
        <v>0.29301926472710677</v>
      </c>
      <c r="AY218" s="25">
        <f>SUMIFS(Selections!AF$2:AF$2610,Selections!$B$2:$B$2610,"ID",Selections!$E$2:$E$2610,$C218)</f>
        <v>0.2913693221931779</v>
      </c>
      <c r="AZ218" s="25">
        <f>SUMIFS(Selections!AG$2:AG$2610,Selections!$B$2:$B$2610,"ID",Selections!$E$2:$E$2610,$C218)</f>
        <v>0.2898037959740668</v>
      </c>
    </row>
    <row r="219" spans="2:52" x14ac:dyDescent="0.2">
      <c r="C219" s="23" t="s">
        <v>10</v>
      </c>
      <c r="D219" s="23"/>
      <c r="E219" s="27">
        <f>SUM(E3:E218)</f>
        <v>20.420439722263918</v>
      </c>
      <c r="F219" s="27">
        <f t="shared" ref="F219:AA219" si="0">SUM(F3:F218)</f>
        <v>44.487159040052319</v>
      </c>
      <c r="G219" s="27">
        <f t="shared" si="0"/>
        <v>72.02005658877529</v>
      </c>
      <c r="H219" s="27">
        <f t="shared" si="0"/>
        <v>101.7261261052345</v>
      </c>
      <c r="I219" s="27">
        <f t="shared" si="0"/>
        <v>134.16343748728988</v>
      </c>
      <c r="J219" s="27">
        <f t="shared" si="0"/>
        <v>169.47244301508383</v>
      </c>
      <c r="K219" s="27">
        <f t="shared" si="0"/>
        <v>206.46677559429403</v>
      </c>
      <c r="L219" s="27">
        <f t="shared" si="0"/>
        <v>242.43066673234105</v>
      </c>
      <c r="M219" s="27">
        <f t="shared" si="0"/>
        <v>278.51340028849995</v>
      </c>
      <c r="N219" s="27">
        <f t="shared" si="0"/>
        <v>312.90284670249929</v>
      </c>
      <c r="O219" s="27">
        <f t="shared" si="0"/>
        <v>343.75447633319692</v>
      </c>
      <c r="P219" s="27">
        <f t="shared" si="0"/>
        <v>371.24237048918724</v>
      </c>
      <c r="Q219" s="27">
        <f t="shared" si="0"/>
        <v>395.61272171788977</v>
      </c>
      <c r="R219" s="27">
        <f t="shared" si="0"/>
        <v>417.33747866172621</v>
      </c>
      <c r="S219" s="27">
        <f t="shared" si="0"/>
        <v>436.85624899611275</v>
      </c>
      <c r="T219" s="27">
        <f t="shared" si="0"/>
        <v>452.39868257408096</v>
      </c>
      <c r="U219" s="27">
        <f t="shared" si="0"/>
        <v>466.5480108859619</v>
      </c>
      <c r="V219" s="27">
        <f t="shared" si="0"/>
        <v>479.11882574291832</v>
      </c>
      <c r="W219" s="27">
        <f t="shared" si="0"/>
        <v>491.03388395568339</v>
      </c>
      <c r="X219" s="27">
        <f t="shared" si="0"/>
        <v>502.304640074688</v>
      </c>
      <c r="Y219" s="27">
        <f t="shared" si="0"/>
        <v>508.69323666501595</v>
      </c>
      <c r="Z219" s="27">
        <f t="shared" si="0"/>
        <v>514.94415768906663</v>
      </c>
      <c r="AA219" s="27">
        <f t="shared" si="0"/>
        <v>519.71354467518813</v>
      </c>
      <c r="AD219" s="27">
        <f t="shared" ref="AD219" si="1">SUM(AD3:AD218)</f>
        <v>8.1849453328321875</v>
      </c>
      <c r="AE219" s="27">
        <f t="shared" ref="AE219" si="2">SUM(AE3:AE218)</f>
        <v>17.739673819301402</v>
      </c>
      <c r="AF219" s="27">
        <f t="shared" ref="AF219" si="3">SUM(AF3:AF218)</f>
        <v>28.682789330917164</v>
      </c>
      <c r="AG219" s="27">
        <f t="shared" ref="AG219" si="4">SUM(AG3:AG218)</f>
        <v>40.403411875116355</v>
      </c>
      <c r="AH219" s="27">
        <f t="shared" ref="AH219" si="5">SUM(AH3:AH218)</f>
        <v>53.13048933111255</v>
      </c>
      <c r="AI219" s="27">
        <f t="shared" ref="AI219" si="6">SUM(AI3:AI218)</f>
        <v>66.739576180118902</v>
      </c>
      <c r="AJ219" s="27">
        <f t="shared" ref="AJ219" si="7">SUM(AJ3:AJ218)</f>
        <v>80.825940971913013</v>
      </c>
      <c r="AK219" s="27">
        <f t="shared" ref="AK219" si="8">SUM(AK3:AK218)</f>
        <v>94.598050414652434</v>
      </c>
      <c r="AL219" s="27">
        <f t="shared" ref="AL219" si="9">SUM(AL3:AL218)</f>
        <v>108.5639002871948</v>
      </c>
      <c r="AM219" s="27">
        <f t="shared" ref="AM219" si="10">SUM(AM3:AM218)</f>
        <v>122.17448669756553</v>
      </c>
      <c r="AN219" s="27">
        <f t="shared" ref="AN219" si="11">SUM(AN3:AN218)</f>
        <v>133.97987040602709</v>
      </c>
      <c r="AO219" s="27">
        <f t="shared" ref="AO219" si="12">SUM(AO3:AO218)</f>
        <v>144.9085733044661</v>
      </c>
      <c r="AP219" s="27">
        <f t="shared" ref="AP219" si="13">SUM(AP3:AP218)</f>
        <v>155.05158814152236</v>
      </c>
      <c r="AQ219" s="27">
        <f t="shared" ref="AQ219" si="14">SUM(AQ3:AQ218)</f>
        <v>164.50850799330181</v>
      </c>
      <c r="AR219" s="27">
        <f t="shared" ref="AR219" si="15">SUM(AR3:AR218)</f>
        <v>173.32357790947771</v>
      </c>
      <c r="AS219" s="27">
        <f t="shared" ref="AS219" si="16">SUM(AS3:AS218)</f>
        <v>180.52867736643748</v>
      </c>
      <c r="AT219" s="27">
        <f t="shared" ref="AT219" si="17">SUM(AT3:AT218)</f>
        <v>187.23880194255025</v>
      </c>
      <c r="AU219" s="27">
        <f t="shared" ref="AU219" si="18">SUM(AU3:AU218)</f>
        <v>193.31000367522742</v>
      </c>
      <c r="AV219" s="27">
        <f t="shared" ref="AV219" si="19">SUM(AV3:AV218)</f>
        <v>199.02880643271456</v>
      </c>
      <c r="AW219" s="27">
        <f t="shared" ref="AW219" si="20">SUM(AW3:AW218)</f>
        <v>204.49156935504303</v>
      </c>
      <c r="AX219" s="27">
        <f t="shared" ref="AX219" si="21">SUM(AX3:AX218)</f>
        <v>207.3694303434782</v>
      </c>
      <c r="AY219" s="27">
        <f t="shared" ref="AY219" si="22">SUM(AY3:AY218)</f>
        <v>210.13110811860088</v>
      </c>
      <c r="AZ219" s="27">
        <f t="shared" ref="AZ219" si="23">SUM(AZ3:AZ218)</f>
        <v>212.38828948123421</v>
      </c>
    </row>
    <row r="224" spans="2:52" s="28" customFormat="1" x14ac:dyDescent="0.2">
      <c r="C224" s="28" t="s">
        <v>11</v>
      </c>
      <c r="E224" s="28">
        <f t="shared" ref="E224:T235" si="24">SUMIF($B$3:$B$218,$C224,E$3:E$218)</f>
        <v>5.5550246362470176E-2</v>
      </c>
      <c r="F224" s="28">
        <f t="shared" si="24"/>
        <v>0.17714632725531668</v>
      </c>
      <c r="G224" s="28">
        <f t="shared" si="24"/>
        <v>0.37210576599018019</v>
      </c>
      <c r="H224" s="28">
        <f t="shared" si="24"/>
        <v>0.64638576104736745</v>
      </c>
      <c r="I224" s="28">
        <f t="shared" si="24"/>
        <v>1.0142155423038868</v>
      </c>
      <c r="J224" s="28">
        <f t="shared" si="24"/>
        <v>1.4701901230321088</v>
      </c>
      <c r="K224" s="28">
        <f t="shared" si="24"/>
        <v>2.0052120300175229</v>
      </c>
      <c r="L224" s="28">
        <f t="shared" si="24"/>
        <v>2.6114705590137004</v>
      </c>
      <c r="M224" s="28">
        <f t="shared" si="24"/>
        <v>3.2824474851682148</v>
      </c>
      <c r="N224" s="28">
        <f t="shared" si="24"/>
        <v>3.9882365386432386</v>
      </c>
      <c r="O224" s="28">
        <f t="shared" si="24"/>
        <v>4.7287653582822671</v>
      </c>
      <c r="P224" s="28">
        <f t="shared" si="24"/>
        <v>5.5080618847040643</v>
      </c>
      <c r="Q224" s="28">
        <f t="shared" si="24"/>
        <v>6.2729636503395527</v>
      </c>
      <c r="R224" s="28">
        <f t="shared" si="24"/>
        <v>7.0129602313211041</v>
      </c>
      <c r="S224" s="28">
        <f t="shared" si="24"/>
        <v>7.722429296159941</v>
      </c>
      <c r="T224" s="28">
        <f t="shared" si="24"/>
        <v>8.3538920474139307</v>
      </c>
      <c r="U224" s="28">
        <f t="shared" ref="U224:AA235" si="25">SUMIF($B$3:$B$218,$C224,U$3:U$218)</f>
        <v>9.0289640055810043</v>
      </c>
      <c r="V224" s="28">
        <f t="shared" si="25"/>
        <v>9.6321409964909286</v>
      </c>
      <c r="W224" s="28">
        <f t="shared" si="25"/>
        <v>10.179398978785029</v>
      </c>
      <c r="X224" s="28">
        <f t="shared" si="25"/>
        <v>10.672553024978278</v>
      </c>
      <c r="Y224" s="28">
        <f t="shared" si="25"/>
        <v>11.118947894852504</v>
      </c>
      <c r="Z224" s="28">
        <f t="shared" si="25"/>
        <v>11.551119893075859</v>
      </c>
      <c r="AA224" s="28">
        <f t="shared" si="25"/>
        <v>11.96742955143198</v>
      </c>
      <c r="AD224" s="28">
        <f>SUMIF($B$3:$B$218,$C224,AD$3:AD$218)</f>
        <v>4.9239713913408596E-2</v>
      </c>
      <c r="AE224" s="28">
        <f t="shared" ref="AE224:AT235" si="26">SUMIF($B$3:$B$218,$C224,AE$3:AE$218)</f>
        <v>0.15483953119436014</v>
      </c>
      <c r="AF224" s="28">
        <f t="shared" si="26"/>
        <v>0.32430124221752238</v>
      </c>
      <c r="AG224" s="28">
        <f t="shared" si="26"/>
        <v>0.56371075508266244</v>
      </c>
      <c r="AH224" s="28">
        <f t="shared" si="26"/>
        <v>0.88386604784309641</v>
      </c>
      <c r="AI224" s="28">
        <f t="shared" si="26"/>
        <v>1.2796110502577116</v>
      </c>
      <c r="AJ224" s="28">
        <f t="shared" si="26"/>
        <v>1.7423658304228735</v>
      </c>
      <c r="AK224" s="28">
        <f t="shared" si="26"/>
        <v>2.2645981117500891</v>
      </c>
      <c r="AL224" s="28">
        <f t="shared" si="26"/>
        <v>2.8398682204355783</v>
      </c>
      <c r="AM224" s="28">
        <f t="shared" si="26"/>
        <v>3.4473381754729084</v>
      </c>
      <c r="AN224" s="28">
        <f t="shared" si="26"/>
        <v>4.0829829247921019</v>
      </c>
      <c r="AO224" s="28">
        <f t="shared" si="26"/>
        <v>4.7484446416700967</v>
      </c>
      <c r="AP224" s="28">
        <f t="shared" si="26"/>
        <v>5.3963199613474204</v>
      </c>
      <c r="AQ224" s="28">
        <f t="shared" si="26"/>
        <v>6.0200296204084376</v>
      </c>
      <c r="AR224" s="28">
        <f t="shared" si="26"/>
        <v>6.6137033588815459</v>
      </c>
      <c r="AS224" s="28">
        <f t="shared" si="26"/>
        <v>7.170792519368943</v>
      </c>
      <c r="AT224" s="28">
        <f t="shared" si="26"/>
        <v>7.7739508119280716</v>
      </c>
      <c r="AU224" s="28">
        <f t="shared" ref="AU224:AZ235" si="27">SUMIF($B$3:$B$218,$C224,AU$3:AU$218)</f>
        <v>8.2890658308734064</v>
      </c>
      <c r="AV224" s="28">
        <f t="shared" si="27"/>
        <v>8.7544445905718185</v>
      </c>
      <c r="AW224" s="28">
        <f t="shared" si="27"/>
        <v>9.175746327879736</v>
      </c>
      <c r="AX224" s="28">
        <f t="shared" si="27"/>
        <v>9.5601261963721509</v>
      </c>
      <c r="AY224" s="28">
        <f t="shared" si="27"/>
        <v>9.9288375828876383</v>
      </c>
      <c r="AZ224" s="28">
        <f t="shared" si="27"/>
        <v>10.283992974117192</v>
      </c>
    </row>
    <row r="225" spans="3:52" s="28" customFormat="1" x14ac:dyDescent="0.2">
      <c r="C225" s="28" t="s">
        <v>13</v>
      </c>
      <c r="E225" s="28">
        <f t="shared" si="24"/>
        <v>0.12032927332468633</v>
      </c>
      <c r="F225" s="28">
        <f t="shared" si="24"/>
        <v>0.42133697171543394</v>
      </c>
      <c r="G225" s="28">
        <f t="shared" si="24"/>
        <v>0.96789646130302931</v>
      </c>
      <c r="H225" s="28">
        <f t="shared" si="24"/>
        <v>1.8199958299754715</v>
      </c>
      <c r="I225" s="28">
        <f t="shared" si="24"/>
        <v>2.9816979768765131</v>
      </c>
      <c r="J225" s="28">
        <f t="shared" si="24"/>
        <v>4.4676527667533481</v>
      </c>
      <c r="K225" s="28">
        <f t="shared" si="24"/>
        <v>6.2687115980925832</v>
      </c>
      <c r="L225" s="28">
        <f t="shared" si="24"/>
        <v>8.3592564066542359</v>
      </c>
      <c r="M225" s="28">
        <f t="shared" si="24"/>
        <v>10.69875172878799</v>
      </c>
      <c r="N225" s="28">
        <f t="shared" si="24"/>
        <v>13.487068921557512</v>
      </c>
      <c r="O225" s="28">
        <f t="shared" si="24"/>
        <v>16.577630341274894</v>
      </c>
      <c r="P225" s="28">
        <f t="shared" si="24"/>
        <v>19.59591150290364</v>
      </c>
      <c r="Q225" s="28">
        <f t="shared" si="24"/>
        <v>22.425876731674407</v>
      </c>
      <c r="R225" s="28">
        <f t="shared" si="24"/>
        <v>24.937641641017194</v>
      </c>
      <c r="S225" s="28">
        <f t="shared" si="24"/>
        <v>27.058440029117186</v>
      </c>
      <c r="T225" s="28">
        <f t="shared" si="24"/>
        <v>28.533472216685922</v>
      </c>
      <c r="U225" s="28">
        <f t="shared" si="25"/>
        <v>29.735578919226683</v>
      </c>
      <c r="V225" s="28">
        <f t="shared" si="25"/>
        <v>30.533216929038872</v>
      </c>
      <c r="W225" s="28">
        <f t="shared" si="25"/>
        <v>31.170824212638848</v>
      </c>
      <c r="X225" s="28">
        <f t="shared" si="25"/>
        <v>31.770786230465383</v>
      </c>
      <c r="Y225" s="28">
        <f t="shared" si="25"/>
        <v>32.292334759417116</v>
      </c>
      <c r="Z225" s="28">
        <f t="shared" si="25"/>
        <v>32.855085686759608</v>
      </c>
      <c r="AA225" s="28">
        <f t="shared" si="25"/>
        <v>33.321085661491267</v>
      </c>
      <c r="AD225" s="28">
        <f t="shared" ref="AD225:AD235" si="28">SUMIF($B$3:$B$218,$C225,AD$3:AD$218)</f>
        <v>3.4979236953099596E-2</v>
      </c>
      <c r="AE225" s="28">
        <f t="shared" si="26"/>
        <v>0.12338258789610895</v>
      </c>
      <c r="AF225" s="28">
        <f t="shared" si="26"/>
        <v>0.28579407785533506</v>
      </c>
      <c r="AG225" s="28">
        <f t="shared" si="26"/>
        <v>0.54115727003989766</v>
      </c>
      <c r="AH225" s="28">
        <f t="shared" si="26"/>
        <v>0.87500844715899917</v>
      </c>
      <c r="AI225" s="28">
        <f t="shared" si="26"/>
        <v>1.291958694829054</v>
      </c>
      <c r="AJ225" s="28">
        <f t="shared" si="26"/>
        <v>1.7854816663598114</v>
      </c>
      <c r="AK225" s="28">
        <f t="shared" si="26"/>
        <v>2.3487470627246827</v>
      </c>
      <c r="AL225" s="28">
        <f t="shared" si="26"/>
        <v>2.9693039304276558</v>
      </c>
      <c r="AM225" s="28">
        <f t="shared" si="26"/>
        <v>3.7028918926134651</v>
      </c>
      <c r="AN225" s="28">
        <f t="shared" si="26"/>
        <v>4.5026448104983423</v>
      </c>
      <c r="AO225" s="28">
        <f t="shared" si="26"/>
        <v>5.2760915902323298</v>
      </c>
      <c r="AP225" s="28">
        <f t="shared" si="26"/>
        <v>5.9886954040816427</v>
      </c>
      <c r="AQ225" s="28">
        <f t="shared" si="26"/>
        <v>6.6046921882634626</v>
      </c>
      <c r="AR225" s="28">
        <f t="shared" si="26"/>
        <v>7.0928391790269085</v>
      </c>
      <c r="AS225" s="28">
        <f t="shared" si="26"/>
        <v>7.3882267445202814</v>
      </c>
      <c r="AT225" s="28">
        <f t="shared" si="26"/>
        <v>7.5949584325121613</v>
      </c>
      <c r="AU225" s="28">
        <f t="shared" si="27"/>
        <v>7.705932825611491</v>
      </c>
      <c r="AV225" s="28">
        <f t="shared" si="27"/>
        <v>7.7661219317002619</v>
      </c>
      <c r="AW225" s="28">
        <f t="shared" si="27"/>
        <v>7.807519118174099</v>
      </c>
      <c r="AX225" s="28">
        <f t="shared" si="27"/>
        <v>7.8279799656404103</v>
      </c>
      <c r="AY225" s="28">
        <f t="shared" si="27"/>
        <v>7.8575948445203982</v>
      </c>
      <c r="AZ225" s="28">
        <f t="shared" si="27"/>
        <v>7.873748849828103</v>
      </c>
    </row>
    <row r="226" spans="3:52" s="28" customFormat="1" x14ac:dyDescent="0.2">
      <c r="C226" s="28" t="s">
        <v>14</v>
      </c>
      <c r="E226" s="28">
        <f t="shared" si="24"/>
        <v>0.94564555446732068</v>
      </c>
      <c r="F226" s="28">
        <f t="shared" si="24"/>
        <v>1.8446686107502996</v>
      </c>
      <c r="G226" s="28">
        <f t="shared" si="24"/>
        <v>2.6963149147040228</v>
      </c>
      <c r="H226" s="28">
        <f t="shared" si="24"/>
        <v>3.515461202724663</v>
      </c>
      <c r="I226" s="28">
        <f t="shared" si="24"/>
        <v>4.3033951535924926</v>
      </c>
      <c r="J226" s="28">
        <f t="shared" si="24"/>
        <v>5.0088919985177371</v>
      </c>
      <c r="K226" s="28">
        <f t="shared" si="24"/>
        <v>5.5959783189490677</v>
      </c>
      <c r="L226" s="28">
        <f t="shared" si="24"/>
        <v>6.0808172064976285</v>
      </c>
      <c r="M226" s="28">
        <f t="shared" si="24"/>
        <v>6.4348078820309826</v>
      </c>
      <c r="N226" s="28">
        <f t="shared" si="24"/>
        <v>6.75501260660889</v>
      </c>
      <c r="O226" s="28">
        <f t="shared" si="24"/>
        <v>7.0225147239224057</v>
      </c>
      <c r="P226" s="28">
        <f t="shared" si="24"/>
        <v>7.2747457068961054</v>
      </c>
      <c r="Q226" s="28">
        <f t="shared" si="24"/>
        <v>7.5139985680390229</v>
      </c>
      <c r="R226" s="28">
        <f t="shared" si="24"/>
        <v>7.7468188721736757</v>
      </c>
      <c r="S226" s="28">
        <f t="shared" si="24"/>
        <v>7.9776321880089025</v>
      </c>
      <c r="T226" s="28">
        <f t="shared" si="24"/>
        <v>8.0049615765828559</v>
      </c>
      <c r="U226" s="28">
        <f t="shared" si="25"/>
        <v>8.0116804620502204</v>
      </c>
      <c r="V226" s="28">
        <f t="shared" si="25"/>
        <v>7.9848012255048717</v>
      </c>
      <c r="W226" s="28">
        <f t="shared" si="25"/>
        <v>7.9478050116084127</v>
      </c>
      <c r="X226" s="28">
        <f t="shared" si="25"/>
        <v>7.9068162692163524</v>
      </c>
      <c r="Y226" s="28">
        <f t="shared" si="25"/>
        <v>7.8995924307324721</v>
      </c>
      <c r="Z226" s="28">
        <f t="shared" si="25"/>
        <v>7.9661885670547186</v>
      </c>
      <c r="AA226" s="28">
        <f t="shared" si="25"/>
        <v>8.0215576194923468</v>
      </c>
      <c r="AD226" s="28">
        <f t="shared" si="28"/>
        <v>0.28286334416560105</v>
      </c>
      <c r="AE226" s="28">
        <f t="shared" si="26"/>
        <v>0.55981325015637939</v>
      </c>
      <c r="AF226" s="28">
        <f t="shared" si="26"/>
        <v>0.8301021551761335</v>
      </c>
      <c r="AG226" s="28">
        <f t="shared" si="26"/>
        <v>1.0960928127787368</v>
      </c>
      <c r="AH226" s="28">
        <f t="shared" si="26"/>
        <v>1.3558609884316306</v>
      </c>
      <c r="AI226" s="28">
        <f t="shared" si="26"/>
        <v>1.5949586147483679</v>
      </c>
      <c r="AJ226" s="28">
        <f t="shared" si="26"/>
        <v>1.8043933518478257</v>
      </c>
      <c r="AK226" s="28">
        <f t="shared" si="26"/>
        <v>1.9866977398719787</v>
      </c>
      <c r="AL226" s="28">
        <f t="shared" si="26"/>
        <v>2.1541824331971267</v>
      </c>
      <c r="AM226" s="28">
        <f t="shared" si="26"/>
        <v>2.3087051201135025</v>
      </c>
      <c r="AN226" s="28">
        <f t="shared" si="26"/>
        <v>2.4512121696592413</v>
      </c>
      <c r="AO226" s="28">
        <f t="shared" si="26"/>
        <v>2.5830628424878412</v>
      </c>
      <c r="AP226" s="28">
        <f t="shared" si="26"/>
        <v>2.7054157161367329</v>
      </c>
      <c r="AQ226" s="28">
        <f t="shared" si="26"/>
        <v>2.8222353165839578</v>
      </c>
      <c r="AR226" s="28">
        <f t="shared" si="26"/>
        <v>2.9355801083818935</v>
      </c>
      <c r="AS226" s="28">
        <f t="shared" si="26"/>
        <v>2.9474837968605434</v>
      </c>
      <c r="AT226" s="28">
        <f t="shared" si="26"/>
        <v>2.9464721390060196</v>
      </c>
      <c r="AU226" s="28">
        <f t="shared" si="27"/>
        <v>2.9287421191537732</v>
      </c>
      <c r="AV226" s="28">
        <f t="shared" si="27"/>
        <v>2.9073883248100221</v>
      </c>
      <c r="AW226" s="28">
        <f t="shared" si="27"/>
        <v>2.8837453981607184</v>
      </c>
      <c r="AX226" s="28">
        <f t="shared" si="27"/>
        <v>2.8797929237388029</v>
      </c>
      <c r="AY226" s="28">
        <f t="shared" si="27"/>
        <v>2.9006665880816405</v>
      </c>
      <c r="AZ226" s="28">
        <f t="shared" si="27"/>
        <v>2.9161221263559165</v>
      </c>
    </row>
    <row r="227" spans="3:52" s="28" customFormat="1" x14ac:dyDescent="0.2">
      <c r="C227" s="28" t="s">
        <v>597</v>
      </c>
      <c r="E227" s="28">
        <f t="shared" si="24"/>
        <v>6.4461737738879005E-2</v>
      </c>
      <c r="F227" s="28">
        <f t="shared" si="24"/>
        <v>0.23082959149335849</v>
      </c>
      <c r="G227" s="28">
        <f t="shared" si="24"/>
        <v>0.52650372212298591</v>
      </c>
      <c r="H227" s="28">
        <f t="shared" si="24"/>
        <v>0.9709326564493318</v>
      </c>
      <c r="I227" s="28">
        <f t="shared" si="24"/>
        <v>1.5783721542549998</v>
      </c>
      <c r="J227" s="28">
        <f t="shared" si="24"/>
        <v>2.3487628733458501</v>
      </c>
      <c r="K227" s="28">
        <f t="shared" si="24"/>
        <v>3.1678458493110035</v>
      </c>
      <c r="L227" s="28">
        <f t="shared" si="24"/>
        <v>4.0518444959126345</v>
      </c>
      <c r="M227" s="28">
        <f t="shared" si="24"/>
        <v>4.9030676802821658</v>
      </c>
      <c r="N227" s="28">
        <f t="shared" si="24"/>
        <v>5.6982119439018835</v>
      </c>
      <c r="O227" s="28">
        <f t="shared" si="24"/>
        <v>6.4308330463270416</v>
      </c>
      <c r="P227" s="28">
        <f t="shared" si="24"/>
        <v>7.1836229697820908</v>
      </c>
      <c r="Q227" s="28">
        <f t="shared" si="24"/>
        <v>7.8763566732292105</v>
      </c>
      <c r="R227" s="28">
        <f t="shared" si="24"/>
        <v>8.4800512535348194</v>
      </c>
      <c r="S227" s="28">
        <f t="shared" si="24"/>
        <v>9.0737151348259637</v>
      </c>
      <c r="T227" s="28">
        <f t="shared" si="24"/>
        <v>9.6454654292140916</v>
      </c>
      <c r="U227" s="28">
        <f t="shared" si="25"/>
        <v>10.157994076070569</v>
      </c>
      <c r="V227" s="28">
        <f t="shared" si="25"/>
        <v>10.585271818595576</v>
      </c>
      <c r="W227" s="28">
        <f t="shared" si="25"/>
        <v>10.948193192008397</v>
      </c>
      <c r="X227" s="28">
        <f t="shared" si="25"/>
        <v>11.181228458782904</v>
      </c>
      <c r="Y227" s="28">
        <f t="shared" si="25"/>
        <v>11.40141208337937</v>
      </c>
      <c r="Z227" s="28">
        <f t="shared" si="25"/>
        <v>11.611923278804143</v>
      </c>
      <c r="AA227" s="28">
        <f t="shared" si="25"/>
        <v>11.792945391915831</v>
      </c>
      <c r="AD227" s="28">
        <f t="shared" si="28"/>
        <v>3.4248566287876807E-2</v>
      </c>
      <c r="AE227" s="28">
        <f t="shared" si="26"/>
        <v>0.12229577000767475</v>
      </c>
      <c r="AF227" s="28">
        <f t="shared" si="26"/>
        <v>0.2781700622242167</v>
      </c>
      <c r="AG227" s="28">
        <f t="shared" si="26"/>
        <v>0.51168183435302328</v>
      </c>
      <c r="AH227" s="28">
        <f t="shared" si="26"/>
        <v>0.82975906123321841</v>
      </c>
      <c r="AI227" s="28">
        <f t="shared" si="26"/>
        <v>1.2316378275074034</v>
      </c>
      <c r="AJ227" s="28">
        <f t="shared" si="26"/>
        <v>1.6557832045313046</v>
      </c>
      <c r="AK227" s="28">
        <f t="shared" si="26"/>
        <v>2.1101849904594729</v>
      </c>
      <c r="AL227" s="28">
        <f t="shared" si="26"/>
        <v>2.5460870613046818</v>
      </c>
      <c r="AM227" s="28">
        <f t="shared" si="26"/>
        <v>2.9513152138705734</v>
      </c>
      <c r="AN227" s="28">
        <f t="shared" si="26"/>
        <v>3.3219354840756155</v>
      </c>
      <c r="AO227" s="28">
        <f t="shared" si="26"/>
        <v>3.7019185874874898</v>
      </c>
      <c r="AP227" s="28">
        <f t="shared" si="26"/>
        <v>4.0478958816657498</v>
      </c>
      <c r="AQ227" s="28">
        <f t="shared" si="26"/>
        <v>4.3453826870301633</v>
      </c>
      <c r="AR227" s="28">
        <f t="shared" si="26"/>
        <v>4.6376314920365598</v>
      </c>
      <c r="AS227" s="28">
        <f t="shared" si="26"/>
        <v>4.9178333266021665</v>
      </c>
      <c r="AT227" s="28">
        <f t="shared" si="26"/>
        <v>5.1670539872099397</v>
      </c>
      <c r="AU227" s="28">
        <f t="shared" si="27"/>
        <v>5.3729567345988123</v>
      </c>
      <c r="AV227" s="28">
        <f t="shared" si="27"/>
        <v>5.5447934406360737</v>
      </c>
      <c r="AW227" s="28">
        <f t="shared" si="27"/>
        <v>5.6516407575175185</v>
      </c>
      <c r="AX227" s="28">
        <f t="shared" si="27"/>
        <v>5.753106077272844</v>
      </c>
      <c r="AY227" s="28">
        <f t="shared" si="27"/>
        <v>5.8500380828647023</v>
      </c>
      <c r="AZ227" s="28">
        <f t="shared" si="27"/>
        <v>5.9334150987089931</v>
      </c>
    </row>
    <row r="228" spans="3:52" s="28" customFormat="1" x14ac:dyDescent="0.2">
      <c r="C228" s="28" t="s">
        <v>16</v>
      </c>
      <c r="E228" s="28">
        <f t="shared" si="24"/>
        <v>5.9524141137640632</v>
      </c>
      <c r="F228" s="28">
        <f t="shared" si="24"/>
        <v>12.988477544588783</v>
      </c>
      <c r="G228" s="28">
        <f t="shared" si="24"/>
        <v>20.568121818008073</v>
      </c>
      <c r="H228" s="28">
        <f t="shared" si="24"/>
        <v>29.284398199651413</v>
      </c>
      <c r="I228" s="28">
        <f t="shared" si="24"/>
        <v>38.353076490335638</v>
      </c>
      <c r="J228" s="28">
        <f t="shared" si="24"/>
        <v>47.792904032009531</v>
      </c>
      <c r="K228" s="28">
        <f t="shared" si="24"/>
        <v>57.449135317423796</v>
      </c>
      <c r="L228" s="28">
        <f t="shared" si="24"/>
        <v>65.876856647295014</v>
      </c>
      <c r="M228" s="28">
        <f t="shared" si="24"/>
        <v>76.067060669020776</v>
      </c>
      <c r="N228" s="28">
        <f t="shared" si="24"/>
        <v>86.377111790581225</v>
      </c>
      <c r="O228" s="28">
        <f t="shared" si="24"/>
        <v>96.719088694394486</v>
      </c>
      <c r="P228" s="28">
        <f t="shared" si="24"/>
        <v>107.02096821313901</v>
      </c>
      <c r="Q228" s="28">
        <f t="shared" si="24"/>
        <v>117.34689199845002</v>
      </c>
      <c r="R228" s="28">
        <f t="shared" si="24"/>
        <v>127.63604968282687</v>
      </c>
      <c r="S228" s="28">
        <f t="shared" si="24"/>
        <v>137.82025311834369</v>
      </c>
      <c r="T228" s="28">
        <f t="shared" si="24"/>
        <v>147.0285686315548</v>
      </c>
      <c r="U228" s="28">
        <f t="shared" si="25"/>
        <v>156.03613432196425</v>
      </c>
      <c r="V228" s="28">
        <f t="shared" si="25"/>
        <v>164.83012822976858</v>
      </c>
      <c r="W228" s="28">
        <f t="shared" si="25"/>
        <v>173.73356183390129</v>
      </c>
      <c r="X228" s="28">
        <f t="shared" si="25"/>
        <v>182.57714775538415</v>
      </c>
      <c r="Y228" s="28">
        <f t="shared" si="25"/>
        <v>187.33121051368587</v>
      </c>
      <c r="Z228" s="28">
        <f t="shared" si="25"/>
        <v>191.88185585061603</v>
      </c>
      <c r="AA228" s="28">
        <f t="shared" si="25"/>
        <v>195.11810342633993</v>
      </c>
      <c r="AD228" s="28">
        <f t="shared" si="28"/>
        <v>2.9987009978559298</v>
      </c>
      <c r="AE228" s="28">
        <f t="shared" si="26"/>
        <v>6.5018441490385026</v>
      </c>
      <c r="AF228" s="28">
        <f t="shared" si="26"/>
        <v>10.452681375431968</v>
      </c>
      <c r="AG228" s="28">
        <f t="shared" si="26"/>
        <v>14.95655252742505</v>
      </c>
      <c r="AH228" s="28">
        <f t="shared" si="26"/>
        <v>19.70420035055805</v>
      </c>
      <c r="AI228" s="28">
        <f t="shared" si="26"/>
        <v>24.613698010510408</v>
      </c>
      <c r="AJ228" s="28">
        <f t="shared" si="26"/>
        <v>29.605918479636635</v>
      </c>
      <c r="AK228" s="28">
        <f t="shared" si="26"/>
        <v>34.247071087849839</v>
      </c>
      <c r="AL228" s="28">
        <f t="shared" si="26"/>
        <v>39.489319328908735</v>
      </c>
      <c r="AM228" s="28">
        <f t="shared" si="26"/>
        <v>44.764129358471195</v>
      </c>
      <c r="AN228" s="28">
        <f t="shared" si="26"/>
        <v>50.01132418633167</v>
      </c>
      <c r="AO228" s="28">
        <f t="shared" si="26"/>
        <v>55.225003353431646</v>
      </c>
      <c r="AP228" s="28">
        <f t="shared" si="26"/>
        <v>60.40173757967797</v>
      </c>
      <c r="AQ228" s="28">
        <f t="shared" si="26"/>
        <v>65.539067826089664</v>
      </c>
      <c r="AR228" s="28">
        <f t="shared" si="26"/>
        <v>70.635104627727657</v>
      </c>
      <c r="AS228" s="28">
        <f t="shared" si="26"/>
        <v>75.162995272483897</v>
      </c>
      <c r="AT228" s="28">
        <f t="shared" si="26"/>
        <v>79.587084619994471</v>
      </c>
      <c r="AU228" s="28">
        <f t="shared" si="27"/>
        <v>83.907249989086154</v>
      </c>
      <c r="AV228" s="28">
        <f t="shared" si="27"/>
        <v>88.255927910036178</v>
      </c>
      <c r="AW228" s="28">
        <f t="shared" si="27"/>
        <v>92.6633156215225</v>
      </c>
      <c r="AX228" s="28">
        <f t="shared" si="27"/>
        <v>94.88263822728868</v>
      </c>
      <c r="AY228" s="28">
        <f t="shared" si="27"/>
        <v>97.004531824081454</v>
      </c>
      <c r="AZ228" s="28">
        <f t="shared" si="27"/>
        <v>98.697676911269369</v>
      </c>
    </row>
    <row r="229" spans="3:52" s="28" customFormat="1" x14ac:dyDescent="0.2">
      <c r="C229" s="28" t="s">
        <v>17</v>
      </c>
      <c r="E229" s="28">
        <f t="shared" si="24"/>
        <v>0.20343989359514555</v>
      </c>
      <c r="F229" s="28">
        <f t="shared" si="24"/>
        <v>0.38254680495050969</v>
      </c>
      <c r="G229" s="28">
        <f t="shared" si="24"/>
        <v>0.56154907820530697</v>
      </c>
      <c r="H229" s="28">
        <f t="shared" si="24"/>
        <v>0.76155316553381025</v>
      </c>
      <c r="I229" s="28">
        <f t="shared" si="24"/>
        <v>0.99990850353842808</v>
      </c>
      <c r="J229" s="28">
        <f t="shared" si="24"/>
        <v>1.2619202060993349</v>
      </c>
      <c r="K229" s="28">
        <f t="shared" si="24"/>
        <v>1.5916373636471528</v>
      </c>
      <c r="L229" s="28">
        <f t="shared" si="24"/>
        <v>1.9723876340545807</v>
      </c>
      <c r="M229" s="28">
        <f t="shared" si="24"/>
        <v>2.3871236269420795</v>
      </c>
      <c r="N229" s="28">
        <f t="shared" si="24"/>
        <v>2.8177373773440921</v>
      </c>
      <c r="O229" s="28">
        <f t="shared" si="24"/>
        <v>3.2407683598259105</v>
      </c>
      <c r="P229" s="28">
        <f t="shared" si="24"/>
        <v>3.6543070745408408</v>
      </c>
      <c r="Q229" s="28">
        <f t="shared" si="24"/>
        <v>4.0934147506257821</v>
      </c>
      <c r="R229" s="28">
        <f t="shared" si="24"/>
        <v>4.5340984309657379</v>
      </c>
      <c r="S229" s="28">
        <f t="shared" si="24"/>
        <v>4.9798734136328404</v>
      </c>
      <c r="T229" s="28">
        <f t="shared" si="24"/>
        <v>5.4160096963989162</v>
      </c>
      <c r="U229" s="28">
        <f t="shared" si="25"/>
        <v>5.8419465049097834</v>
      </c>
      <c r="V229" s="28">
        <f t="shared" si="25"/>
        <v>6.2503737055620334</v>
      </c>
      <c r="W229" s="28">
        <f t="shared" si="25"/>
        <v>6.6304538663350607</v>
      </c>
      <c r="X229" s="28">
        <f t="shared" si="25"/>
        <v>6.9785730661099343</v>
      </c>
      <c r="Y229" s="28">
        <f t="shared" si="25"/>
        <v>7.2849733420532186</v>
      </c>
      <c r="Z229" s="28">
        <f t="shared" si="25"/>
        <v>7.5457043833817696</v>
      </c>
      <c r="AA229" s="28">
        <f t="shared" si="25"/>
        <v>7.7667191675517282</v>
      </c>
      <c r="AD229" s="28">
        <f t="shared" si="28"/>
        <v>0.49339516267082528</v>
      </c>
      <c r="AE229" s="28">
        <f t="shared" si="26"/>
        <v>1.0734240125061829</v>
      </c>
      <c r="AF229" s="28">
        <f t="shared" si="26"/>
        <v>1.7689193806627512</v>
      </c>
      <c r="AG229" s="28">
        <f t="shared" si="26"/>
        <v>2.5741539237095026</v>
      </c>
      <c r="AH229" s="28">
        <f t="shared" si="26"/>
        <v>3.4977464190533452</v>
      </c>
      <c r="AI229" s="28">
        <f t="shared" si="26"/>
        <v>4.5708067177842615</v>
      </c>
      <c r="AJ229" s="28">
        <f t="shared" si="26"/>
        <v>5.76747019402658</v>
      </c>
      <c r="AK229" s="28">
        <f t="shared" si="26"/>
        <v>7.0099145562417853</v>
      </c>
      <c r="AL229" s="28">
        <f t="shared" si="26"/>
        <v>8.2050224592802277</v>
      </c>
      <c r="AM229" s="28">
        <f t="shared" si="26"/>
        <v>9.2626624675083402</v>
      </c>
      <c r="AN229" s="28">
        <f t="shared" si="26"/>
        <v>9.7388306297376808</v>
      </c>
      <c r="AO229" s="28">
        <f t="shared" si="26"/>
        <v>9.9705862580238218</v>
      </c>
      <c r="AP229" s="28">
        <f t="shared" si="26"/>
        <v>10.167379190478371</v>
      </c>
      <c r="AQ229" s="28">
        <f t="shared" si="26"/>
        <v>10.349930422789352</v>
      </c>
      <c r="AR229" s="28">
        <f t="shared" si="26"/>
        <v>10.538828194357437</v>
      </c>
      <c r="AS229" s="28">
        <f t="shared" si="26"/>
        <v>10.727045388153211</v>
      </c>
      <c r="AT229" s="28">
        <f t="shared" si="26"/>
        <v>10.915042431076118</v>
      </c>
      <c r="AU229" s="28">
        <f t="shared" si="27"/>
        <v>11.097716978649085</v>
      </c>
      <c r="AV229" s="28">
        <f t="shared" si="27"/>
        <v>11.268483197733129</v>
      </c>
      <c r="AW229" s="28">
        <f t="shared" si="27"/>
        <v>11.42417665837459</v>
      </c>
      <c r="AX229" s="28">
        <f t="shared" si="27"/>
        <v>11.562680538555792</v>
      </c>
      <c r="AY229" s="28">
        <f t="shared" si="27"/>
        <v>11.673749457461236</v>
      </c>
      <c r="AZ229" s="28">
        <f t="shared" si="27"/>
        <v>11.765447216672221</v>
      </c>
    </row>
    <row r="230" spans="3:52" s="28" customFormat="1" x14ac:dyDescent="0.2">
      <c r="C230" s="28" t="s">
        <v>18</v>
      </c>
      <c r="E230" s="28">
        <f t="shared" si="24"/>
        <v>0.25596017484973488</v>
      </c>
      <c r="F230" s="28">
        <f t="shared" si="24"/>
        <v>0.5781362371248786</v>
      </c>
      <c r="G230" s="28">
        <f t="shared" si="24"/>
        <v>1.0010284948431343</v>
      </c>
      <c r="H230" s="28">
        <f t="shared" si="24"/>
        <v>1.5372404473412362</v>
      </c>
      <c r="I230" s="28">
        <f t="shared" si="24"/>
        <v>2.2029898021874259</v>
      </c>
      <c r="J230" s="28">
        <f t="shared" si="24"/>
        <v>3.0234795983702032</v>
      </c>
      <c r="K230" s="28">
        <f t="shared" si="24"/>
        <v>3.9655170639872992</v>
      </c>
      <c r="L230" s="28">
        <f t="shared" si="24"/>
        <v>4.9701152382786624</v>
      </c>
      <c r="M230" s="28">
        <f t="shared" si="24"/>
        <v>5.9638118270144869</v>
      </c>
      <c r="N230" s="28">
        <f t="shared" si="24"/>
        <v>6.8739468358678888</v>
      </c>
      <c r="O230" s="28">
        <f t="shared" si="24"/>
        <v>7.6571173159030321</v>
      </c>
      <c r="P230" s="28">
        <f t="shared" si="24"/>
        <v>8.2695905479929177</v>
      </c>
      <c r="Q230" s="28">
        <f t="shared" si="24"/>
        <v>8.6766859060641472</v>
      </c>
      <c r="R230" s="28">
        <f t="shared" si="24"/>
        <v>8.9583350880338184</v>
      </c>
      <c r="S230" s="28">
        <f t="shared" si="24"/>
        <v>9.1452498185435029</v>
      </c>
      <c r="T230" s="28">
        <f t="shared" si="24"/>
        <v>9.2559834431505514</v>
      </c>
      <c r="U230" s="28">
        <f t="shared" si="25"/>
        <v>9.324744019697075</v>
      </c>
      <c r="V230" s="28">
        <f t="shared" si="25"/>
        <v>9.3646265600579834</v>
      </c>
      <c r="W230" s="28">
        <f t="shared" si="25"/>
        <v>9.3846934738660686</v>
      </c>
      <c r="X230" s="28">
        <f t="shared" si="25"/>
        <v>9.3945732689505412</v>
      </c>
      <c r="Y230" s="28">
        <f t="shared" si="25"/>
        <v>9.3845560475404728</v>
      </c>
      <c r="Z230" s="28">
        <f t="shared" si="25"/>
        <v>9.3740117493722206</v>
      </c>
      <c r="AA230" s="28">
        <f t="shared" si="25"/>
        <v>9.362955847300384</v>
      </c>
      <c r="AD230" s="28">
        <f t="shared" si="28"/>
        <v>0.2501335585939502</v>
      </c>
      <c r="AE230" s="28">
        <f t="shared" si="26"/>
        <v>0.55394447916921463</v>
      </c>
      <c r="AF230" s="28">
        <f t="shared" si="26"/>
        <v>0.92360198142459105</v>
      </c>
      <c r="AG230" s="28">
        <f t="shared" si="26"/>
        <v>1.3508067219993243</v>
      </c>
      <c r="AH230" s="28">
        <f t="shared" si="26"/>
        <v>1.8335860400589203</v>
      </c>
      <c r="AI230" s="28">
        <f t="shared" si="26"/>
        <v>2.3907137921304669</v>
      </c>
      <c r="AJ230" s="28">
        <f t="shared" si="26"/>
        <v>2.9928538280399635</v>
      </c>
      <c r="AK230" s="28">
        <f t="shared" si="26"/>
        <v>3.5981600507942062</v>
      </c>
      <c r="AL230" s="28">
        <f t="shared" si="26"/>
        <v>4.1598713702479913</v>
      </c>
      <c r="AM230" s="28">
        <f t="shared" si="26"/>
        <v>4.6358757978310381</v>
      </c>
      <c r="AN230" s="28">
        <f t="shared" si="26"/>
        <v>4.9268873461106431</v>
      </c>
      <c r="AO230" s="28">
        <f t="shared" si="26"/>
        <v>5.1067144040941628</v>
      </c>
      <c r="AP230" s="28">
        <f t="shared" si="26"/>
        <v>5.1835506420648425</v>
      </c>
      <c r="AQ230" s="28">
        <f t="shared" si="26"/>
        <v>5.2160302404652388</v>
      </c>
      <c r="AR230" s="28">
        <f t="shared" si="26"/>
        <v>5.2250813771708149</v>
      </c>
      <c r="AS230" s="28">
        <f t="shared" si="26"/>
        <v>5.217671494184092</v>
      </c>
      <c r="AT230" s="28">
        <f t="shared" si="26"/>
        <v>5.2080813464666091</v>
      </c>
      <c r="AU230" s="28">
        <f t="shared" si="27"/>
        <v>5.1979805955949461</v>
      </c>
      <c r="AV230" s="28">
        <f t="shared" si="27"/>
        <v>5.18738140635406</v>
      </c>
      <c r="AW230" s="28">
        <f t="shared" si="27"/>
        <v>5.1762664698081151</v>
      </c>
      <c r="AX230" s="28">
        <f t="shared" si="27"/>
        <v>5.1649082137078555</v>
      </c>
      <c r="AY230" s="28">
        <f t="shared" si="27"/>
        <v>5.152964246664542</v>
      </c>
      <c r="AZ230" s="28">
        <f t="shared" si="27"/>
        <v>5.1404106876946241</v>
      </c>
    </row>
    <row r="231" spans="3:52" s="28" customFormat="1" x14ac:dyDescent="0.2">
      <c r="C231" s="28" t="s">
        <v>19</v>
      </c>
      <c r="E231" s="28">
        <f t="shared" si="24"/>
        <v>0.38302422297972871</v>
      </c>
      <c r="F231" s="28">
        <f t="shared" si="24"/>
        <v>1.116950033112313</v>
      </c>
      <c r="G231" s="28">
        <f t="shared" si="24"/>
        <v>2.1669476480771466</v>
      </c>
      <c r="H231" s="28">
        <f t="shared" si="24"/>
        <v>3.3967302921382028</v>
      </c>
      <c r="I231" s="28">
        <f t="shared" si="24"/>
        <v>4.535870653793558</v>
      </c>
      <c r="J231" s="28">
        <f t="shared" si="24"/>
        <v>5.3769178510438023</v>
      </c>
      <c r="K231" s="28">
        <f t="shared" si="24"/>
        <v>6.0883936684806095</v>
      </c>
      <c r="L231" s="28">
        <f t="shared" si="24"/>
        <v>6.8137721672307032</v>
      </c>
      <c r="M231" s="28">
        <f t="shared" si="24"/>
        <v>7.4836988935475741</v>
      </c>
      <c r="N231" s="28">
        <f t="shared" si="24"/>
        <v>8.2109483305902717</v>
      </c>
      <c r="O231" s="28">
        <f t="shared" si="24"/>
        <v>8.816548510508369</v>
      </c>
      <c r="P231" s="28">
        <f t="shared" si="24"/>
        <v>9.3880237918071145</v>
      </c>
      <c r="Q231" s="28">
        <f t="shared" si="24"/>
        <v>9.8465788603163915</v>
      </c>
      <c r="R231" s="28">
        <f t="shared" si="24"/>
        <v>10.271392977372674</v>
      </c>
      <c r="S231" s="28">
        <f t="shared" si="24"/>
        <v>10.578844264386102</v>
      </c>
      <c r="T231" s="28">
        <f t="shared" si="24"/>
        <v>10.784787580735991</v>
      </c>
      <c r="U231" s="28">
        <f t="shared" si="25"/>
        <v>10.938759678440146</v>
      </c>
      <c r="V231" s="28">
        <f t="shared" si="25"/>
        <v>11.066869867298667</v>
      </c>
      <c r="W231" s="28">
        <f t="shared" si="25"/>
        <v>11.157965777428746</v>
      </c>
      <c r="X231" s="28">
        <f t="shared" si="25"/>
        <v>11.206519663484832</v>
      </c>
      <c r="Y231" s="28">
        <f t="shared" si="25"/>
        <v>11.200964040148666</v>
      </c>
      <c r="Z231" s="28">
        <f t="shared" si="25"/>
        <v>11.195411187011821</v>
      </c>
      <c r="AA231" s="28">
        <f t="shared" si="25"/>
        <v>11.189861102692987</v>
      </c>
      <c r="AD231" s="28">
        <f t="shared" si="28"/>
        <v>0.16047269258441507</v>
      </c>
      <c r="AE231" s="28">
        <f t="shared" si="26"/>
        <v>0.45927750450390048</v>
      </c>
      <c r="AF231" s="28">
        <f t="shared" si="26"/>
        <v>0.87680539715003136</v>
      </c>
      <c r="AG231" s="28">
        <f t="shared" si="26"/>
        <v>1.3684313799960963</v>
      </c>
      <c r="AH231" s="28">
        <f t="shared" si="26"/>
        <v>1.8174624500412133</v>
      </c>
      <c r="AI231" s="28">
        <f t="shared" si="26"/>
        <v>2.1266303189751166</v>
      </c>
      <c r="AJ231" s="28">
        <f t="shared" si="26"/>
        <v>2.3609687415042817</v>
      </c>
      <c r="AK231" s="28">
        <f t="shared" si="26"/>
        <v>2.5853407160401485</v>
      </c>
      <c r="AL231" s="28">
        <f t="shared" si="26"/>
        <v>2.7813365781063402</v>
      </c>
      <c r="AM231" s="28">
        <f t="shared" si="26"/>
        <v>3.00707901225105</v>
      </c>
      <c r="AN231" s="28">
        <f t="shared" si="26"/>
        <v>3.1977486594768614</v>
      </c>
      <c r="AO231" s="28">
        <f t="shared" si="26"/>
        <v>3.3688348011979041</v>
      </c>
      <c r="AP231" s="28">
        <f t="shared" si="26"/>
        <v>3.4983918656486921</v>
      </c>
      <c r="AQ231" s="28">
        <f t="shared" si="26"/>
        <v>3.6228275441246147</v>
      </c>
      <c r="AR231" s="28">
        <f t="shared" si="26"/>
        <v>3.7180402875888303</v>
      </c>
      <c r="AS231" s="28">
        <f t="shared" si="26"/>
        <v>3.7810888287816065</v>
      </c>
      <c r="AT231" s="28">
        <f t="shared" si="26"/>
        <v>3.8225149293466698</v>
      </c>
      <c r="AU231" s="28">
        <f t="shared" si="27"/>
        <v>3.8562734910094667</v>
      </c>
      <c r="AV231" s="28">
        <f t="shared" si="27"/>
        <v>3.8792209457445068</v>
      </c>
      <c r="AW231" s="28">
        <f t="shared" si="27"/>
        <v>3.8899725192198598</v>
      </c>
      <c r="AX231" s="28">
        <f t="shared" si="27"/>
        <v>3.8880424102533495</v>
      </c>
      <c r="AY231" s="28">
        <f t="shared" si="27"/>
        <v>3.8861132636966733</v>
      </c>
      <c r="AZ231" s="28">
        <f t="shared" si="27"/>
        <v>3.8841850790699501</v>
      </c>
    </row>
    <row r="232" spans="3:52" s="28" customFormat="1" x14ac:dyDescent="0.2">
      <c r="C232" s="28" t="s">
        <v>20</v>
      </c>
      <c r="E232" s="28">
        <f t="shared" si="24"/>
        <v>1.0279768873206463</v>
      </c>
      <c r="F232" s="28">
        <f t="shared" si="24"/>
        <v>2.1835121220210407</v>
      </c>
      <c r="G232" s="28">
        <f t="shared" si="24"/>
        <v>3.4866305653064966</v>
      </c>
      <c r="H232" s="28">
        <f t="shared" si="24"/>
        <v>4.9190931391404344</v>
      </c>
      <c r="I232" s="28">
        <f t="shared" si="24"/>
        <v>6.4788377243293622</v>
      </c>
      <c r="J232" s="28">
        <f t="shared" si="24"/>
        <v>8.2127389033003144</v>
      </c>
      <c r="K232" s="28">
        <f t="shared" si="24"/>
        <v>10.056506739050713</v>
      </c>
      <c r="L232" s="28">
        <f t="shared" si="24"/>
        <v>11.915381787863701</v>
      </c>
      <c r="M232" s="28">
        <f t="shared" si="24"/>
        <v>13.679976497239464</v>
      </c>
      <c r="N232" s="28">
        <f t="shared" si="24"/>
        <v>15.248624498325139</v>
      </c>
      <c r="O232" s="28">
        <f t="shared" si="24"/>
        <v>15.900217015309513</v>
      </c>
      <c r="P232" s="28">
        <f t="shared" si="24"/>
        <v>16.277004732298678</v>
      </c>
      <c r="Q232" s="28">
        <f t="shared" si="24"/>
        <v>16.501826936615842</v>
      </c>
      <c r="R232" s="28">
        <f t="shared" si="24"/>
        <v>16.64028727900795</v>
      </c>
      <c r="S232" s="28">
        <f t="shared" si="24"/>
        <v>16.736699594586938</v>
      </c>
      <c r="T232" s="28">
        <f t="shared" si="24"/>
        <v>16.802210514208426</v>
      </c>
      <c r="U232" s="28">
        <f t="shared" si="25"/>
        <v>16.867006927997604</v>
      </c>
      <c r="V232" s="28">
        <f t="shared" si="25"/>
        <v>16.930893555065257</v>
      </c>
      <c r="W232" s="28">
        <f t="shared" si="25"/>
        <v>16.993751454205693</v>
      </c>
      <c r="X232" s="28">
        <f t="shared" si="25"/>
        <v>17.055451606506438</v>
      </c>
      <c r="Y232" s="28">
        <f t="shared" si="25"/>
        <v>17.046246850740118</v>
      </c>
      <c r="Z232" s="28">
        <f t="shared" si="25"/>
        <v>17.036679474837449</v>
      </c>
      <c r="AA232" s="28">
        <f t="shared" si="25"/>
        <v>17.026757888440148</v>
      </c>
      <c r="AD232" s="28">
        <f t="shared" si="28"/>
        <v>0.78142634523963483</v>
      </c>
      <c r="AE232" s="28">
        <f t="shared" si="26"/>
        <v>1.6681618774007034</v>
      </c>
      <c r="AF232" s="28">
        <f t="shared" si="26"/>
        <v>2.6822317731919281</v>
      </c>
      <c r="AG232" s="28">
        <f t="shared" si="26"/>
        <v>3.8050197865894537</v>
      </c>
      <c r="AH232" s="28">
        <f t="shared" si="26"/>
        <v>5.0280868387349198</v>
      </c>
      <c r="AI232" s="28">
        <f t="shared" si="26"/>
        <v>6.3894783040485059</v>
      </c>
      <c r="AJ232" s="28">
        <f t="shared" si="26"/>
        <v>7.8322658898390554</v>
      </c>
      <c r="AK232" s="28">
        <f t="shared" si="26"/>
        <v>9.275513887274311</v>
      </c>
      <c r="AL232" s="28">
        <f t="shared" si="26"/>
        <v>10.628408885895613</v>
      </c>
      <c r="AM232" s="28">
        <f t="shared" si="26"/>
        <v>11.808991425884813</v>
      </c>
      <c r="AN232" s="28">
        <f t="shared" si="26"/>
        <v>12.26998610163014</v>
      </c>
      <c r="AO232" s="28">
        <f t="shared" si="26"/>
        <v>12.524921526029413</v>
      </c>
      <c r="AP232" s="28">
        <f t="shared" si="26"/>
        <v>12.66524730973423</v>
      </c>
      <c r="AQ232" s="28">
        <f t="shared" si="26"/>
        <v>12.742401386736629</v>
      </c>
      <c r="AR232" s="28">
        <f t="shared" si="26"/>
        <v>12.790529976554508</v>
      </c>
      <c r="AS232" s="28">
        <f t="shared" si="26"/>
        <v>12.817400322096358</v>
      </c>
      <c r="AT232" s="28">
        <f t="shared" si="26"/>
        <v>12.842868490812661</v>
      </c>
      <c r="AU232" s="28">
        <f t="shared" si="27"/>
        <v>12.866897704136582</v>
      </c>
      <c r="AV232" s="28">
        <f t="shared" si="27"/>
        <v>12.889491583188164</v>
      </c>
      <c r="AW232" s="28">
        <f t="shared" si="27"/>
        <v>12.910650349143182</v>
      </c>
      <c r="AX232" s="28">
        <f t="shared" si="27"/>
        <v>12.897174876725916</v>
      </c>
      <c r="AY232" s="28">
        <f t="shared" si="27"/>
        <v>12.883022312803355</v>
      </c>
      <c r="AZ232" s="28">
        <f t="shared" si="27"/>
        <v>12.868174058992599</v>
      </c>
    </row>
    <row r="233" spans="3:52" s="28" customFormat="1" x14ac:dyDescent="0.2">
      <c r="C233" s="28" t="s">
        <v>21</v>
      </c>
      <c r="E233" s="28">
        <f t="shared" si="24"/>
        <v>0.8246981480458202</v>
      </c>
      <c r="F233" s="28">
        <f t="shared" si="24"/>
        <v>1.825105950898267</v>
      </c>
      <c r="G233" s="28">
        <f t="shared" si="24"/>
        <v>3.0372875328655691</v>
      </c>
      <c r="H233" s="28">
        <f t="shared" si="24"/>
        <v>4.4604590905771895</v>
      </c>
      <c r="I233" s="28">
        <f t="shared" si="24"/>
        <v>6.1063422784218773</v>
      </c>
      <c r="J233" s="28">
        <f t="shared" si="24"/>
        <v>7.9938009893264459</v>
      </c>
      <c r="K233" s="28">
        <f t="shared" si="24"/>
        <v>9.9997135732396956</v>
      </c>
      <c r="L233" s="28">
        <f t="shared" si="24"/>
        <v>11.960959635399533</v>
      </c>
      <c r="M233" s="28">
        <f t="shared" si="24"/>
        <v>13.841888895499025</v>
      </c>
      <c r="N233" s="28">
        <f t="shared" si="24"/>
        <v>15.513330441897093</v>
      </c>
      <c r="O233" s="28">
        <f t="shared" si="24"/>
        <v>16.877520192637117</v>
      </c>
      <c r="P233" s="28">
        <f t="shared" si="24"/>
        <v>17.935485367665326</v>
      </c>
      <c r="Q233" s="28">
        <f t="shared" si="24"/>
        <v>18.67013734045436</v>
      </c>
      <c r="R233" s="28">
        <f t="shared" si="24"/>
        <v>19.161165363863702</v>
      </c>
      <c r="S233" s="28">
        <f t="shared" si="24"/>
        <v>19.494718625957091</v>
      </c>
      <c r="T233" s="28">
        <f t="shared" si="24"/>
        <v>19.702012922196783</v>
      </c>
      <c r="U233" s="28">
        <f t="shared" si="25"/>
        <v>19.882145152327652</v>
      </c>
      <c r="V233" s="28">
        <f t="shared" si="25"/>
        <v>20.034486529238499</v>
      </c>
      <c r="W233" s="28">
        <f t="shared" si="25"/>
        <v>20.17085600221608</v>
      </c>
      <c r="X233" s="28">
        <f t="shared" si="25"/>
        <v>20.229994593378656</v>
      </c>
      <c r="Y233" s="28">
        <f t="shared" si="25"/>
        <v>20.291623140756727</v>
      </c>
      <c r="Z233" s="28">
        <f t="shared" si="25"/>
        <v>20.352553492363761</v>
      </c>
      <c r="AA233" s="28">
        <f t="shared" si="25"/>
        <v>20.410637140616817</v>
      </c>
      <c r="AD233" s="28">
        <f t="shared" si="28"/>
        <v>0.68264411038713813</v>
      </c>
      <c r="AE233" s="28">
        <f t="shared" si="26"/>
        <v>1.4906555895410545</v>
      </c>
      <c r="AF233" s="28">
        <f t="shared" si="26"/>
        <v>2.4538685847483506</v>
      </c>
      <c r="AG233" s="28">
        <f t="shared" si="26"/>
        <v>3.5704927856175255</v>
      </c>
      <c r="AH233" s="28">
        <f t="shared" si="26"/>
        <v>4.8505385460406796</v>
      </c>
      <c r="AI233" s="28">
        <f t="shared" si="26"/>
        <v>6.3091380672863462</v>
      </c>
      <c r="AJ233" s="28">
        <f t="shared" si="26"/>
        <v>7.8582039854139483</v>
      </c>
      <c r="AK233" s="28">
        <f t="shared" si="26"/>
        <v>9.3402966997301853</v>
      </c>
      <c r="AL233" s="28">
        <f t="shared" si="26"/>
        <v>10.763996026910196</v>
      </c>
      <c r="AM233" s="28">
        <f t="shared" si="26"/>
        <v>12.023831101390082</v>
      </c>
      <c r="AN233" s="28">
        <f t="shared" si="26"/>
        <v>13.039755692881229</v>
      </c>
      <c r="AO233" s="28">
        <f t="shared" si="26"/>
        <v>13.792571939977202</v>
      </c>
      <c r="AP233" s="28">
        <f t="shared" si="26"/>
        <v>14.28495237018025</v>
      </c>
      <c r="AQ233" s="28">
        <f t="shared" si="26"/>
        <v>14.590052701624256</v>
      </c>
      <c r="AR233" s="28">
        <f t="shared" si="26"/>
        <v>14.768414038752971</v>
      </c>
      <c r="AS233" s="28">
        <f t="shared" si="26"/>
        <v>14.851922366236447</v>
      </c>
      <c r="AT233" s="28">
        <f t="shared" si="26"/>
        <v>14.924229419188832</v>
      </c>
      <c r="AU233" s="28">
        <f t="shared" si="27"/>
        <v>14.985117990570171</v>
      </c>
      <c r="AV233" s="28">
        <f t="shared" si="27"/>
        <v>15.035701145973654</v>
      </c>
      <c r="AW233" s="28">
        <f t="shared" si="27"/>
        <v>15.049866311922393</v>
      </c>
      <c r="AX233" s="28">
        <f t="shared" si="27"/>
        <v>15.067975036335435</v>
      </c>
      <c r="AY233" s="28">
        <f t="shared" si="27"/>
        <v>15.087774667063522</v>
      </c>
      <c r="AZ233" s="28">
        <f t="shared" si="27"/>
        <v>15.106934473067145</v>
      </c>
    </row>
    <row r="234" spans="3:52" s="28" customFormat="1" x14ac:dyDescent="0.2">
      <c r="C234" s="28" t="s">
        <v>23</v>
      </c>
      <c r="E234" s="28">
        <f t="shared" si="24"/>
        <v>0.79270827292008494</v>
      </c>
      <c r="F234" s="28">
        <f t="shared" si="24"/>
        <v>1.5767202811629346</v>
      </c>
      <c r="G234" s="28">
        <f t="shared" si="24"/>
        <v>2.35413150108606</v>
      </c>
      <c r="H234" s="28">
        <f t="shared" si="24"/>
        <v>3.1055974864544567</v>
      </c>
      <c r="I234" s="28">
        <f t="shared" si="24"/>
        <v>3.8478999417520505</v>
      </c>
      <c r="J234" s="28">
        <f t="shared" si="24"/>
        <v>4.5846401060768276</v>
      </c>
      <c r="K234" s="28">
        <f t="shared" si="24"/>
        <v>5.3186829053750735</v>
      </c>
      <c r="L234" s="28">
        <f t="shared" si="24"/>
        <v>6.0540287474356393</v>
      </c>
      <c r="M234" s="28">
        <f t="shared" si="24"/>
        <v>6.7892870684075888</v>
      </c>
      <c r="N234" s="28">
        <f t="shared" si="24"/>
        <v>7.5235223775667457</v>
      </c>
      <c r="O234" s="28">
        <f t="shared" si="24"/>
        <v>8.2549870062231214</v>
      </c>
      <c r="P234" s="28">
        <f t="shared" si="24"/>
        <v>8.9819246402887796</v>
      </c>
      <c r="Q234" s="28">
        <f t="shared" si="24"/>
        <v>9.7032010518713356</v>
      </c>
      <c r="R234" s="28">
        <f t="shared" si="24"/>
        <v>10.418648487982487</v>
      </c>
      <c r="S234" s="28">
        <f t="shared" si="24"/>
        <v>11.128583283658013</v>
      </c>
      <c r="T234" s="28">
        <f t="shared" si="24"/>
        <v>11.325562138149872</v>
      </c>
      <c r="U234" s="28">
        <f t="shared" si="25"/>
        <v>11.524672113871734</v>
      </c>
      <c r="V234" s="28">
        <f t="shared" si="25"/>
        <v>11.723563416838921</v>
      </c>
      <c r="W234" s="28">
        <f t="shared" si="25"/>
        <v>11.92465692266444</v>
      </c>
      <c r="X234" s="28">
        <f t="shared" si="25"/>
        <v>12.12901006839364</v>
      </c>
      <c r="Y234" s="28">
        <f t="shared" si="25"/>
        <v>12.223323255930335</v>
      </c>
      <c r="Z234" s="28">
        <f t="shared" si="25"/>
        <v>12.30897877965722</v>
      </c>
      <c r="AA234" s="28">
        <f t="shared" si="25"/>
        <v>12.382746154587558</v>
      </c>
      <c r="AD234" s="28">
        <f t="shared" si="28"/>
        <v>0.36481312716725084</v>
      </c>
      <c r="AE234" s="28">
        <f t="shared" si="26"/>
        <v>0.72763212760198792</v>
      </c>
      <c r="AF234" s="28">
        <f t="shared" si="26"/>
        <v>1.0913176119747456</v>
      </c>
      <c r="AG234" s="28">
        <f t="shared" si="26"/>
        <v>1.441440107401269</v>
      </c>
      <c r="AH234" s="28">
        <f t="shared" si="26"/>
        <v>1.7897450404078108</v>
      </c>
      <c r="AI234" s="28">
        <f t="shared" si="26"/>
        <v>2.138707727862931</v>
      </c>
      <c r="AJ234" s="28">
        <f t="shared" si="26"/>
        <v>2.4899540823018187</v>
      </c>
      <c r="AK234" s="28">
        <f t="shared" si="26"/>
        <v>2.8453943661215231</v>
      </c>
      <c r="AL234" s="28">
        <f t="shared" si="26"/>
        <v>3.2035943318498221</v>
      </c>
      <c r="AM234" s="28">
        <f t="shared" si="26"/>
        <v>3.5631035488681162</v>
      </c>
      <c r="AN234" s="28">
        <f t="shared" si="26"/>
        <v>3.9218600965896213</v>
      </c>
      <c r="AO234" s="28">
        <f t="shared" si="26"/>
        <v>4.2776066193191955</v>
      </c>
      <c r="AP234" s="28">
        <f t="shared" si="26"/>
        <v>4.6289745547726895</v>
      </c>
      <c r="AQ234" s="28">
        <f t="shared" si="26"/>
        <v>4.9749458624236347</v>
      </c>
      <c r="AR234" s="28">
        <f t="shared" si="26"/>
        <v>5.3150432452220429</v>
      </c>
      <c r="AS234" s="28">
        <f t="shared" si="26"/>
        <v>5.4261987598891421</v>
      </c>
      <c r="AT234" s="28">
        <f t="shared" si="26"/>
        <v>5.5385381340884967</v>
      </c>
      <c r="AU234" s="28">
        <f t="shared" si="27"/>
        <v>5.6495992312459276</v>
      </c>
      <c r="AV234" s="28">
        <f t="shared" si="27"/>
        <v>5.761703171565677</v>
      </c>
      <c r="AW234" s="28">
        <f t="shared" si="27"/>
        <v>5.8754700666628619</v>
      </c>
      <c r="AX234" s="28">
        <f t="shared" si="27"/>
        <v>5.9375975567332286</v>
      </c>
      <c r="AY234" s="28">
        <f t="shared" si="27"/>
        <v>5.9921091576470049</v>
      </c>
      <c r="AZ234" s="28">
        <f t="shared" si="27"/>
        <v>6.0356224369878921</v>
      </c>
    </row>
    <row r="235" spans="3:52" s="28" customFormat="1" x14ac:dyDescent="0.2">
      <c r="C235" s="28" t="s">
        <v>24</v>
      </c>
      <c r="E235" s="28">
        <f t="shared" si="24"/>
        <v>1.1873675034185074</v>
      </c>
      <c r="F235" s="28">
        <f t="shared" si="24"/>
        <v>2.3856084828545998</v>
      </c>
      <c r="G235" s="28">
        <f t="shared" si="24"/>
        <v>3.4728359114757628</v>
      </c>
      <c r="H235" s="28">
        <f t="shared" si="24"/>
        <v>4.650416319166613</v>
      </c>
      <c r="I235" s="28">
        <f t="shared" si="24"/>
        <v>5.9534777725127341</v>
      </c>
      <c r="J235" s="28">
        <f t="shared" si="24"/>
        <v>7.2745834797141553</v>
      </c>
      <c r="K235" s="28">
        <f t="shared" si="24"/>
        <v>8.5642039472680445</v>
      </c>
      <c r="L235" s="28">
        <f t="shared" si="24"/>
        <v>9.8089232510253286</v>
      </c>
      <c r="M235" s="28">
        <f t="shared" si="24"/>
        <v>10.972608793960484</v>
      </c>
      <c r="N235" s="28">
        <f t="shared" si="24"/>
        <v>12.005200849353686</v>
      </c>
      <c r="O235" s="28">
        <f t="shared" si="24"/>
        <v>12.859884705395279</v>
      </c>
      <c r="P235" s="28">
        <f t="shared" si="24"/>
        <v>13.512570493947177</v>
      </c>
      <c r="Q235" s="28">
        <f t="shared" si="24"/>
        <v>14.082145512443699</v>
      </c>
      <c r="R235" s="28">
        <f t="shared" si="24"/>
        <v>14.600193540620108</v>
      </c>
      <c r="S235" s="28">
        <f t="shared" si="24"/>
        <v>15.022597519964508</v>
      </c>
      <c r="T235" s="28">
        <f t="shared" si="24"/>
        <v>15.231072738351553</v>
      </c>
      <c r="U235" s="28">
        <f t="shared" si="25"/>
        <v>15.292164288951787</v>
      </c>
      <c r="V235" s="28">
        <f t="shared" si="25"/>
        <v>15.207230966807311</v>
      </c>
      <c r="W235" s="28">
        <f t="shared" si="25"/>
        <v>15.117629006156704</v>
      </c>
      <c r="X235" s="28">
        <f t="shared" si="25"/>
        <v>15.029328371608266</v>
      </c>
      <c r="Y235" s="28">
        <f t="shared" si="25"/>
        <v>14.947386765466794</v>
      </c>
      <c r="Z235" s="28">
        <f t="shared" si="25"/>
        <v>14.868876747074475</v>
      </c>
      <c r="AA235" s="28">
        <f t="shared" si="25"/>
        <v>14.795778184974647</v>
      </c>
      <c r="AD235" s="28">
        <f t="shared" si="28"/>
        <v>0.69233106087931162</v>
      </c>
      <c r="AE235" s="28">
        <f t="shared" si="26"/>
        <v>1.3820307867629724</v>
      </c>
      <c r="AF235" s="28">
        <f t="shared" si="26"/>
        <v>1.9872650152710361</v>
      </c>
      <c r="AG235" s="28">
        <f t="shared" si="26"/>
        <v>2.5918067032252372</v>
      </c>
      <c r="AH235" s="28">
        <f t="shared" si="26"/>
        <v>3.1960703102588046</v>
      </c>
      <c r="AI235" s="28">
        <f t="shared" si="26"/>
        <v>3.7390029036979713</v>
      </c>
      <c r="AJ235" s="28">
        <f t="shared" si="26"/>
        <v>4.1721283508035931</v>
      </c>
      <c r="AK235" s="28">
        <f t="shared" si="26"/>
        <v>4.5191531947897081</v>
      </c>
      <c r="AL235" s="28">
        <f t="shared" si="26"/>
        <v>4.7973777032130709</v>
      </c>
      <c r="AM235" s="28">
        <f t="shared" si="26"/>
        <v>5.0204854808876593</v>
      </c>
      <c r="AN235" s="28">
        <f t="shared" si="26"/>
        <v>5.1523510925462164</v>
      </c>
      <c r="AO235" s="28">
        <f t="shared" si="26"/>
        <v>5.2537544691837965</v>
      </c>
      <c r="AP235" s="28">
        <f t="shared" si="26"/>
        <v>5.3346642974282812</v>
      </c>
      <c r="AQ235" s="28">
        <f t="shared" si="26"/>
        <v>5.3990371635788739</v>
      </c>
      <c r="AR235" s="28">
        <f t="shared" si="26"/>
        <v>5.4500626992558265</v>
      </c>
      <c r="AS235" s="28">
        <f t="shared" si="26"/>
        <v>5.4454568219127051</v>
      </c>
      <c r="AT235" s="28">
        <f t="shared" si="26"/>
        <v>5.4408141510700752</v>
      </c>
      <c r="AU235" s="28">
        <f t="shared" si="27"/>
        <v>5.4361651961600694</v>
      </c>
      <c r="AV235" s="28">
        <f t="shared" si="27"/>
        <v>5.4314925133105003</v>
      </c>
      <c r="AW235" s="28">
        <f t="shared" si="27"/>
        <v>5.4268047706684808</v>
      </c>
      <c r="AX235" s="28">
        <f t="shared" si="27"/>
        <v>5.4221075629173061</v>
      </c>
      <c r="AY235" s="28">
        <f t="shared" si="27"/>
        <v>5.4174058680383004</v>
      </c>
      <c r="AZ235" s="28">
        <f t="shared" si="27"/>
        <v>5.4127054007806734</v>
      </c>
    </row>
    <row r="236" spans="3:52" s="28" customFormat="1" x14ac:dyDescent="0.2">
      <c r="C236" s="28" t="s">
        <v>598</v>
      </c>
      <c r="E236" s="28">
        <f>SUM(E239:E240)</f>
        <v>8.6068636934768321</v>
      </c>
      <c r="F236" s="28">
        <f t="shared" ref="F236:AA236" si="29">SUM(F239:F240)</f>
        <v>18.776120082124578</v>
      </c>
      <c r="G236" s="28">
        <f t="shared" si="29"/>
        <v>30.808703174787524</v>
      </c>
      <c r="H236" s="28">
        <f t="shared" si="29"/>
        <v>42.657862515034338</v>
      </c>
      <c r="I236" s="28">
        <f t="shared" si="29"/>
        <v>55.80735349339092</v>
      </c>
      <c r="J236" s="28">
        <f t="shared" si="29"/>
        <v>70.655960087494108</v>
      </c>
      <c r="K236" s="28">
        <f t="shared" si="29"/>
        <v>86.395237219451531</v>
      </c>
      <c r="L236" s="28">
        <f t="shared" si="29"/>
        <v>101.95485295567966</v>
      </c>
      <c r="M236" s="28">
        <f t="shared" si="29"/>
        <v>116.00886924059917</v>
      </c>
      <c r="N236" s="28">
        <f t="shared" si="29"/>
        <v>128.40389419026138</v>
      </c>
      <c r="O236" s="28">
        <f t="shared" si="29"/>
        <v>138.66860106319353</v>
      </c>
      <c r="P236" s="28">
        <f t="shared" si="29"/>
        <v>146.64015356322176</v>
      </c>
      <c r="Q236" s="28">
        <f t="shared" si="29"/>
        <v>152.60264373776624</v>
      </c>
      <c r="R236" s="28">
        <f t="shared" si="29"/>
        <v>156.93983581300606</v>
      </c>
      <c r="S236" s="28">
        <f t="shared" si="29"/>
        <v>160.11721270892809</v>
      </c>
      <c r="T236" s="28">
        <f t="shared" si="29"/>
        <v>162.31468363943708</v>
      </c>
      <c r="U236" s="28">
        <f t="shared" si="29"/>
        <v>163.90622041487325</v>
      </c>
      <c r="V236" s="28">
        <f t="shared" si="29"/>
        <v>164.9752219426509</v>
      </c>
      <c r="W236" s="28">
        <f t="shared" si="29"/>
        <v>165.67409422386848</v>
      </c>
      <c r="X236" s="28">
        <f t="shared" si="29"/>
        <v>166.1726576974288</v>
      </c>
      <c r="Y236" s="28">
        <f t="shared" si="29"/>
        <v>166.27066554031234</v>
      </c>
      <c r="Z236" s="28">
        <f t="shared" si="29"/>
        <v>166.39576859905759</v>
      </c>
      <c r="AA236" s="28">
        <f t="shared" si="29"/>
        <v>166.55696753835258</v>
      </c>
      <c r="AD236" s="28">
        <f t="shared" ref="AD236:AZ236" si="30">AD239+AD240</f>
        <v>1.3596974161337443</v>
      </c>
      <c r="AE236" s="28">
        <f t="shared" si="30"/>
        <v>2.9223721535223608</v>
      </c>
      <c r="AF236" s="28">
        <f t="shared" si="30"/>
        <v>4.727730673588554</v>
      </c>
      <c r="AG236" s="28">
        <f t="shared" si="30"/>
        <v>6.032065266898563</v>
      </c>
      <c r="AH236" s="28">
        <f t="shared" si="30"/>
        <v>7.4685587912918585</v>
      </c>
      <c r="AI236" s="28">
        <f t="shared" si="30"/>
        <v>9.0632341504803708</v>
      </c>
      <c r="AJ236" s="28">
        <f t="shared" si="30"/>
        <v>10.758153367185312</v>
      </c>
      <c r="AK236" s="28">
        <f t="shared" si="30"/>
        <v>12.466977951004477</v>
      </c>
      <c r="AL236" s="28">
        <f t="shared" si="30"/>
        <v>14.025531957417741</v>
      </c>
      <c r="AM236" s="28">
        <f t="shared" si="30"/>
        <v>15.678078102402754</v>
      </c>
      <c r="AN236" s="28">
        <f t="shared" si="30"/>
        <v>17.362351211697725</v>
      </c>
      <c r="AO236" s="28">
        <f t="shared" si="30"/>
        <v>19.079062271331182</v>
      </c>
      <c r="AP236" s="28">
        <f t="shared" si="30"/>
        <v>20.748363368305469</v>
      </c>
      <c r="AQ236" s="28">
        <f t="shared" si="30"/>
        <v>22.281875033183468</v>
      </c>
      <c r="AR236" s="28">
        <f t="shared" si="30"/>
        <v>23.602719324520642</v>
      </c>
      <c r="AS236" s="28">
        <f t="shared" si="30"/>
        <v>24.674561725348031</v>
      </c>
      <c r="AT236" s="28">
        <f t="shared" si="30"/>
        <v>25.477193049850072</v>
      </c>
      <c r="AU236" s="28">
        <f t="shared" si="30"/>
        <v>26.016304988537556</v>
      </c>
      <c r="AV236" s="28">
        <f t="shared" si="30"/>
        <v>26.34665627109057</v>
      </c>
      <c r="AW236" s="28">
        <f t="shared" si="30"/>
        <v>26.556394985988895</v>
      </c>
      <c r="AX236" s="28">
        <f t="shared" si="30"/>
        <v>26.525300757936467</v>
      </c>
      <c r="AY236" s="28">
        <f t="shared" si="30"/>
        <v>26.496300222790406</v>
      </c>
      <c r="AZ236" s="28">
        <f t="shared" si="30"/>
        <v>26.469854167689487</v>
      </c>
    </row>
    <row r="237" spans="3:52" s="28" customFormat="1" x14ac:dyDescent="0.2">
      <c r="C237" s="28" t="s">
        <v>10</v>
      </c>
    </row>
    <row r="238" spans="3:52" s="28" customFormat="1" x14ac:dyDescent="0.2"/>
    <row r="239" spans="3:52" s="28" customFormat="1" x14ac:dyDescent="0.2">
      <c r="C239" s="28" t="s">
        <v>12</v>
      </c>
      <c r="E239" s="28">
        <f t="shared" ref="E239:AA240" si="31">SUMIF($B$3:$B$218,$C239,E$3:E$218)</f>
        <v>4.5200286080055418</v>
      </c>
      <c r="F239" s="28">
        <f t="shared" si="31"/>
        <v>9.7021568480758233</v>
      </c>
      <c r="G239" s="28">
        <f t="shared" si="31"/>
        <v>15.62226147404513</v>
      </c>
      <c r="H239" s="28">
        <f t="shared" si="31"/>
        <v>20.326386416138774</v>
      </c>
      <c r="I239" s="28">
        <f t="shared" si="31"/>
        <v>25.2512472413121</v>
      </c>
      <c r="J239" s="28">
        <f t="shared" si="31"/>
        <v>30.485137198580926</v>
      </c>
      <c r="K239" s="28">
        <f t="shared" si="31"/>
        <v>35.651469811995497</v>
      </c>
      <c r="L239" s="28">
        <f t="shared" si="31"/>
        <v>40.297984930861652</v>
      </c>
      <c r="M239" s="28">
        <f t="shared" si="31"/>
        <v>43.790953549588707</v>
      </c>
      <c r="N239" s="28">
        <f t="shared" si="31"/>
        <v>46.596008747558855</v>
      </c>
      <c r="O239" s="28">
        <f t="shared" si="31"/>
        <v>48.659403303352427</v>
      </c>
      <c r="P239" s="28">
        <f t="shared" si="31"/>
        <v>50.083397958706833</v>
      </c>
      <c r="Q239" s="28">
        <f t="shared" si="31"/>
        <v>50.998944562662686</v>
      </c>
      <c r="R239" s="28">
        <f t="shared" si="31"/>
        <v>51.536627940562326</v>
      </c>
      <c r="S239" s="28">
        <f t="shared" si="31"/>
        <v>51.846305466332041</v>
      </c>
      <c r="T239" s="28">
        <f t="shared" si="31"/>
        <v>51.995710709043209</v>
      </c>
      <c r="U239" s="28">
        <f t="shared" si="31"/>
        <v>52.042825794371794</v>
      </c>
      <c r="V239" s="28">
        <f t="shared" si="31"/>
        <v>52.036151407728603</v>
      </c>
      <c r="W239" s="28">
        <f t="shared" si="31"/>
        <v>51.990831524083454</v>
      </c>
      <c r="X239" s="28">
        <f t="shared" si="31"/>
        <v>51.939859378664508</v>
      </c>
      <c r="Y239" s="28">
        <f t="shared" si="31"/>
        <v>51.906436339080919</v>
      </c>
      <c r="Z239" s="28">
        <f t="shared" si="31"/>
        <v>51.869308353575406</v>
      </c>
      <c r="AA239" s="28">
        <f>SUMIF($B$3:$B$218,$C239,AA$3:AA$218)</f>
        <v>51.836596841216533</v>
      </c>
      <c r="AD239" s="28">
        <f t="shared" ref="AD239:AS240" si="32">SUMIF($B$3:$B$218,$C239,AD$3:AD$218)</f>
        <v>1.3126550284479874</v>
      </c>
      <c r="AE239" s="28">
        <f t="shared" si="32"/>
        <v>2.7858382433173499</v>
      </c>
      <c r="AF239" s="28">
        <f t="shared" si="32"/>
        <v>4.4356850741731488</v>
      </c>
      <c r="AG239" s="28">
        <f t="shared" si="32"/>
        <v>5.4902417232859611</v>
      </c>
      <c r="AH239" s="28">
        <f t="shared" si="32"/>
        <v>6.5503395494488634</v>
      </c>
      <c r="AI239" s="28">
        <f t="shared" si="32"/>
        <v>7.6125784953059163</v>
      </c>
      <c r="AJ239" s="28">
        <f t="shared" si="32"/>
        <v>8.585087027471058</v>
      </c>
      <c r="AK239" s="28">
        <f t="shared" si="32"/>
        <v>9.3605612668461013</v>
      </c>
      <c r="AL239" s="28">
        <f t="shared" si="32"/>
        <v>9.7693907020805693</v>
      </c>
      <c r="AM239" s="28">
        <f t="shared" si="32"/>
        <v>10.073047316941652</v>
      </c>
      <c r="AN239" s="28">
        <f t="shared" si="32"/>
        <v>10.252658306819972</v>
      </c>
      <c r="AO239" s="28">
        <f t="shared" si="32"/>
        <v>10.375666160804032</v>
      </c>
      <c r="AP239" s="28">
        <f t="shared" si="32"/>
        <v>10.457207607167808</v>
      </c>
      <c r="AQ239" s="28">
        <f t="shared" si="32"/>
        <v>10.508999447943017</v>
      </c>
      <c r="AR239" s="28">
        <f t="shared" si="32"/>
        <v>10.544357867950183</v>
      </c>
      <c r="AS239" s="28">
        <f t="shared" si="32"/>
        <v>10.559836161867933</v>
      </c>
      <c r="AT239" s="28">
        <f t="shared" ref="AT239:AZ240" si="33">SUMIF($B$3:$B$218,$C239,AT$3:AT$218)</f>
        <v>10.573263259067303</v>
      </c>
      <c r="AU239" s="28">
        <f t="shared" si="33"/>
        <v>10.591985749775391</v>
      </c>
      <c r="AV239" s="28">
        <f t="shared" si="33"/>
        <v>10.61715941048146</v>
      </c>
      <c r="AW239" s="28">
        <f t="shared" si="33"/>
        <v>10.65274941983415</v>
      </c>
      <c r="AX239" s="28">
        <f t="shared" si="33"/>
        <v>10.699331533097716</v>
      </c>
      <c r="AY239" s="28">
        <f t="shared" si="33"/>
        <v>10.742855958273589</v>
      </c>
      <c r="AZ239" s="28">
        <f t="shared" si="33"/>
        <v>10.78349975699618</v>
      </c>
    </row>
    <row r="240" spans="3:52" s="28" customFormat="1" x14ac:dyDescent="0.2">
      <c r="C240" s="28" t="s">
        <v>22</v>
      </c>
      <c r="E240" s="28">
        <f t="shared" si="31"/>
        <v>4.0868350854712894</v>
      </c>
      <c r="F240" s="28">
        <f t="shared" si="31"/>
        <v>9.0739632340487546</v>
      </c>
      <c r="G240" s="28">
        <f t="shared" si="31"/>
        <v>15.186441700742394</v>
      </c>
      <c r="H240" s="28">
        <f t="shared" si="31"/>
        <v>22.331476098895561</v>
      </c>
      <c r="I240" s="28">
        <f t="shared" si="31"/>
        <v>30.556106252078816</v>
      </c>
      <c r="J240" s="28">
        <f t="shared" si="31"/>
        <v>40.170822888913179</v>
      </c>
      <c r="K240" s="28">
        <f t="shared" si="31"/>
        <v>50.743767407456033</v>
      </c>
      <c r="L240" s="28">
        <f t="shared" si="31"/>
        <v>61.656868024818003</v>
      </c>
      <c r="M240" s="28">
        <f t="shared" si="31"/>
        <v>72.217915691010461</v>
      </c>
      <c r="N240" s="28">
        <f t="shared" si="31"/>
        <v>81.807885442702528</v>
      </c>
      <c r="O240" s="28">
        <f t="shared" si="31"/>
        <v>90.009197759841101</v>
      </c>
      <c r="P240" s="28">
        <f t="shared" si="31"/>
        <v>96.556755604514933</v>
      </c>
      <c r="Q240" s="28">
        <f t="shared" si="31"/>
        <v>101.60369917510354</v>
      </c>
      <c r="R240" s="28">
        <f t="shared" si="31"/>
        <v>105.40320787244373</v>
      </c>
      <c r="S240" s="28">
        <f t="shared" si="31"/>
        <v>108.27090724259604</v>
      </c>
      <c r="T240" s="28">
        <f t="shared" si="31"/>
        <v>110.31897293039387</v>
      </c>
      <c r="U240" s="28">
        <f t="shared" si="31"/>
        <v>111.86339462050147</v>
      </c>
      <c r="V240" s="28">
        <f t="shared" si="31"/>
        <v>112.93907053492229</v>
      </c>
      <c r="W240" s="28">
        <f t="shared" si="31"/>
        <v>113.68326269978503</v>
      </c>
      <c r="X240" s="28">
        <f t="shared" si="31"/>
        <v>114.23279831876431</v>
      </c>
      <c r="Y240" s="28">
        <f t="shared" si="31"/>
        <v>114.36422920123141</v>
      </c>
      <c r="Z240" s="28">
        <f t="shared" si="31"/>
        <v>114.52646024548217</v>
      </c>
      <c r="AA240" s="28">
        <f t="shared" si="31"/>
        <v>114.72037069713606</v>
      </c>
      <c r="AD240" s="28">
        <f>SUMIF($B$3:$B$218,$C240,AD$3:AD$218)</f>
        <v>4.704238768575679E-2</v>
      </c>
      <c r="AE240" s="28">
        <f t="shared" si="32"/>
        <v>0.13653391020501104</v>
      </c>
      <c r="AF240" s="28">
        <f t="shared" si="32"/>
        <v>0.2920455994154052</v>
      </c>
      <c r="AG240" s="28">
        <f t="shared" si="32"/>
        <v>0.5418235436126021</v>
      </c>
      <c r="AH240" s="28">
        <f t="shared" si="32"/>
        <v>0.91821924184299542</v>
      </c>
      <c r="AI240" s="28">
        <f t="shared" si="32"/>
        <v>1.4506556551744547</v>
      </c>
      <c r="AJ240" s="28">
        <f t="shared" si="32"/>
        <v>2.1730663397142544</v>
      </c>
      <c r="AK240" s="28">
        <f t="shared" si="32"/>
        <v>3.1064166841583751</v>
      </c>
      <c r="AL240" s="28">
        <f t="shared" si="32"/>
        <v>4.2561412553371705</v>
      </c>
      <c r="AM240" s="28">
        <f t="shared" si="32"/>
        <v>5.6050307854611026</v>
      </c>
      <c r="AN240" s="28">
        <f t="shared" si="32"/>
        <v>7.1096929048777531</v>
      </c>
      <c r="AO240" s="28">
        <f t="shared" si="32"/>
        <v>8.7033961105271516</v>
      </c>
      <c r="AP240" s="28">
        <f t="shared" si="32"/>
        <v>10.291155761137661</v>
      </c>
      <c r="AQ240" s="28">
        <f t="shared" si="32"/>
        <v>11.772875585240451</v>
      </c>
      <c r="AR240" s="28">
        <f t="shared" si="32"/>
        <v>13.058361456570461</v>
      </c>
      <c r="AS240" s="28">
        <f t="shared" si="32"/>
        <v>14.114725563480098</v>
      </c>
      <c r="AT240" s="28">
        <f t="shared" si="33"/>
        <v>14.903929790782771</v>
      </c>
      <c r="AU240" s="28">
        <f t="shared" si="33"/>
        <v>15.424319238762164</v>
      </c>
      <c r="AV240" s="28">
        <f t="shared" si="33"/>
        <v>15.72949686060911</v>
      </c>
      <c r="AW240" s="28">
        <f t="shared" si="33"/>
        <v>15.903645566154744</v>
      </c>
      <c r="AX240" s="28">
        <f t="shared" si="33"/>
        <v>15.825969224838751</v>
      </c>
      <c r="AY240" s="28">
        <f t="shared" si="33"/>
        <v>15.753444264516817</v>
      </c>
      <c r="AZ240" s="28">
        <f t="shared" si="33"/>
        <v>15.686354410693307</v>
      </c>
    </row>
    <row r="241" spans="3:52" s="28" customFormat="1" x14ac:dyDescent="0.2"/>
    <row r="242" spans="3:52" s="28" customFormat="1" x14ac:dyDescent="0.2"/>
    <row r="243" spans="3:52" s="28" customFormat="1" ht="15" x14ac:dyDescent="0.25">
      <c r="C243" s="29" t="s">
        <v>601</v>
      </c>
    </row>
    <row r="244" spans="3:52" s="28" customFormat="1" x14ac:dyDescent="0.2">
      <c r="C244" s="28" t="s">
        <v>11</v>
      </c>
      <c r="F244" s="28">
        <f>F224-$E224</f>
        <v>0.1215960808928465</v>
      </c>
      <c r="G244" s="28">
        <f t="shared" ref="G244:AA244" si="34">G224-$E224</f>
        <v>0.31655551962771</v>
      </c>
      <c r="H244" s="28">
        <f t="shared" si="34"/>
        <v>0.59083551468489726</v>
      </c>
      <c r="I244" s="28">
        <f t="shared" si="34"/>
        <v>0.95866529594141658</v>
      </c>
      <c r="J244" s="28">
        <f t="shared" si="34"/>
        <v>1.4146398766696386</v>
      </c>
      <c r="K244" s="28">
        <f t="shared" si="34"/>
        <v>1.9496617836550527</v>
      </c>
      <c r="L244" s="28">
        <f t="shared" si="34"/>
        <v>2.5559203126512302</v>
      </c>
      <c r="M244" s="28">
        <f t="shared" si="34"/>
        <v>3.2268972388057446</v>
      </c>
      <c r="N244" s="28">
        <f t="shared" si="34"/>
        <v>3.9326862922807684</v>
      </c>
      <c r="O244" s="28">
        <f t="shared" si="34"/>
        <v>4.6732151119197969</v>
      </c>
      <c r="P244" s="28">
        <f t="shared" si="34"/>
        <v>5.4525116383415941</v>
      </c>
      <c r="Q244" s="28">
        <f t="shared" si="34"/>
        <v>6.2174134039770825</v>
      </c>
      <c r="R244" s="28">
        <f t="shared" si="34"/>
        <v>6.9574099849586339</v>
      </c>
      <c r="S244" s="28">
        <f t="shared" si="34"/>
        <v>7.6668790497974708</v>
      </c>
      <c r="T244" s="28">
        <f t="shared" si="34"/>
        <v>8.2983418010514605</v>
      </c>
      <c r="U244" s="28">
        <f t="shared" si="34"/>
        <v>8.9734137592185341</v>
      </c>
      <c r="V244" s="28">
        <f t="shared" si="34"/>
        <v>9.5765907501284584</v>
      </c>
      <c r="W244" s="28">
        <f t="shared" si="34"/>
        <v>10.123848732422559</v>
      </c>
      <c r="X244" s="28">
        <f t="shared" si="34"/>
        <v>10.617002778615808</v>
      </c>
      <c r="Y244" s="28">
        <f t="shared" si="34"/>
        <v>11.063397648490033</v>
      </c>
      <c r="Z244" s="28">
        <f t="shared" si="34"/>
        <v>11.495569646713388</v>
      </c>
      <c r="AA244" s="28">
        <f t="shared" si="34"/>
        <v>11.91187930506951</v>
      </c>
      <c r="AE244" s="28">
        <f>AE224-$AD224</f>
        <v>0.10559981728095155</v>
      </c>
      <c r="AF244" s="28">
        <f t="shared" ref="AF244:AZ244" si="35">AF224-$AD224</f>
        <v>0.27506152830411379</v>
      </c>
      <c r="AG244" s="28">
        <f t="shared" si="35"/>
        <v>0.5144710411692538</v>
      </c>
      <c r="AH244" s="28">
        <f t="shared" si="35"/>
        <v>0.83462633392968777</v>
      </c>
      <c r="AI244" s="28">
        <f t="shared" si="35"/>
        <v>1.230371336344303</v>
      </c>
      <c r="AJ244" s="28">
        <f t="shared" si="35"/>
        <v>1.6931261165094649</v>
      </c>
      <c r="AK244" s="28">
        <f t="shared" si="35"/>
        <v>2.2153583978366806</v>
      </c>
      <c r="AL244" s="28">
        <f t="shared" si="35"/>
        <v>2.7906285065221699</v>
      </c>
      <c r="AM244" s="28">
        <f t="shared" si="35"/>
        <v>3.3980984615595</v>
      </c>
      <c r="AN244" s="28">
        <f t="shared" si="35"/>
        <v>4.0337432108786935</v>
      </c>
      <c r="AO244" s="28">
        <f t="shared" si="35"/>
        <v>4.6992049277566883</v>
      </c>
      <c r="AP244" s="28">
        <f t="shared" si="35"/>
        <v>5.347080247434012</v>
      </c>
      <c r="AQ244" s="28">
        <f t="shared" si="35"/>
        <v>5.9707899064950292</v>
      </c>
      <c r="AR244" s="28">
        <f t="shared" si="35"/>
        <v>6.5644636449681375</v>
      </c>
      <c r="AS244" s="28">
        <f t="shared" si="35"/>
        <v>7.1215528054555346</v>
      </c>
      <c r="AT244" s="28">
        <f t="shared" si="35"/>
        <v>7.7247110980146632</v>
      </c>
      <c r="AU244" s="28">
        <f t="shared" si="35"/>
        <v>8.239826116959998</v>
      </c>
      <c r="AV244" s="28">
        <f t="shared" si="35"/>
        <v>8.70520487665841</v>
      </c>
      <c r="AW244" s="28">
        <f t="shared" si="35"/>
        <v>9.1265066139663276</v>
      </c>
      <c r="AX244" s="28">
        <f t="shared" si="35"/>
        <v>9.5108864824587425</v>
      </c>
      <c r="AY244" s="28">
        <f t="shared" si="35"/>
        <v>9.8795978689742299</v>
      </c>
      <c r="AZ244" s="28">
        <f t="shared" si="35"/>
        <v>10.234753260203783</v>
      </c>
    </row>
    <row r="245" spans="3:52" s="28" customFormat="1" x14ac:dyDescent="0.2">
      <c r="C245" s="28" t="s">
        <v>13</v>
      </c>
      <c r="F245" s="28">
        <f t="shared" ref="F245:AA245" si="36">F225-$E225</f>
        <v>0.30100769839074759</v>
      </c>
      <c r="G245" s="28">
        <f t="shared" si="36"/>
        <v>0.84756718797834296</v>
      </c>
      <c r="H245" s="28">
        <f t="shared" si="36"/>
        <v>1.6996665566507851</v>
      </c>
      <c r="I245" s="28">
        <f t="shared" si="36"/>
        <v>2.8613687035518267</v>
      </c>
      <c r="J245" s="28">
        <f t="shared" si="36"/>
        <v>4.3473234934286618</v>
      </c>
      <c r="K245" s="28">
        <f t="shared" si="36"/>
        <v>6.1483823247678968</v>
      </c>
      <c r="L245" s="28">
        <f t="shared" si="36"/>
        <v>8.2389271333295504</v>
      </c>
      <c r="M245" s="28">
        <f t="shared" si="36"/>
        <v>10.578422455463304</v>
      </c>
      <c r="N245" s="28">
        <f t="shared" si="36"/>
        <v>13.366739648232826</v>
      </c>
      <c r="O245" s="28">
        <f t="shared" si="36"/>
        <v>16.457301067950208</v>
      </c>
      <c r="P245" s="28">
        <f t="shared" si="36"/>
        <v>19.475582229578954</v>
      </c>
      <c r="Q245" s="28">
        <f t="shared" si="36"/>
        <v>22.305547458349722</v>
      </c>
      <c r="R245" s="28">
        <f t="shared" si="36"/>
        <v>24.817312367692509</v>
      </c>
      <c r="S245" s="28">
        <f t="shared" si="36"/>
        <v>26.938110755792501</v>
      </c>
      <c r="T245" s="28">
        <f t="shared" si="36"/>
        <v>28.413142943361237</v>
      </c>
      <c r="U245" s="28">
        <f t="shared" si="36"/>
        <v>29.615249645901997</v>
      </c>
      <c r="V245" s="28">
        <f t="shared" si="36"/>
        <v>30.412887655714187</v>
      </c>
      <c r="W245" s="28">
        <f t="shared" si="36"/>
        <v>31.050494939314163</v>
      </c>
      <c r="X245" s="28">
        <f t="shared" si="36"/>
        <v>31.650456957140698</v>
      </c>
      <c r="Y245" s="28">
        <f t="shared" si="36"/>
        <v>32.172005486092431</v>
      </c>
      <c r="Z245" s="28">
        <f t="shared" si="36"/>
        <v>32.734756413434923</v>
      </c>
      <c r="AA245" s="28">
        <f t="shared" si="36"/>
        <v>33.200756388166582</v>
      </c>
      <c r="AE245" s="28">
        <f t="shared" ref="AE245:AZ245" si="37">AE225-$AD225</f>
        <v>8.8403350943009357E-2</v>
      </c>
      <c r="AF245" s="28">
        <f t="shared" si="37"/>
        <v>0.25081484090223549</v>
      </c>
      <c r="AG245" s="28">
        <f t="shared" si="37"/>
        <v>0.5061780330867981</v>
      </c>
      <c r="AH245" s="28">
        <f t="shared" si="37"/>
        <v>0.8400292102058996</v>
      </c>
      <c r="AI245" s="28">
        <f t="shared" si="37"/>
        <v>1.2569794578759543</v>
      </c>
      <c r="AJ245" s="28">
        <f t="shared" si="37"/>
        <v>1.7505024294067117</v>
      </c>
      <c r="AK245" s="28">
        <f t="shared" si="37"/>
        <v>2.313767825771583</v>
      </c>
      <c r="AL245" s="28">
        <f t="shared" si="37"/>
        <v>2.9343246934745562</v>
      </c>
      <c r="AM245" s="28">
        <f t="shared" si="37"/>
        <v>3.6679126556603654</v>
      </c>
      <c r="AN245" s="28">
        <f t="shared" si="37"/>
        <v>4.4676655735452426</v>
      </c>
      <c r="AO245" s="28">
        <f t="shared" si="37"/>
        <v>5.2411123532792301</v>
      </c>
      <c r="AP245" s="28">
        <f t="shared" si="37"/>
        <v>5.953716167128543</v>
      </c>
      <c r="AQ245" s="28">
        <f t="shared" si="37"/>
        <v>6.5697129513103629</v>
      </c>
      <c r="AR245" s="28">
        <f t="shared" si="37"/>
        <v>7.0578599420738088</v>
      </c>
      <c r="AS245" s="28">
        <f t="shared" si="37"/>
        <v>7.3532475075671817</v>
      </c>
      <c r="AT245" s="28">
        <f t="shared" si="37"/>
        <v>7.5599791955590616</v>
      </c>
      <c r="AU245" s="28">
        <f t="shared" si="37"/>
        <v>7.6709535886583913</v>
      </c>
      <c r="AV245" s="28">
        <f t="shared" si="37"/>
        <v>7.7311426947471622</v>
      </c>
      <c r="AW245" s="28">
        <f t="shared" si="37"/>
        <v>7.7725398812209994</v>
      </c>
      <c r="AX245" s="28">
        <f t="shared" si="37"/>
        <v>7.7930007286873106</v>
      </c>
      <c r="AY245" s="28">
        <f t="shared" si="37"/>
        <v>7.8226156075672986</v>
      </c>
      <c r="AZ245" s="28">
        <f t="shared" si="37"/>
        <v>7.8387696128750033</v>
      </c>
    </row>
    <row r="246" spans="3:52" s="28" customFormat="1" x14ac:dyDescent="0.2">
      <c r="C246" s="28" t="s">
        <v>14</v>
      </c>
      <c r="F246" s="28">
        <f t="shared" ref="F246:AA246" si="38">F226-$E226</f>
        <v>0.89902305628297896</v>
      </c>
      <c r="G246" s="28">
        <f t="shared" si="38"/>
        <v>1.7506693602367021</v>
      </c>
      <c r="H246" s="28">
        <f t="shared" si="38"/>
        <v>2.5698156482573422</v>
      </c>
      <c r="I246" s="28">
        <f t="shared" si="38"/>
        <v>3.3577495991251718</v>
      </c>
      <c r="J246" s="28">
        <f t="shared" si="38"/>
        <v>4.0632464440504164</v>
      </c>
      <c r="K246" s="28">
        <f t="shared" si="38"/>
        <v>4.6503327644817469</v>
      </c>
      <c r="L246" s="28">
        <f t="shared" si="38"/>
        <v>5.1351716520303077</v>
      </c>
      <c r="M246" s="28">
        <f t="shared" si="38"/>
        <v>5.4891623275636618</v>
      </c>
      <c r="N246" s="28">
        <f t="shared" si="38"/>
        <v>5.8093670521415692</v>
      </c>
      <c r="O246" s="28">
        <f t="shared" si="38"/>
        <v>6.0768691694550849</v>
      </c>
      <c r="P246" s="28">
        <f t="shared" si="38"/>
        <v>6.3291001524287847</v>
      </c>
      <c r="Q246" s="28">
        <f t="shared" si="38"/>
        <v>6.5683530135717021</v>
      </c>
      <c r="R246" s="28">
        <f t="shared" si="38"/>
        <v>6.8011733177063549</v>
      </c>
      <c r="S246" s="28">
        <f t="shared" si="38"/>
        <v>7.0319866335415817</v>
      </c>
      <c r="T246" s="28">
        <f t="shared" si="38"/>
        <v>7.0593160221155351</v>
      </c>
      <c r="U246" s="28">
        <f t="shared" si="38"/>
        <v>7.0660349075828996</v>
      </c>
      <c r="V246" s="28">
        <f t="shared" si="38"/>
        <v>7.0391556710375509</v>
      </c>
      <c r="W246" s="28">
        <f t="shared" si="38"/>
        <v>7.0021594571410919</v>
      </c>
      <c r="X246" s="28">
        <f t="shared" si="38"/>
        <v>6.9611707147490316</v>
      </c>
      <c r="Y246" s="28">
        <f t="shared" si="38"/>
        <v>6.9539468762651513</v>
      </c>
      <c r="Z246" s="28">
        <f t="shared" si="38"/>
        <v>7.0205430125873978</v>
      </c>
      <c r="AA246" s="28">
        <f t="shared" si="38"/>
        <v>7.075912065025026</v>
      </c>
      <c r="AE246" s="28">
        <f t="shared" ref="AE246:AZ246" si="39">AE226-$AD226</f>
        <v>0.27694990599077834</v>
      </c>
      <c r="AF246" s="28">
        <f t="shared" si="39"/>
        <v>0.5472388110105324</v>
      </c>
      <c r="AG246" s="28">
        <f t="shared" si="39"/>
        <v>0.81322946861313583</v>
      </c>
      <c r="AH246" s="28">
        <f t="shared" si="39"/>
        <v>1.0729976442660296</v>
      </c>
      <c r="AI246" s="28">
        <f t="shared" si="39"/>
        <v>1.3120952705827669</v>
      </c>
      <c r="AJ246" s="28">
        <f t="shared" si="39"/>
        <v>1.5215300076822247</v>
      </c>
      <c r="AK246" s="28">
        <f t="shared" si="39"/>
        <v>1.7038343957063777</v>
      </c>
      <c r="AL246" s="28">
        <f t="shared" si="39"/>
        <v>1.8713190890315257</v>
      </c>
      <c r="AM246" s="28">
        <f t="shared" si="39"/>
        <v>2.0258417759479013</v>
      </c>
      <c r="AN246" s="28">
        <f t="shared" si="39"/>
        <v>2.1683488254936401</v>
      </c>
      <c r="AO246" s="28">
        <f t="shared" si="39"/>
        <v>2.30019949832224</v>
      </c>
      <c r="AP246" s="28">
        <f t="shared" si="39"/>
        <v>2.4225523719711317</v>
      </c>
      <c r="AQ246" s="28">
        <f t="shared" si="39"/>
        <v>2.5393719724183565</v>
      </c>
      <c r="AR246" s="28">
        <f t="shared" si="39"/>
        <v>2.6527167642162923</v>
      </c>
      <c r="AS246" s="28">
        <f t="shared" si="39"/>
        <v>2.6646204526949422</v>
      </c>
      <c r="AT246" s="28">
        <f t="shared" si="39"/>
        <v>2.6636087948404183</v>
      </c>
      <c r="AU246" s="28">
        <f t="shared" si="39"/>
        <v>2.645878774988172</v>
      </c>
      <c r="AV246" s="28">
        <f t="shared" si="39"/>
        <v>2.6245249806444209</v>
      </c>
      <c r="AW246" s="28">
        <f t="shared" si="39"/>
        <v>2.6008820539951172</v>
      </c>
      <c r="AX246" s="28">
        <f t="shared" si="39"/>
        <v>2.5969295795732017</v>
      </c>
      <c r="AY246" s="28">
        <f t="shared" si="39"/>
        <v>2.6178032439160392</v>
      </c>
      <c r="AZ246" s="28">
        <f t="shared" si="39"/>
        <v>2.6332587821903153</v>
      </c>
    </row>
    <row r="247" spans="3:52" s="28" customFormat="1" x14ac:dyDescent="0.2">
      <c r="C247" s="28" t="s">
        <v>597</v>
      </c>
      <c r="F247" s="28">
        <f t="shared" ref="F247:AA247" si="40">F227-$E227</f>
        <v>0.16636785375447949</v>
      </c>
      <c r="G247" s="28">
        <f t="shared" si="40"/>
        <v>0.46204198438410693</v>
      </c>
      <c r="H247" s="28">
        <f t="shared" si="40"/>
        <v>0.90647091871045282</v>
      </c>
      <c r="I247" s="28">
        <f t="shared" si="40"/>
        <v>1.5139104165161208</v>
      </c>
      <c r="J247" s="28">
        <f t="shared" si="40"/>
        <v>2.2843011356069711</v>
      </c>
      <c r="K247" s="28">
        <f t="shared" si="40"/>
        <v>3.1033841115721246</v>
      </c>
      <c r="L247" s="28">
        <f t="shared" si="40"/>
        <v>3.9873827581737555</v>
      </c>
      <c r="M247" s="28">
        <f t="shared" si="40"/>
        <v>4.8386059425432864</v>
      </c>
      <c r="N247" s="28">
        <f t="shared" si="40"/>
        <v>5.633750206163004</v>
      </c>
      <c r="O247" s="28">
        <f t="shared" si="40"/>
        <v>6.3663713085881621</v>
      </c>
      <c r="P247" s="28">
        <f t="shared" si="40"/>
        <v>7.1191612320432114</v>
      </c>
      <c r="Q247" s="28">
        <f t="shared" si="40"/>
        <v>7.8118949354903311</v>
      </c>
      <c r="R247" s="28">
        <f t="shared" si="40"/>
        <v>8.4155895157959399</v>
      </c>
      <c r="S247" s="28">
        <f t="shared" si="40"/>
        <v>9.0092533970870843</v>
      </c>
      <c r="T247" s="28">
        <f t="shared" si="40"/>
        <v>9.5810036914752121</v>
      </c>
      <c r="U247" s="28">
        <f t="shared" si="40"/>
        <v>10.09353233833169</v>
      </c>
      <c r="V247" s="28">
        <f t="shared" si="40"/>
        <v>10.520810080856696</v>
      </c>
      <c r="W247" s="28">
        <f t="shared" si="40"/>
        <v>10.883731454269517</v>
      </c>
      <c r="X247" s="28">
        <f t="shared" si="40"/>
        <v>11.116766721044025</v>
      </c>
      <c r="Y247" s="28">
        <f t="shared" si="40"/>
        <v>11.33695034564049</v>
      </c>
      <c r="Z247" s="28">
        <f t="shared" si="40"/>
        <v>11.547461541065264</v>
      </c>
      <c r="AA247" s="28">
        <f t="shared" si="40"/>
        <v>11.728483654176951</v>
      </c>
      <c r="AE247" s="28">
        <f t="shared" ref="AE247:AZ247" si="41">AE227-$AD227</f>
        <v>8.8047203719797934E-2</v>
      </c>
      <c r="AF247" s="28">
        <f t="shared" si="41"/>
        <v>0.24392149593633988</v>
      </c>
      <c r="AG247" s="28">
        <f t="shared" si="41"/>
        <v>0.47743326806514647</v>
      </c>
      <c r="AH247" s="28">
        <f t="shared" si="41"/>
        <v>0.79551049494534165</v>
      </c>
      <c r="AI247" s="28">
        <f t="shared" si="41"/>
        <v>1.1973892612195265</v>
      </c>
      <c r="AJ247" s="28">
        <f t="shared" si="41"/>
        <v>1.6215346382434277</v>
      </c>
      <c r="AK247" s="28">
        <f t="shared" si="41"/>
        <v>2.0759364241715961</v>
      </c>
      <c r="AL247" s="28">
        <f t="shared" si="41"/>
        <v>2.5118384950168049</v>
      </c>
      <c r="AM247" s="28">
        <f t="shared" si="41"/>
        <v>2.9170666475826965</v>
      </c>
      <c r="AN247" s="28">
        <f t="shared" si="41"/>
        <v>3.2876869177877386</v>
      </c>
      <c r="AO247" s="28">
        <f t="shared" si="41"/>
        <v>3.6676700211996129</v>
      </c>
      <c r="AP247" s="28">
        <f t="shared" si="41"/>
        <v>4.0136473153778729</v>
      </c>
      <c r="AQ247" s="28">
        <f t="shared" si="41"/>
        <v>4.3111341207422864</v>
      </c>
      <c r="AR247" s="28">
        <f t="shared" si="41"/>
        <v>4.6033829257486829</v>
      </c>
      <c r="AS247" s="28">
        <f t="shared" si="41"/>
        <v>4.8835847603142897</v>
      </c>
      <c r="AT247" s="28">
        <f t="shared" si="41"/>
        <v>5.1328054209220628</v>
      </c>
      <c r="AU247" s="28">
        <f t="shared" si="41"/>
        <v>5.3387081683109354</v>
      </c>
      <c r="AV247" s="28">
        <f t="shared" si="41"/>
        <v>5.5105448743481968</v>
      </c>
      <c r="AW247" s="28">
        <f t="shared" si="41"/>
        <v>5.6173921912296416</v>
      </c>
      <c r="AX247" s="28">
        <f t="shared" si="41"/>
        <v>5.7188575109849671</v>
      </c>
      <c r="AY247" s="28">
        <f t="shared" si="41"/>
        <v>5.8157895165768254</v>
      </c>
      <c r="AZ247" s="28">
        <f t="shared" si="41"/>
        <v>5.8991665324211162</v>
      </c>
    </row>
    <row r="248" spans="3:52" s="28" customFormat="1" x14ac:dyDescent="0.2">
      <c r="C248" s="28" t="s">
        <v>16</v>
      </c>
      <c r="F248" s="28">
        <f t="shared" ref="F248:AA248" si="42">F228-$E228</f>
        <v>7.0360634308247194</v>
      </c>
      <c r="G248" s="28">
        <f t="shared" si="42"/>
        <v>14.615707704244009</v>
      </c>
      <c r="H248" s="28">
        <f t="shared" si="42"/>
        <v>23.331984085887349</v>
      </c>
      <c r="I248" s="28">
        <f t="shared" si="42"/>
        <v>32.400662376571574</v>
      </c>
      <c r="J248" s="28">
        <f t="shared" si="42"/>
        <v>41.840489918245467</v>
      </c>
      <c r="K248" s="28">
        <f t="shared" si="42"/>
        <v>51.496721203659732</v>
      </c>
      <c r="L248" s="28">
        <f t="shared" si="42"/>
        <v>59.92444253353095</v>
      </c>
      <c r="M248" s="28">
        <f t="shared" si="42"/>
        <v>70.114646555256712</v>
      </c>
      <c r="N248" s="28">
        <f t="shared" si="42"/>
        <v>80.424697676817161</v>
      </c>
      <c r="O248" s="28">
        <f t="shared" si="42"/>
        <v>90.766674580630422</v>
      </c>
      <c r="P248" s="28">
        <f t="shared" si="42"/>
        <v>101.06855409937495</v>
      </c>
      <c r="Q248" s="28">
        <f t="shared" si="42"/>
        <v>111.39447788468595</v>
      </c>
      <c r="R248" s="28">
        <f t="shared" si="42"/>
        <v>121.6836355690628</v>
      </c>
      <c r="S248" s="28">
        <f t="shared" si="42"/>
        <v>131.86783900457962</v>
      </c>
      <c r="T248" s="28">
        <f t="shared" si="42"/>
        <v>141.07615451779074</v>
      </c>
      <c r="U248" s="28">
        <f t="shared" si="42"/>
        <v>150.08372020820019</v>
      </c>
      <c r="V248" s="28">
        <f t="shared" si="42"/>
        <v>158.87771411600451</v>
      </c>
      <c r="W248" s="28">
        <f t="shared" si="42"/>
        <v>167.78114772013723</v>
      </c>
      <c r="X248" s="28">
        <f t="shared" si="42"/>
        <v>176.62473364162008</v>
      </c>
      <c r="Y248" s="28">
        <f t="shared" si="42"/>
        <v>181.37879639992181</v>
      </c>
      <c r="Z248" s="28">
        <f t="shared" si="42"/>
        <v>185.92944173685197</v>
      </c>
      <c r="AA248" s="28">
        <f t="shared" si="42"/>
        <v>189.16568931257586</v>
      </c>
      <c r="AE248" s="28">
        <f t="shared" ref="AE248:AZ248" si="43">AE228-$AD228</f>
        <v>3.5031431511825728</v>
      </c>
      <c r="AF248" s="28">
        <f t="shared" si="43"/>
        <v>7.4539803775760385</v>
      </c>
      <c r="AG248" s="28">
        <f t="shared" si="43"/>
        <v>11.957851529569119</v>
      </c>
      <c r="AH248" s="28">
        <f t="shared" si="43"/>
        <v>16.70549935270212</v>
      </c>
      <c r="AI248" s="28">
        <f t="shared" si="43"/>
        <v>21.614997012654477</v>
      </c>
      <c r="AJ248" s="28">
        <f t="shared" si="43"/>
        <v>26.607217481780705</v>
      </c>
      <c r="AK248" s="28">
        <f t="shared" si="43"/>
        <v>31.248370089993909</v>
      </c>
      <c r="AL248" s="28">
        <f t="shared" si="43"/>
        <v>36.490618331052808</v>
      </c>
      <c r="AM248" s="28">
        <f t="shared" si="43"/>
        <v>41.765428360615267</v>
      </c>
      <c r="AN248" s="28">
        <f t="shared" si="43"/>
        <v>47.012623188475743</v>
      </c>
      <c r="AO248" s="28">
        <f t="shared" si="43"/>
        <v>52.226302355575719</v>
      </c>
      <c r="AP248" s="28">
        <f t="shared" si="43"/>
        <v>57.403036581822043</v>
      </c>
      <c r="AQ248" s="28">
        <f t="shared" si="43"/>
        <v>62.540366828233736</v>
      </c>
      <c r="AR248" s="28">
        <f t="shared" si="43"/>
        <v>67.636403629871722</v>
      </c>
      <c r="AS248" s="28">
        <f t="shared" si="43"/>
        <v>72.164294274627963</v>
      </c>
      <c r="AT248" s="28">
        <f t="shared" si="43"/>
        <v>76.588383622138537</v>
      </c>
      <c r="AU248" s="28">
        <f t="shared" si="43"/>
        <v>80.908548991230219</v>
      </c>
      <c r="AV248" s="28">
        <f t="shared" si="43"/>
        <v>85.257226912180244</v>
      </c>
      <c r="AW248" s="28">
        <f t="shared" si="43"/>
        <v>89.664614623666566</v>
      </c>
      <c r="AX248" s="28">
        <f t="shared" si="43"/>
        <v>91.883937229432746</v>
      </c>
      <c r="AY248" s="28">
        <f t="shared" si="43"/>
        <v>94.00583082622552</v>
      </c>
      <c r="AZ248" s="28">
        <f t="shared" si="43"/>
        <v>95.698975913413435</v>
      </c>
    </row>
    <row r="249" spans="3:52" s="28" customFormat="1" x14ac:dyDescent="0.2">
      <c r="C249" s="28" t="s">
        <v>17</v>
      </c>
      <c r="F249" s="28">
        <f t="shared" ref="F249:AA249" si="44">F229-$E229</f>
        <v>0.17910691135536413</v>
      </c>
      <c r="G249" s="28">
        <f t="shared" si="44"/>
        <v>0.35810918461016139</v>
      </c>
      <c r="H249" s="28">
        <f t="shared" si="44"/>
        <v>0.55811327193866467</v>
      </c>
      <c r="I249" s="28">
        <f t="shared" si="44"/>
        <v>0.7964686099432825</v>
      </c>
      <c r="J249" s="28">
        <f t="shared" si="44"/>
        <v>1.0584803125041893</v>
      </c>
      <c r="K249" s="28">
        <f t="shared" si="44"/>
        <v>1.3881974700520072</v>
      </c>
      <c r="L249" s="28">
        <f t="shared" si="44"/>
        <v>1.7689477404594351</v>
      </c>
      <c r="M249" s="28">
        <f t="shared" si="44"/>
        <v>2.1836837333469341</v>
      </c>
      <c r="N249" s="28">
        <f t="shared" si="44"/>
        <v>2.6142974837489468</v>
      </c>
      <c r="O249" s="28">
        <f t="shared" si="44"/>
        <v>3.0373284662307651</v>
      </c>
      <c r="P249" s="28">
        <f t="shared" si="44"/>
        <v>3.4508671809456954</v>
      </c>
      <c r="Q249" s="28">
        <f t="shared" si="44"/>
        <v>3.8899748570306367</v>
      </c>
      <c r="R249" s="28">
        <f t="shared" si="44"/>
        <v>4.3306585373705921</v>
      </c>
      <c r="S249" s="28">
        <f t="shared" si="44"/>
        <v>4.7764335200376946</v>
      </c>
      <c r="T249" s="28">
        <f t="shared" si="44"/>
        <v>5.2125698028037704</v>
      </c>
      <c r="U249" s="28">
        <f t="shared" si="44"/>
        <v>5.6385066113146376</v>
      </c>
      <c r="V249" s="28">
        <f t="shared" si="44"/>
        <v>6.0469338119668876</v>
      </c>
      <c r="W249" s="28">
        <f t="shared" si="44"/>
        <v>6.4270139727399149</v>
      </c>
      <c r="X249" s="28">
        <f t="shared" si="44"/>
        <v>6.7751331725147885</v>
      </c>
      <c r="Y249" s="28">
        <f t="shared" si="44"/>
        <v>7.0815334484580728</v>
      </c>
      <c r="Z249" s="28">
        <f t="shared" si="44"/>
        <v>7.3422644897866238</v>
      </c>
      <c r="AA249" s="28">
        <f t="shared" si="44"/>
        <v>7.5632792739565824</v>
      </c>
      <c r="AE249" s="28">
        <f t="shared" ref="AE249:AZ249" si="45">AE229-$AD229</f>
        <v>0.58002884983535763</v>
      </c>
      <c r="AF249" s="28">
        <f t="shared" si="45"/>
        <v>1.2755242179919259</v>
      </c>
      <c r="AG249" s="28">
        <f t="shared" si="45"/>
        <v>2.0807587610386773</v>
      </c>
      <c r="AH249" s="28">
        <f t="shared" si="45"/>
        <v>3.0043512563825199</v>
      </c>
      <c r="AI249" s="28">
        <f t="shared" si="45"/>
        <v>4.0774115551134358</v>
      </c>
      <c r="AJ249" s="28">
        <f t="shared" si="45"/>
        <v>5.2740750313557552</v>
      </c>
      <c r="AK249" s="28">
        <f t="shared" si="45"/>
        <v>6.5165193935709596</v>
      </c>
      <c r="AL249" s="28">
        <f t="shared" si="45"/>
        <v>7.7116272966094019</v>
      </c>
      <c r="AM249" s="28">
        <f t="shared" si="45"/>
        <v>8.7692673048375145</v>
      </c>
      <c r="AN249" s="28">
        <f t="shared" si="45"/>
        <v>9.245435467066855</v>
      </c>
      <c r="AO249" s="28">
        <f t="shared" si="45"/>
        <v>9.4771910953529961</v>
      </c>
      <c r="AP249" s="28">
        <f t="shared" si="45"/>
        <v>9.6739840278075455</v>
      </c>
      <c r="AQ249" s="28">
        <f t="shared" si="45"/>
        <v>9.8565352601185268</v>
      </c>
      <c r="AR249" s="28">
        <f t="shared" si="45"/>
        <v>10.045433031686612</v>
      </c>
      <c r="AS249" s="28">
        <f t="shared" si="45"/>
        <v>10.233650225482386</v>
      </c>
      <c r="AT249" s="28">
        <f t="shared" si="45"/>
        <v>10.421647268405293</v>
      </c>
      <c r="AU249" s="28">
        <f t="shared" si="45"/>
        <v>10.60432181597826</v>
      </c>
      <c r="AV249" s="28">
        <f t="shared" si="45"/>
        <v>10.775088035062304</v>
      </c>
      <c r="AW249" s="28">
        <f t="shared" si="45"/>
        <v>10.930781495703764</v>
      </c>
      <c r="AX249" s="28">
        <f t="shared" si="45"/>
        <v>11.069285375884967</v>
      </c>
      <c r="AY249" s="28">
        <f t="shared" si="45"/>
        <v>11.18035429479041</v>
      </c>
      <c r="AZ249" s="28">
        <f t="shared" si="45"/>
        <v>11.272052054001396</v>
      </c>
    </row>
    <row r="250" spans="3:52" s="28" customFormat="1" x14ac:dyDescent="0.2">
      <c r="C250" s="28" t="s">
        <v>18</v>
      </c>
      <c r="F250" s="28">
        <f t="shared" ref="F250:AA250" si="46">F230-$E230</f>
        <v>0.32217606227514373</v>
      </c>
      <c r="G250" s="28">
        <f t="shared" si="46"/>
        <v>0.7450683199933994</v>
      </c>
      <c r="H250" s="28">
        <f t="shared" si="46"/>
        <v>1.2812802724915013</v>
      </c>
      <c r="I250" s="28">
        <f t="shared" si="46"/>
        <v>1.947029627337691</v>
      </c>
      <c r="J250" s="28">
        <f t="shared" si="46"/>
        <v>2.7675194235204685</v>
      </c>
      <c r="K250" s="28">
        <f t="shared" si="46"/>
        <v>3.7095568891375645</v>
      </c>
      <c r="L250" s="28">
        <f t="shared" si="46"/>
        <v>4.7141550634289278</v>
      </c>
      <c r="M250" s="28">
        <f t="shared" si="46"/>
        <v>5.7078516521647522</v>
      </c>
      <c r="N250" s="28">
        <f t="shared" si="46"/>
        <v>6.6179866610181541</v>
      </c>
      <c r="O250" s="28">
        <f t="shared" si="46"/>
        <v>7.4011571410532975</v>
      </c>
      <c r="P250" s="28">
        <f t="shared" si="46"/>
        <v>8.013630373143183</v>
      </c>
      <c r="Q250" s="28">
        <f t="shared" si="46"/>
        <v>8.4207257312144126</v>
      </c>
      <c r="R250" s="28">
        <f t="shared" si="46"/>
        <v>8.7023749131840837</v>
      </c>
      <c r="S250" s="28">
        <f t="shared" si="46"/>
        <v>8.8892896436937683</v>
      </c>
      <c r="T250" s="28">
        <f t="shared" si="46"/>
        <v>9.0000232683008168</v>
      </c>
      <c r="U250" s="28">
        <f t="shared" si="46"/>
        <v>9.0687838448473403</v>
      </c>
      <c r="V250" s="28">
        <f t="shared" si="46"/>
        <v>9.1086663852082488</v>
      </c>
      <c r="W250" s="28">
        <f t="shared" si="46"/>
        <v>9.1287332990163339</v>
      </c>
      <c r="X250" s="28">
        <f t="shared" si="46"/>
        <v>9.1386130941008066</v>
      </c>
      <c r="Y250" s="28">
        <f t="shared" si="46"/>
        <v>9.1285958726907381</v>
      </c>
      <c r="Z250" s="28">
        <f t="shared" si="46"/>
        <v>9.1180515745224859</v>
      </c>
      <c r="AA250" s="28">
        <f t="shared" si="46"/>
        <v>9.1069956724506493</v>
      </c>
      <c r="AE250" s="28">
        <f t="shared" ref="AE250:AZ250" si="47">AE230-$AD230</f>
        <v>0.30381092057526443</v>
      </c>
      <c r="AF250" s="28">
        <f t="shared" si="47"/>
        <v>0.6734684228306409</v>
      </c>
      <c r="AG250" s="28">
        <f t="shared" si="47"/>
        <v>1.1006731634053741</v>
      </c>
      <c r="AH250" s="28">
        <f t="shared" si="47"/>
        <v>1.5834524814649702</v>
      </c>
      <c r="AI250" s="28">
        <f t="shared" si="47"/>
        <v>2.1405802335365167</v>
      </c>
      <c r="AJ250" s="28">
        <f t="shared" si="47"/>
        <v>2.7427202694460133</v>
      </c>
      <c r="AK250" s="28">
        <f t="shared" si="47"/>
        <v>3.3480264922002561</v>
      </c>
      <c r="AL250" s="28">
        <f t="shared" si="47"/>
        <v>3.9097378116540411</v>
      </c>
      <c r="AM250" s="28">
        <f t="shared" si="47"/>
        <v>4.3857422392370875</v>
      </c>
      <c r="AN250" s="28">
        <f t="shared" si="47"/>
        <v>4.6767537875166925</v>
      </c>
      <c r="AO250" s="28">
        <f t="shared" si="47"/>
        <v>4.8565808455002122</v>
      </c>
      <c r="AP250" s="28">
        <f t="shared" si="47"/>
        <v>4.9334170834708919</v>
      </c>
      <c r="AQ250" s="28">
        <f t="shared" si="47"/>
        <v>4.9658966818712882</v>
      </c>
      <c r="AR250" s="28">
        <f t="shared" si="47"/>
        <v>4.9749478185768643</v>
      </c>
      <c r="AS250" s="28">
        <f t="shared" si="47"/>
        <v>4.9675379355901415</v>
      </c>
      <c r="AT250" s="28">
        <f t="shared" si="47"/>
        <v>4.9579477878726586</v>
      </c>
      <c r="AU250" s="28">
        <f t="shared" si="47"/>
        <v>4.9478470370009955</v>
      </c>
      <c r="AV250" s="28">
        <f t="shared" si="47"/>
        <v>4.9372478477601094</v>
      </c>
      <c r="AW250" s="28">
        <f t="shared" si="47"/>
        <v>4.9261329112141645</v>
      </c>
      <c r="AX250" s="28">
        <f t="shared" si="47"/>
        <v>4.9147746551139049</v>
      </c>
      <c r="AY250" s="28">
        <f t="shared" si="47"/>
        <v>4.9028306880705914</v>
      </c>
      <c r="AZ250" s="28">
        <f t="shared" si="47"/>
        <v>4.8902771291006735</v>
      </c>
    </row>
    <row r="251" spans="3:52" s="28" customFormat="1" x14ac:dyDescent="0.2">
      <c r="C251" s="28" t="s">
        <v>19</v>
      </c>
      <c r="F251" s="28">
        <f t="shared" ref="F251:AA251" si="48">F231-$E231</f>
        <v>0.73392581013258429</v>
      </c>
      <c r="G251" s="28">
        <f t="shared" si="48"/>
        <v>1.7839234250974179</v>
      </c>
      <c r="H251" s="28">
        <f t="shared" si="48"/>
        <v>3.0137060691584741</v>
      </c>
      <c r="I251" s="28">
        <f t="shared" si="48"/>
        <v>4.1528464308138293</v>
      </c>
      <c r="J251" s="28">
        <f t="shared" si="48"/>
        <v>4.9938936280640736</v>
      </c>
      <c r="K251" s="28">
        <f t="shared" si="48"/>
        <v>5.7053694455008808</v>
      </c>
      <c r="L251" s="28">
        <f t="shared" si="48"/>
        <v>6.4307479442509745</v>
      </c>
      <c r="M251" s="28">
        <f t="shared" si="48"/>
        <v>7.1006746705678454</v>
      </c>
      <c r="N251" s="28">
        <f t="shared" si="48"/>
        <v>7.827924107610543</v>
      </c>
      <c r="O251" s="28">
        <f t="shared" si="48"/>
        <v>8.4335242875286411</v>
      </c>
      <c r="P251" s="28">
        <f t="shared" si="48"/>
        <v>9.0049995688273867</v>
      </c>
      <c r="Q251" s="28">
        <f t="shared" si="48"/>
        <v>9.4635546373366637</v>
      </c>
      <c r="R251" s="28">
        <f t="shared" si="48"/>
        <v>9.8883687543929462</v>
      </c>
      <c r="S251" s="28">
        <f t="shared" si="48"/>
        <v>10.195820041406375</v>
      </c>
      <c r="T251" s="28">
        <f t="shared" si="48"/>
        <v>10.401763357756263</v>
      </c>
      <c r="U251" s="28">
        <f t="shared" si="48"/>
        <v>10.555735455460418</v>
      </c>
      <c r="V251" s="28">
        <f t="shared" si="48"/>
        <v>10.683845644318939</v>
      </c>
      <c r="W251" s="28">
        <f t="shared" si="48"/>
        <v>10.774941554449018</v>
      </c>
      <c r="X251" s="28">
        <f t="shared" si="48"/>
        <v>10.823495440505102</v>
      </c>
      <c r="Y251" s="28">
        <f t="shared" si="48"/>
        <v>10.817939817168938</v>
      </c>
      <c r="Z251" s="28">
        <f t="shared" si="48"/>
        <v>10.812386964032093</v>
      </c>
      <c r="AA251" s="28">
        <f t="shared" si="48"/>
        <v>10.806836879713259</v>
      </c>
      <c r="AE251" s="28">
        <f t="shared" ref="AE251:AZ251" si="49">AE231-$AD231</f>
        <v>0.29880481191948538</v>
      </c>
      <c r="AF251" s="28">
        <f t="shared" si="49"/>
        <v>0.71633270456561626</v>
      </c>
      <c r="AG251" s="28">
        <f t="shared" si="49"/>
        <v>1.2079586874116812</v>
      </c>
      <c r="AH251" s="28">
        <f t="shared" si="49"/>
        <v>1.6569897574567982</v>
      </c>
      <c r="AI251" s="28">
        <f t="shared" si="49"/>
        <v>1.9661576263907015</v>
      </c>
      <c r="AJ251" s="28">
        <f t="shared" si="49"/>
        <v>2.2004960489198666</v>
      </c>
      <c r="AK251" s="28">
        <f t="shared" si="49"/>
        <v>2.4248680234557334</v>
      </c>
      <c r="AL251" s="28">
        <f t="shared" si="49"/>
        <v>2.6208638855219251</v>
      </c>
      <c r="AM251" s="28">
        <f t="shared" si="49"/>
        <v>2.8466063196666349</v>
      </c>
      <c r="AN251" s="28">
        <f t="shared" si="49"/>
        <v>3.0372759668924463</v>
      </c>
      <c r="AO251" s="28">
        <f t="shared" si="49"/>
        <v>3.208362108613489</v>
      </c>
      <c r="AP251" s="28">
        <f t="shared" si="49"/>
        <v>3.337919173064277</v>
      </c>
      <c r="AQ251" s="28">
        <f t="shared" si="49"/>
        <v>3.4623548515401996</v>
      </c>
      <c r="AR251" s="28">
        <f t="shared" si="49"/>
        <v>3.5575675950044152</v>
      </c>
      <c r="AS251" s="28">
        <f t="shared" si="49"/>
        <v>3.6206161361971914</v>
      </c>
      <c r="AT251" s="28">
        <f t="shared" si="49"/>
        <v>3.6620422367622547</v>
      </c>
      <c r="AU251" s="28">
        <f t="shared" si="49"/>
        <v>3.6958007984250516</v>
      </c>
      <c r="AV251" s="28">
        <f t="shared" si="49"/>
        <v>3.7187482531600917</v>
      </c>
      <c r="AW251" s="28">
        <f t="shared" si="49"/>
        <v>3.7294998266354447</v>
      </c>
      <c r="AX251" s="28">
        <f t="shared" si="49"/>
        <v>3.7275697176689344</v>
      </c>
      <c r="AY251" s="28">
        <f t="shared" si="49"/>
        <v>3.7256405711122582</v>
      </c>
      <c r="AZ251" s="28">
        <f t="shared" si="49"/>
        <v>3.723712386485535</v>
      </c>
    </row>
    <row r="252" spans="3:52" s="28" customFormat="1" x14ac:dyDescent="0.2">
      <c r="C252" s="28" t="s">
        <v>20</v>
      </c>
      <c r="F252" s="28">
        <f t="shared" ref="F252:AA252" si="50">F232-$E232</f>
        <v>1.1555352347003944</v>
      </c>
      <c r="G252" s="28">
        <f t="shared" si="50"/>
        <v>2.4586536779858505</v>
      </c>
      <c r="H252" s="28">
        <f t="shared" si="50"/>
        <v>3.8911162518197884</v>
      </c>
      <c r="I252" s="28">
        <f t="shared" si="50"/>
        <v>5.4508608370087162</v>
      </c>
      <c r="J252" s="28">
        <f t="shared" si="50"/>
        <v>7.1847620159796683</v>
      </c>
      <c r="K252" s="28">
        <f t="shared" si="50"/>
        <v>9.0285298517300667</v>
      </c>
      <c r="L252" s="28">
        <f t="shared" si="50"/>
        <v>10.887404900543055</v>
      </c>
      <c r="M252" s="28">
        <f t="shared" si="50"/>
        <v>12.651999609918818</v>
      </c>
      <c r="N252" s="28">
        <f t="shared" si="50"/>
        <v>14.220647611004493</v>
      </c>
      <c r="O252" s="28">
        <f t="shared" si="50"/>
        <v>14.872240127988867</v>
      </c>
      <c r="P252" s="28">
        <f t="shared" si="50"/>
        <v>15.249027844978032</v>
      </c>
      <c r="Q252" s="28">
        <f t="shared" si="50"/>
        <v>15.473850049295196</v>
      </c>
      <c r="R252" s="28">
        <f t="shared" si="50"/>
        <v>15.612310391687304</v>
      </c>
      <c r="S252" s="28">
        <f t="shared" si="50"/>
        <v>15.708722707266292</v>
      </c>
      <c r="T252" s="28">
        <f t="shared" si="50"/>
        <v>15.77423362688778</v>
      </c>
      <c r="U252" s="28">
        <f t="shared" si="50"/>
        <v>15.839030040676958</v>
      </c>
      <c r="V252" s="28">
        <f t="shared" si="50"/>
        <v>15.902916667744611</v>
      </c>
      <c r="W252" s="28">
        <f t="shared" si="50"/>
        <v>15.965774566885047</v>
      </c>
      <c r="X252" s="28">
        <f t="shared" si="50"/>
        <v>16.02747471918579</v>
      </c>
      <c r="Y252" s="28">
        <f t="shared" si="50"/>
        <v>16.018269963419471</v>
      </c>
      <c r="Z252" s="28">
        <f t="shared" si="50"/>
        <v>16.008702587516801</v>
      </c>
      <c r="AA252" s="28">
        <f t="shared" si="50"/>
        <v>15.998781001119502</v>
      </c>
      <c r="AE252" s="28">
        <f t="shared" ref="AE252:AZ252" si="51">AE232-$AD232</f>
        <v>0.8867355321610686</v>
      </c>
      <c r="AF252" s="28">
        <f t="shared" si="51"/>
        <v>1.9008054279522932</v>
      </c>
      <c r="AG252" s="28">
        <f t="shared" si="51"/>
        <v>3.0235934413498189</v>
      </c>
      <c r="AH252" s="28">
        <f t="shared" si="51"/>
        <v>4.246660493495285</v>
      </c>
      <c r="AI252" s="28">
        <f t="shared" si="51"/>
        <v>5.6080519588088711</v>
      </c>
      <c r="AJ252" s="28">
        <f t="shared" si="51"/>
        <v>7.0508395445994205</v>
      </c>
      <c r="AK252" s="28">
        <f t="shared" si="51"/>
        <v>8.4940875420346771</v>
      </c>
      <c r="AL252" s="28">
        <f t="shared" si="51"/>
        <v>9.8469825406559792</v>
      </c>
      <c r="AM252" s="28">
        <f t="shared" si="51"/>
        <v>11.027565080645179</v>
      </c>
      <c r="AN252" s="28">
        <f t="shared" si="51"/>
        <v>11.488559756390504</v>
      </c>
      <c r="AO252" s="28">
        <f t="shared" si="51"/>
        <v>11.743495180789779</v>
      </c>
      <c r="AP252" s="28">
        <f t="shared" si="51"/>
        <v>11.883820964494596</v>
      </c>
      <c r="AQ252" s="28">
        <f t="shared" si="51"/>
        <v>11.960975041496994</v>
      </c>
      <c r="AR252" s="28">
        <f t="shared" si="51"/>
        <v>12.009103631314872</v>
      </c>
      <c r="AS252" s="28">
        <f t="shared" si="51"/>
        <v>12.035973976856724</v>
      </c>
      <c r="AT252" s="28">
        <f t="shared" si="51"/>
        <v>12.061442145573025</v>
      </c>
      <c r="AU252" s="28">
        <f t="shared" si="51"/>
        <v>12.085471358896946</v>
      </c>
      <c r="AV252" s="28">
        <f t="shared" si="51"/>
        <v>12.10806523794853</v>
      </c>
      <c r="AW252" s="28">
        <f t="shared" si="51"/>
        <v>12.129224003903548</v>
      </c>
      <c r="AX252" s="28">
        <f t="shared" si="51"/>
        <v>12.115748531486283</v>
      </c>
      <c r="AY252" s="28">
        <f t="shared" si="51"/>
        <v>12.101595967563721</v>
      </c>
      <c r="AZ252" s="28">
        <f t="shared" si="51"/>
        <v>12.086747713752963</v>
      </c>
    </row>
    <row r="253" spans="3:52" s="28" customFormat="1" x14ac:dyDescent="0.2">
      <c r="C253" s="28" t="s">
        <v>21</v>
      </c>
      <c r="F253" s="28">
        <f t="shared" ref="F253:AA253" si="52">F233-$E233</f>
        <v>1.0004078028524468</v>
      </c>
      <c r="G253" s="28">
        <f t="shared" si="52"/>
        <v>2.2125893848197489</v>
      </c>
      <c r="H253" s="28">
        <f t="shared" si="52"/>
        <v>3.6357609425313693</v>
      </c>
      <c r="I253" s="28">
        <f t="shared" si="52"/>
        <v>5.2816441303760566</v>
      </c>
      <c r="J253" s="28">
        <f t="shared" si="52"/>
        <v>7.1691028412806261</v>
      </c>
      <c r="K253" s="28">
        <f t="shared" si="52"/>
        <v>9.1750154251938749</v>
      </c>
      <c r="L253" s="28">
        <f t="shared" si="52"/>
        <v>11.136261487353712</v>
      </c>
      <c r="M253" s="28">
        <f t="shared" si="52"/>
        <v>13.017190747453204</v>
      </c>
      <c r="N253" s="28">
        <f t="shared" si="52"/>
        <v>14.688632293851272</v>
      </c>
      <c r="O253" s="28">
        <f t="shared" si="52"/>
        <v>16.052822044591299</v>
      </c>
      <c r="P253" s="28">
        <f t="shared" si="52"/>
        <v>17.110787219619507</v>
      </c>
      <c r="Q253" s="28">
        <f t="shared" si="52"/>
        <v>17.845439192408541</v>
      </c>
      <c r="R253" s="28">
        <f t="shared" si="52"/>
        <v>18.336467215817883</v>
      </c>
      <c r="S253" s="28">
        <f t="shared" si="52"/>
        <v>18.670020477911272</v>
      </c>
      <c r="T253" s="28">
        <f t="shared" si="52"/>
        <v>18.877314774150964</v>
      </c>
      <c r="U253" s="28">
        <f t="shared" si="52"/>
        <v>19.057447004281833</v>
      </c>
      <c r="V253" s="28">
        <f t="shared" si="52"/>
        <v>19.209788381192681</v>
      </c>
      <c r="W253" s="28">
        <f t="shared" si="52"/>
        <v>19.346157854170261</v>
      </c>
      <c r="X253" s="28">
        <f t="shared" si="52"/>
        <v>19.405296445332837</v>
      </c>
      <c r="Y253" s="28">
        <f t="shared" si="52"/>
        <v>19.466924992710908</v>
      </c>
      <c r="Z253" s="28">
        <f t="shared" si="52"/>
        <v>19.527855344317942</v>
      </c>
      <c r="AA253" s="28">
        <f t="shared" si="52"/>
        <v>19.585938992570998</v>
      </c>
      <c r="AE253" s="28">
        <f t="shared" ref="AE253:AZ253" si="53">AE233-$AD233</f>
        <v>0.80801147915391636</v>
      </c>
      <c r="AF253" s="28">
        <f t="shared" si="53"/>
        <v>1.7712244743612124</v>
      </c>
      <c r="AG253" s="28">
        <f t="shared" si="53"/>
        <v>2.8878486752303871</v>
      </c>
      <c r="AH253" s="28">
        <f t="shared" si="53"/>
        <v>4.1678944356535412</v>
      </c>
      <c r="AI253" s="28">
        <f t="shared" si="53"/>
        <v>5.6264939568992078</v>
      </c>
      <c r="AJ253" s="28">
        <f t="shared" si="53"/>
        <v>7.1755598750268099</v>
      </c>
      <c r="AK253" s="28">
        <f t="shared" si="53"/>
        <v>8.6576525893430478</v>
      </c>
      <c r="AL253" s="28">
        <f t="shared" si="53"/>
        <v>10.081351916523058</v>
      </c>
      <c r="AM253" s="28">
        <f t="shared" si="53"/>
        <v>11.341186991002944</v>
      </c>
      <c r="AN253" s="28">
        <f t="shared" si="53"/>
        <v>12.357111582494092</v>
      </c>
      <c r="AO253" s="28">
        <f t="shared" si="53"/>
        <v>13.109927829590065</v>
      </c>
      <c r="AP253" s="28">
        <f t="shared" si="53"/>
        <v>13.602308259793112</v>
      </c>
      <c r="AQ253" s="28">
        <f t="shared" si="53"/>
        <v>13.907408591237118</v>
      </c>
      <c r="AR253" s="28">
        <f t="shared" si="53"/>
        <v>14.085769928365833</v>
      </c>
      <c r="AS253" s="28">
        <f t="shared" si="53"/>
        <v>14.16927825584931</v>
      </c>
      <c r="AT253" s="28">
        <f t="shared" si="53"/>
        <v>14.241585308801694</v>
      </c>
      <c r="AU253" s="28">
        <f t="shared" si="53"/>
        <v>14.302473880183033</v>
      </c>
      <c r="AV253" s="28">
        <f t="shared" si="53"/>
        <v>14.353057035586517</v>
      </c>
      <c r="AW253" s="28">
        <f t="shared" si="53"/>
        <v>14.367222201535256</v>
      </c>
      <c r="AX253" s="28">
        <f t="shared" si="53"/>
        <v>14.385330925948297</v>
      </c>
      <c r="AY253" s="28">
        <f t="shared" si="53"/>
        <v>14.405130556676385</v>
      </c>
      <c r="AZ253" s="28">
        <f t="shared" si="53"/>
        <v>14.424290362680008</v>
      </c>
    </row>
    <row r="254" spans="3:52" s="28" customFormat="1" x14ac:dyDescent="0.2">
      <c r="C254" s="28" t="s">
        <v>23</v>
      </c>
      <c r="F254" s="28">
        <f t="shared" ref="F254:AA254" si="54">F234-$E234</f>
        <v>0.78401200824284967</v>
      </c>
      <c r="G254" s="28">
        <f t="shared" si="54"/>
        <v>1.561423228165975</v>
      </c>
      <c r="H254" s="28">
        <f t="shared" si="54"/>
        <v>2.3128892135343717</v>
      </c>
      <c r="I254" s="28">
        <f t="shared" si="54"/>
        <v>3.0551916688319656</v>
      </c>
      <c r="J254" s="28">
        <f t="shared" si="54"/>
        <v>3.7919318331567426</v>
      </c>
      <c r="K254" s="28">
        <f t="shared" si="54"/>
        <v>4.5259746324549885</v>
      </c>
      <c r="L254" s="28">
        <f t="shared" si="54"/>
        <v>5.2613204745155544</v>
      </c>
      <c r="M254" s="28">
        <f t="shared" si="54"/>
        <v>5.9965787954875038</v>
      </c>
      <c r="N254" s="28">
        <f t="shared" si="54"/>
        <v>6.7308141046466607</v>
      </c>
      <c r="O254" s="28">
        <f t="shared" si="54"/>
        <v>7.4622787333030365</v>
      </c>
      <c r="P254" s="28">
        <f t="shared" si="54"/>
        <v>8.1892163673686937</v>
      </c>
      <c r="Q254" s="28">
        <f t="shared" si="54"/>
        <v>8.9104927789512516</v>
      </c>
      <c r="R254" s="28">
        <f t="shared" si="54"/>
        <v>9.6259402150624034</v>
      </c>
      <c r="S254" s="28">
        <f t="shared" si="54"/>
        <v>10.335875010737929</v>
      </c>
      <c r="T254" s="28">
        <f t="shared" si="54"/>
        <v>10.532853865229786</v>
      </c>
      <c r="U254" s="28">
        <f t="shared" si="54"/>
        <v>10.73196384095165</v>
      </c>
      <c r="V254" s="28">
        <f t="shared" si="54"/>
        <v>10.930855143918837</v>
      </c>
      <c r="W254" s="28">
        <f t="shared" si="54"/>
        <v>11.131948649744356</v>
      </c>
      <c r="X254" s="28">
        <f t="shared" si="54"/>
        <v>11.336301795473556</v>
      </c>
      <c r="Y254" s="28">
        <f t="shared" si="54"/>
        <v>11.430614983010251</v>
      </c>
      <c r="Z254" s="28">
        <f t="shared" si="54"/>
        <v>11.516270506737136</v>
      </c>
      <c r="AA254" s="28">
        <f t="shared" si="54"/>
        <v>11.590037881667474</v>
      </c>
      <c r="AE254" s="28">
        <f t="shared" ref="AE254:AZ254" si="55">AE234-$AD234</f>
        <v>0.36281900043473708</v>
      </c>
      <c r="AF254" s="28">
        <f t="shared" si="55"/>
        <v>0.72650448480749485</v>
      </c>
      <c r="AG254" s="28">
        <f t="shared" si="55"/>
        <v>1.0766269802340183</v>
      </c>
      <c r="AH254" s="28">
        <f t="shared" si="55"/>
        <v>1.42493191324056</v>
      </c>
      <c r="AI254" s="28">
        <f t="shared" si="55"/>
        <v>1.7738946006956802</v>
      </c>
      <c r="AJ254" s="28">
        <f t="shared" si="55"/>
        <v>2.1251409551345679</v>
      </c>
      <c r="AK254" s="28">
        <f t="shared" si="55"/>
        <v>2.4805812389542723</v>
      </c>
      <c r="AL254" s="28">
        <f t="shared" si="55"/>
        <v>2.8387812046825713</v>
      </c>
      <c r="AM254" s="28">
        <f t="shared" si="55"/>
        <v>3.1982904217008654</v>
      </c>
      <c r="AN254" s="28">
        <f t="shared" si="55"/>
        <v>3.5570469694223705</v>
      </c>
      <c r="AO254" s="28">
        <f t="shared" si="55"/>
        <v>3.9127934921519447</v>
      </c>
      <c r="AP254" s="28">
        <f t="shared" si="55"/>
        <v>4.2641614276054387</v>
      </c>
      <c r="AQ254" s="28">
        <f t="shared" si="55"/>
        <v>4.6101327352563839</v>
      </c>
      <c r="AR254" s="28">
        <f t="shared" si="55"/>
        <v>4.9502301180547921</v>
      </c>
      <c r="AS254" s="28">
        <f t="shared" si="55"/>
        <v>5.0613856327218913</v>
      </c>
      <c r="AT254" s="28">
        <f t="shared" si="55"/>
        <v>5.1737250069212459</v>
      </c>
      <c r="AU254" s="28">
        <f t="shared" si="55"/>
        <v>5.2847861040786768</v>
      </c>
      <c r="AV254" s="28">
        <f t="shared" si="55"/>
        <v>5.3968900443984262</v>
      </c>
      <c r="AW254" s="28">
        <f t="shared" si="55"/>
        <v>5.5106569394956111</v>
      </c>
      <c r="AX254" s="28">
        <f t="shared" si="55"/>
        <v>5.5727844295659779</v>
      </c>
      <c r="AY254" s="28">
        <f t="shared" si="55"/>
        <v>5.6272960304797541</v>
      </c>
      <c r="AZ254" s="28">
        <f t="shared" si="55"/>
        <v>5.6708093098206414</v>
      </c>
    </row>
    <row r="255" spans="3:52" s="28" customFormat="1" x14ac:dyDescent="0.2">
      <c r="C255" s="28" t="s">
        <v>24</v>
      </c>
      <c r="F255" s="28">
        <f t="shared" ref="F255:AA255" si="56">F235-$E235</f>
        <v>1.1982409794360924</v>
      </c>
      <c r="G255" s="28">
        <f t="shared" si="56"/>
        <v>2.2854684080572554</v>
      </c>
      <c r="H255" s="28">
        <f t="shared" si="56"/>
        <v>3.4630488157481056</v>
      </c>
      <c r="I255" s="28">
        <f t="shared" si="56"/>
        <v>4.7661102690942272</v>
      </c>
      <c r="J255" s="28">
        <f t="shared" si="56"/>
        <v>6.0872159762956475</v>
      </c>
      <c r="K255" s="28">
        <f t="shared" si="56"/>
        <v>7.3768364438495375</v>
      </c>
      <c r="L255" s="28">
        <f t="shared" si="56"/>
        <v>8.6215557476068216</v>
      </c>
      <c r="M255" s="28">
        <f t="shared" si="56"/>
        <v>9.7852412905419772</v>
      </c>
      <c r="N255" s="28">
        <f t="shared" si="56"/>
        <v>10.817833345935179</v>
      </c>
      <c r="O255" s="28">
        <f t="shared" si="56"/>
        <v>11.672517201976772</v>
      </c>
      <c r="P255" s="28">
        <f t="shared" si="56"/>
        <v>12.32520299052867</v>
      </c>
      <c r="Q255" s="28">
        <f t="shared" si="56"/>
        <v>12.894778009025192</v>
      </c>
      <c r="R255" s="28">
        <f t="shared" si="56"/>
        <v>13.412826037201601</v>
      </c>
      <c r="S255" s="28">
        <f t="shared" si="56"/>
        <v>13.835230016546001</v>
      </c>
      <c r="T255" s="28">
        <f t="shared" si="56"/>
        <v>14.043705234933046</v>
      </c>
      <c r="U255" s="28">
        <f t="shared" si="56"/>
        <v>14.10479678553328</v>
      </c>
      <c r="V255" s="28">
        <f t="shared" si="56"/>
        <v>14.019863463388804</v>
      </c>
      <c r="W255" s="28">
        <f t="shared" si="56"/>
        <v>13.930261502738198</v>
      </c>
      <c r="X255" s="28">
        <f t="shared" si="56"/>
        <v>13.841960868189759</v>
      </c>
      <c r="Y255" s="28">
        <f t="shared" si="56"/>
        <v>13.760019262048287</v>
      </c>
      <c r="Z255" s="28">
        <f t="shared" si="56"/>
        <v>13.681509243655968</v>
      </c>
      <c r="AA255" s="28">
        <f t="shared" si="56"/>
        <v>13.608410681556141</v>
      </c>
      <c r="AE255" s="28">
        <f t="shared" ref="AE255:AZ255" si="57">AE235-$AD235</f>
        <v>0.6896997258836608</v>
      </c>
      <c r="AF255" s="28">
        <f t="shared" si="57"/>
        <v>1.2949339543917244</v>
      </c>
      <c r="AG255" s="28">
        <f t="shared" si="57"/>
        <v>1.8994756423459256</v>
      </c>
      <c r="AH255" s="28">
        <f t="shared" si="57"/>
        <v>2.503739249379493</v>
      </c>
      <c r="AI255" s="28">
        <f t="shared" si="57"/>
        <v>3.0466718428186597</v>
      </c>
      <c r="AJ255" s="28">
        <f t="shared" si="57"/>
        <v>3.4797972899242815</v>
      </c>
      <c r="AK255" s="28">
        <f t="shared" si="57"/>
        <v>3.8268221339103965</v>
      </c>
      <c r="AL255" s="28">
        <f t="shared" si="57"/>
        <v>4.1050466423337593</v>
      </c>
      <c r="AM255" s="28">
        <f t="shared" si="57"/>
        <v>4.3281544200083477</v>
      </c>
      <c r="AN255" s="28">
        <f t="shared" si="57"/>
        <v>4.4600200316669047</v>
      </c>
      <c r="AO255" s="28">
        <f t="shared" si="57"/>
        <v>4.5614234083044849</v>
      </c>
      <c r="AP255" s="28">
        <f t="shared" si="57"/>
        <v>4.6423332365489696</v>
      </c>
      <c r="AQ255" s="28">
        <f t="shared" si="57"/>
        <v>4.7067061026995622</v>
      </c>
      <c r="AR255" s="28">
        <f t="shared" si="57"/>
        <v>4.7577316383765149</v>
      </c>
      <c r="AS255" s="28">
        <f t="shared" si="57"/>
        <v>4.7531257610333935</v>
      </c>
      <c r="AT255" s="28">
        <f t="shared" si="57"/>
        <v>4.7484830901907635</v>
      </c>
      <c r="AU255" s="28">
        <f t="shared" si="57"/>
        <v>4.7438341352807578</v>
      </c>
      <c r="AV255" s="28">
        <f t="shared" si="57"/>
        <v>4.7391614524311887</v>
      </c>
      <c r="AW255" s="28">
        <f t="shared" si="57"/>
        <v>4.7344737097891691</v>
      </c>
      <c r="AX255" s="28">
        <f t="shared" si="57"/>
        <v>4.7297765020379945</v>
      </c>
      <c r="AY255" s="28">
        <f t="shared" si="57"/>
        <v>4.7250748071589888</v>
      </c>
      <c r="AZ255" s="28">
        <f t="shared" si="57"/>
        <v>4.7203743399013618</v>
      </c>
    </row>
    <row r="256" spans="3:52" s="28" customFormat="1" x14ac:dyDescent="0.2">
      <c r="C256" s="28" t="s">
        <v>598</v>
      </c>
      <c r="F256" s="28">
        <f t="shared" ref="F256:AA256" si="58">F236-$E236</f>
        <v>10.169256388647746</v>
      </c>
      <c r="G256" s="28">
        <f t="shared" si="58"/>
        <v>22.201839481310692</v>
      </c>
      <c r="H256" s="28">
        <f t="shared" si="58"/>
        <v>34.050998821557506</v>
      </c>
      <c r="I256" s="28">
        <f t="shared" si="58"/>
        <v>47.200489799914088</v>
      </c>
      <c r="J256" s="28">
        <f t="shared" si="58"/>
        <v>62.049096394017276</v>
      </c>
      <c r="K256" s="28">
        <f t="shared" si="58"/>
        <v>77.788373525974691</v>
      </c>
      <c r="L256" s="28">
        <f t="shared" si="58"/>
        <v>93.347989262202816</v>
      </c>
      <c r="M256" s="28">
        <f t="shared" si="58"/>
        <v>107.40200554712234</v>
      </c>
      <c r="N256" s="28">
        <f t="shared" si="58"/>
        <v>119.79703049678454</v>
      </c>
      <c r="O256" s="28">
        <f t="shared" si="58"/>
        <v>130.0617373697167</v>
      </c>
      <c r="P256" s="28">
        <f t="shared" si="58"/>
        <v>138.03328986974492</v>
      </c>
      <c r="Q256" s="28">
        <f t="shared" si="58"/>
        <v>143.9957800442894</v>
      </c>
      <c r="R256" s="28">
        <f t="shared" si="58"/>
        <v>148.33297211952922</v>
      </c>
      <c r="S256" s="28">
        <f t="shared" si="58"/>
        <v>151.51034901545125</v>
      </c>
      <c r="T256" s="28">
        <f t="shared" si="58"/>
        <v>153.70781994596024</v>
      </c>
      <c r="U256" s="28">
        <f t="shared" si="58"/>
        <v>155.29935672139641</v>
      </c>
      <c r="V256" s="28">
        <f t="shared" si="58"/>
        <v>156.36835824917407</v>
      </c>
      <c r="W256" s="28">
        <f t="shared" si="58"/>
        <v>157.06723053039164</v>
      </c>
      <c r="X256" s="28">
        <f t="shared" si="58"/>
        <v>157.56579400395196</v>
      </c>
      <c r="Y256" s="28">
        <f t="shared" si="58"/>
        <v>157.6638018468355</v>
      </c>
      <c r="Z256" s="28">
        <f t="shared" si="58"/>
        <v>157.78890490558075</v>
      </c>
      <c r="AA256" s="28">
        <f t="shared" si="58"/>
        <v>157.95010384487574</v>
      </c>
      <c r="AE256" s="28">
        <f t="shared" ref="AE256:AZ256" si="59">AE236-$AD236</f>
        <v>1.5626747373886165</v>
      </c>
      <c r="AF256" s="28">
        <f t="shared" si="59"/>
        <v>3.36803325745481</v>
      </c>
      <c r="AG256" s="28">
        <f t="shared" si="59"/>
        <v>4.672367850764819</v>
      </c>
      <c r="AH256" s="28">
        <f t="shared" si="59"/>
        <v>6.1088613751581144</v>
      </c>
      <c r="AI256" s="28">
        <f t="shared" si="59"/>
        <v>7.7035367343466268</v>
      </c>
      <c r="AJ256" s="28">
        <f t="shared" si="59"/>
        <v>9.3984559510515666</v>
      </c>
      <c r="AK256" s="28">
        <f t="shared" si="59"/>
        <v>11.107280534870732</v>
      </c>
      <c r="AL256" s="28">
        <f t="shared" si="59"/>
        <v>12.665834541283996</v>
      </c>
      <c r="AM256" s="28">
        <f t="shared" si="59"/>
        <v>14.318380686269009</v>
      </c>
      <c r="AN256" s="28">
        <f t="shared" si="59"/>
        <v>16.00265379556398</v>
      </c>
      <c r="AO256" s="28">
        <f t="shared" si="59"/>
        <v>17.719364855197437</v>
      </c>
      <c r="AP256" s="28">
        <f t="shared" si="59"/>
        <v>19.388665952171724</v>
      </c>
      <c r="AQ256" s="28">
        <f t="shared" si="59"/>
        <v>20.922177617049723</v>
      </c>
      <c r="AR256" s="28">
        <f t="shared" si="59"/>
        <v>22.243021908386897</v>
      </c>
      <c r="AS256" s="28">
        <f t="shared" si="59"/>
        <v>23.314864309214286</v>
      </c>
      <c r="AT256" s="28">
        <f t="shared" si="59"/>
        <v>24.117495633716327</v>
      </c>
      <c r="AU256" s="28">
        <f t="shared" si="59"/>
        <v>24.656607572403811</v>
      </c>
      <c r="AV256" s="28">
        <f t="shared" si="59"/>
        <v>24.986958854956825</v>
      </c>
      <c r="AW256" s="28">
        <f t="shared" si="59"/>
        <v>25.19669756985515</v>
      </c>
      <c r="AX256" s="28">
        <f t="shared" si="59"/>
        <v>25.165603341802722</v>
      </c>
      <c r="AY256" s="28">
        <f t="shared" si="59"/>
        <v>25.136602806656661</v>
      </c>
      <c r="AZ256" s="28">
        <f t="shared" si="59"/>
        <v>25.110156751555742</v>
      </c>
    </row>
    <row r="257" spans="3:52" s="28" customFormat="1" x14ac:dyDescent="0.2">
      <c r="C257" s="28" t="s">
        <v>10</v>
      </c>
      <c r="F257" s="28">
        <f>SUM(F244:F256)</f>
        <v>24.066719317788394</v>
      </c>
      <c r="G257" s="28">
        <f t="shared" ref="G257:AA257" si="60">SUM(G244:G256)</f>
        <v>51.599616866511369</v>
      </c>
      <c r="H257" s="28">
        <f t="shared" si="60"/>
        <v>81.305686382970606</v>
      </c>
      <c r="I257" s="28">
        <f t="shared" si="60"/>
        <v>113.74299776502599</v>
      </c>
      <c r="J257" s="28">
        <f t="shared" si="60"/>
        <v>149.05200329281985</v>
      </c>
      <c r="K257" s="28">
        <f t="shared" si="60"/>
        <v>186.04633587203017</v>
      </c>
      <c r="L257" s="28">
        <f t="shared" si="60"/>
        <v>222.0102270100771</v>
      </c>
      <c r="M257" s="28">
        <f t="shared" si="60"/>
        <v>258.09296056623612</v>
      </c>
      <c r="N257" s="28">
        <f t="shared" si="60"/>
        <v>292.48240698023511</v>
      </c>
      <c r="O257" s="28">
        <f t="shared" si="60"/>
        <v>323.33403661093303</v>
      </c>
      <c r="P257" s="28">
        <f t="shared" si="60"/>
        <v>350.82193076692357</v>
      </c>
      <c r="Q257" s="28">
        <f t="shared" si="60"/>
        <v>375.1922819956261</v>
      </c>
      <c r="R257" s="28">
        <f t="shared" si="60"/>
        <v>396.91703893946232</v>
      </c>
      <c r="S257" s="28">
        <f t="shared" si="60"/>
        <v>416.43580927384886</v>
      </c>
      <c r="T257" s="28">
        <f t="shared" si="60"/>
        <v>431.9782428518169</v>
      </c>
      <c r="U257" s="28">
        <f t="shared" si="60"/>
        <v>446.12757116369784</v>
      </c>
      <c r="V257" s="28">
        <f t="shared" si="60"/>
        <v>458.69838602065454</v>
      </c>
      <c r="W257" s="28">
        <f t="shared" si="60"/>
        <v>470.61344423341927</v>
      </c>
      <c r="X257" s="28">
        <f t="shared" si="60"/>
        <v>481.88420035242427</v>
      </c>
      <c r="Y257" s="28">
        <f t="shared" si="60"/>
        <v>488.27279694275205</v>
      </c>
      <c r="Z257" s="28">
        <f t="shared" si="60"/>
        <v>494.52371796680274</v>
      </c>
      <c r="AA257" s="28">
        <f t="shared" si="60"/>
        <v>499.2931049529243</v>
      </c>
      <c r="AE257" s="28">
        <f>SUM(AE244:AE256)</f>
        <v>9.5547284864692159</v>
      </c>
      <c r="AF257" s="28">
        <f t="shared" ref="AF257" si="61">SUM(AF244:AF256)</f>
        <v>20.497843998084974</v>
      </c>
      <c r="AG257" s="28">
        <f t="shared" ref="AG257" si="62">SUM(AG244:AG256)</f>
        <v>32.218466542284162</v>
      </c>
      <c r="AH257" s="28">
        <f t="shared" ref="AH257" si="63">SUM(AH244:AH256)</f>
        <v>44.945543998280364</v>
      </c>
      <c r="AI257" s="28">
        <f t="shared" ref="AI257" si="64">SUM(AI244:AI256)</f>
        <v>58.554630847286738</v>
      </c>
      <c r="AJ257" s="28">
        <f t="shared" ref="AJ257" si="65">SUM(AJ244:AJ256)</f>
        <v>72.640995639080813</v>
      </c>
      <c r="AK257" s="28">
        <f t="shared" ref="AK257" si="66">SUM(AK244:AK256)</f>
        <v>86.41310508182022</v>
      </c>
      <c r="AL257" s="28">
        <f t="shared" ref="AL257" si="67">SUM(AL244:AL256)</f>
        <v>100.37895495436261</v>
      </c>
      <c r="AM257" s="28">
        <f t="shared" ref="AM257" si="68">SUM(AM244:AM256)</f>
        <v>113.9895413647333</v>
      </c>
      <c r="AN257" s="28">
        <f t="shared" ref="AN257" si="69">SUM(AN244:AN256)</f>
        <v>125.79492507319489</v>
      </c>
      <c r="AO257" s="28">
        <f t="shared" ref="AO257" si="70">SUM(AO244:AO256)</f>
        <v>136.7236279716339</v>
      </c>
      <c r="AP257" s="28">
        <f t="shared" ref="AP257" si="71">SUM(AP244:AP256)</f>
        <v>146.86664280869019</v>
      </c>
      <c r="AQ257" s="28">
        <f t="shared" ref="AQ257" si="72">SUM(AQ244:AQ256)</f>
        <v>156.32356266046955</v>
      </c>
      <c r="AR257" s="28">
        <f t="shared" ref="AR257" si="73">SUM(AR244:AR256)</f>
        <v>165.13863257664548</v>
      </c>
      <c r="AS257" s="28">
        <f t="shared" ref="AS257" si="74">SUM(AS244:AS256)</f>
        <v>172.34373203360525</v>
      </c>
      <c r="AT257" s="28">
        <f t="shared" ref="AT257" si="75">SUM(AT244:AT256)</f>
        <v>179.053856609718</v>
      </c>
      <c r="AU257" s="28">
        <f t="shared" ref="AU257" si="76">SUM(AU244:AU256)</f>
        <v>185.12505834239528</v>
      </c>
      <c r="AV257" s="28">
        <f t="shared" ref="AV257" si="77">SUM(AV244:AV256)</f>
        <v>190.84386109988242</v>
      </c>
      <c r="AW257" s="28">
        <f t="shared" ref="AW257" si="78">SUM(AW244:AW256)</f>
        <v>196.30662402221077</v>
      </c>
      <c r="AX257" s="28">
        <f t="shared" ref="AX257" si="79">SUM(AX244:AX256)</f>
        <v>199.18448501064606</v>
      </c>
      <c r="AY257" s="28">
        <f t="shared" ref="AY257" si="80">SUM(AY244:AY256)</f>
        <v>201.94616278576871</v>
      </c>
      <c r="AZ257" s="28">
        <f t="shared" ref="AZ257" si="81">SUM(AZ244:AZ256)</f>
        <v>204.20334414840198</v>
      </c>
    </row>
    <row r="258" spans="3:52" x14ac:dyDescent="0.2">
      <c r="F258" s="30">
        <f>F257-('Segment Summary'!E61-'Segment Summary'!$D61)</f>
        <v>0</v>
      </c>
      <c r="G258" s="30">
        <f>G257-('Segment Summary'!F61-'Segment Summary'!$D61)</f>
        <v>0</v>
      </c>
      <c r="H258" s="30">
        <f>H257-('Segment Summary'!G61-'Segment Summary'!$D61)</f>
        <v>0</v>
      </c>
      <c r="I258" s="30">
        <f>I257-('Segment Summary'!H61-'Segment Summary'!$D61)</f>
        <v>0</v>
      </c>
      <c r="J258" s="30">
        <f>J257-('Segment Summary'!I61-'Segment Summary'!$D61)</f>
        <v>0</v>
      </c>
      <c r="K258" s="30">
        <f>K257-('Segment Summary'!J61-'Segment Summary'!$D61)</f>
        <v>0</v>
      </c>
      <c r="L258" s="30">
        <f>L257-('Segment Summary'!K61-'Segment Summary'!$D61)</f>
        <v>0</v>
      </c>
      <c r="M258" s="30">
        <f>M257-('Segment Summary'!L61-'Segment Summary'!$D61)</f>
        <v>0</v>
      </c>
      <c r="N258" s="30">
        <f>N257-('Segment Summary'!M61-'Segment Summary'!$D61)</f>
        <v>0</v>
      </c>
      <c r="O258" s="30">
        <f>O257-('Segment Summary'!N61-'Segment Summary'!$D61)</f>
        <v>0</v>
      </c>
      <c r="P258" s="30">
        <f>P257-('Segment Summary'!O61-'Segment Summary'!$D61)</f>
        <v>0</v>
      </c>
      <c r="Q258" s="30">
        <f>Q257-('Segment Summary'!P61-'Segment Summary'!$D61)</f>
        <v>0</v>
      </c>
      <c r="R258" s="30">
        <f>R257-('Segment Summary'!Q61-'Segment Summary'!$D61)</f>
        <v>0</v>
      </c>
      <c r="S258" s="30">
        <f>S257-('Segment Summary'!R61-'Segment Summary'!$D61)</f>
        <v>0</v>
      </c>
      <c r="T258" s="30">
        <f>T257-('Segment Summary'!S61-'Segment Summary'!$D61)</f>
        <v>0</v>
      </c>
      <c r="U258" s="30">
        <f>U257-('Segment Summary'!T61-'Segment Summary'!$D61)</f>
        <v>0</v>
      </c>
      <c r="V258" s="30">
        <f>V257-('Segment Summary'!U61-'Segment Summary'!$D61)</f>
        <v>0</v>
      </c>
      <c r="W258" s="30">
        <f>W257-('Segment Summary'!V61-'Segment Summary'!$D61)</f>
        <v>0</v>
      </c>
      <c r="X258" s="30">
        <f>X257-('Segment Summary'!W61-'Segment Summary'!$D61)</f>
        <v>0</v>
      </c>
      <c r="Y258" s="30">
        <f>Y257-('Segment Summary'!X61-'Segment Summary'!$D61)</f>
        <v>0</v>
      </c>
      <c r="Z258" s="30">
        <f>Z257-('Segment Summary'!Y61-'Segment Summary'!$D61)</f>
        <v>0</v>
      </c>
      <c r="AA258" s="30">
        <f>AA257-('Segment Summary'!Z61-'Segment Summary'!$D61)</f>
        <v>0</v>
      </c>
      <c r="AE258" s="30">
        <f>AE257-('Segment Summary'!E92-'Segment Summary'!$D92)</f>
        <v>0</v>
      </c>
      <c r="AF258" s="30">
        <f>AF257-('Segment Summary'!F92-'Segment Summary'!$D92)</f>
        <v>0</v>
      </c>
      <c r="AG258" s="30">
        <f>AG257-('Segment Summary'!G92-'Segment Summary'!$D92)</f>
        <v>0</v>
      </c>
      <c r="AH258" s="30">
        <f>AH257-('Segment Summary'!H92-'Segment Summary'!$D92)</f>
        <v>0</v>
      </c>
      <c r="AI258" s="30">
        <f>AI257-('Segment Summary'!I92-'Segment Summary'!$D92)</f>
        <v>0</v>
      </c>
      <c r="AJ258" s="30">
        <f>AJ257-('Segment Summary'!J92-'Segment Summary'!$D92)</f>
        <v>0</v>
      </c>
      <c r="AK258" s="30">
        <f>AK257-('Segment Summary'!K92-'Segment Summary'!$D92)</f>
        <v>0</v>
      </c>
      <c r="AL258" s="30">
        <f>AL257-('Segment Summary'!L92-'Segment Summary'!$D92)</f>
        <v>0</v>
      </c>
      <c r="AM258" s="30">
        <f>AM257-('Segment Summary'!M92-'Segment Summary'!$D92)</f>
        <v>0</v>
      </c>
      <c r="AN258" s="30">
        <f>AN257-('Segment Summary'!N92-'Segment Summary'!$D92)</f>
        <v>0</v>
      </c>
      <c r="AO258" s="30">
        <f>AO257-('Segment Summary'!O92-'Segment Summary'!$D92)</f>
        <v>0</v>
      </c>
      <c r="AP258" s="30">
        <f>AP257-('Segment Summary'!P92-'Segment Summary'!$D92)</f>
        <v>0</v>
      </c>
      <c r="AQ258" s="30">
        <f>AQ257-('Segment Summary'!Q92-'Segment Summary'!$D92)</f>
        <v>0</v>
      </c>
      <c r="AR258" s="30">
        <f>AR257-('Segment Summary'!R92-'Segment Summary'!$D92)</f>
        <v>0</v>
      </c>
      <c r="AS258" s="30">
        <f>AS257-('Segment Summary'!S92-'Segment Summary'!$D92)</f>
        <v>0</v>
      </c>
      <c r="AT258" s="30">
        <f>AT257-('Segment Summary'!T92-'Segment Summary'!$D92)</f>
        <v>0</v>
      </c>
      <c r="AU258" s="30">
        <f>AU257-('Segment Summary'!U92-'Segment Summary'!$D92)</f>
        <v>0</v>
      </c>
      <c r="AV258" s="30">
        <f>AV257-('Segment Summary'!V92-'Segment Summary'!$D92)</f>
        <v>0</v>
      </c>
      <c r="AW258" s="30">
        <f>AW257-('Segment Summary'!W92-'Segment Summary'!$D92)</f>
        <v>0</v>
      </c>
      <c r="AX258" s="30">
        <f>AX257-('Segment Summary'!X92-'Segment Summary'!$D92)</f>
        <v>0</v>
      </c>
      <c r="AY258" s="30">
        <f>AY257-('Segment Summary'!Y92-'Segment Summary'!$D92)</f>
        <v>0</v>
      </c>
      <c r="AZ258" s="30">
        <f>AZ257-('Segment Summary'!Z92-'Segment Summary'!$D92)</f>
        <v>0</v>
      </c>
    </row>
    <row r="259" spans="3:52" ht="15" x14ac:dyDescent="0.25">
      <c r="C259" s="29" t="s">
        <v>602</v>
      </c>
    </row>
    <row r="260" spans="3:52" x14ac:dyDescent="0.2">
      <c r="C260" s="28" t="s">
        <v>11</v>
      </c>
      <c r="E260" s="30"/>
      <c r="F260" s="30">
        <f>F282-$E282</f>
        <v>0.23570201480515124</v>
      </c>
      <c r="G260" s="30">
        <f t="shared" ref="G260:AA260" si="82">G282-$E282</f>
        <v>0.53029322202807916</v>
      </c>
      <c r="H260" s="30">
        <f t="shared" si="82"/>
        <v>0.89036881246465849</v>
      </c>
      <c r="I260" s="30">
        <f t="shared" si="82"/>
        <v>1.2924005790301545</v>
      </c>
      <c r="J260" s="30">
        <f t="shared" si="82"/>
        <v>1.731689905048206</v>
      </c>
      <c r="K260" s="30">
        <f t="shared" si="82"/>
        <v>2.2031067207361232</v>
      </c>
      <c r="L260" s="30">
        <f t="shared" si="82"/>
        <v>2.7026166870675334</v>
      </c>
      <c r="M260" s="30">
        <f t="shared" si="82"/>
        <v>3.2321982561612201</v>
      </c>
      <c r="N260" s="30">
        <f t="shared" si="82"/>
        <v>3.7867278551058061</v>
      </c>
      <c r="O260" s="30">
        <f t="shared" si="82"/>
        <v>4.3637740400561791</v>
      </c>
      <c r="P260" s="30">
        <f t="shared" si="82"/>
        <v>4.9610045045327364</v>
      </c>
      <c r="Q260" s="30">
        <f t="shared" si="82"/>
        <v>5.5694149357089024</v>
      </c>
      <c r="R260" s="30">
        <f t="shared" si="82"/>
        <v>6.2099426361660663</v>
      </c>
      <c r="S260" s="30">
        <f t="shared" si="82"/>
        <v>6.8518904026625185</v>
      </c>
      <c r="T260" s="30">
        <f t="shared" si="82"/>
        <v>7.4906636660267125</v>
      </c>
      <c r="U260" s="30">
        <f t="shared" si="82"/>
        <v>8.1308626041913357</v>
      </c>
      <c r="V260" s="30">
        <f t="shared" si="82"/>
        <v>8.766547464511623</v>
      </c>
      <c r="W260" s="30">
        <f t="shared" si="82"/>
        <v>9.3975387442124312</v>
      </c>
      <c r="X260" s="30">
        <f t="shared" si="82"/>
        <v>10.104036426139251</v>
      </c>
      <c r="Y260" s="30">
        <f t="shared" si="82"/>
        <v>10.791281272549996</v>
      </c>
      <c r="Z260" s="30">
        <f t="shared" si="82"/>
        <v>11.071186091571118</v>
      </c>
      <c r="AA260" s="30">
        <f t="shared" si="82"/>
        <v>11.319669153968478</v>
      </c>
      <c r="AD260" s="30"/>
      <c r="AE260" s="30">
        <f>AE282-$AD282</f>
        <v>6.1092292132409923E-2</v>
      </c>
      <c r="AF260" s="30">
        <f t="shared" ref="AF260:AZ260" si="83">AF282-$AD282</f>
        <v>0.13724137745915588</v>
      </c>
      <c r="AG260" s="30">
        <f t="shared" si="83"/>
        <v>0.22412755832752163</v>
      </c>
      <c r="AH260" s="30">
        <f t="shared" si="83"/>
        <v>0.32047870223018632</v>
      </c>
      <c r="AI260" s="30">
        <f t="shared" si="83"/>
        <v>0.42508799075701847</v>
      </c>
      <c r="AJ260" s="30">
        <f t="shared" si="83"/>
        <v>0.53641243071202038</v>
      </c>
      <c r="AK260" s="30">
        <f t="shared" si="83"/>
        <v>0.65308376881250163</v>
      </c>
      <c r="AL260" s="30">
        <f t="shared" si="83"/>
        <v>0.77404842840623267</v>
      </c>
      <c r="AM260" s="30">
        <f t="shared" si="83"/>
        <v>0.89845298244554272</v>
      </c>
      <c r="AN260" s="30">
        <f t="shared" si="83"/>
        <v>1.0256045581203344</v>
      </c>
      <c r="AO260" s="30">
        <f t="shared" si="83"/>
        <v>1.1549322325948663</v>
      </c>
      <c r="AP260" s="30">
        <f t="shared" si="83"/>
        <v>1.2859830215326131</v>
      </c>
      <c r="AQ260" s="30">
        <f t="shared" si="83"/>
        <v>1.4183847657356945</v>
      </c>
      <c r="AR260" s="30">
        <f t="shared" si="83"/>
        <v>1.5507423468042076</v>
      </c>
      <c r="AS260" s="30">
        <f t="shared" si="83"/>
        <v>1.6824311119254893</v>
      </c>
      <c r="AT260" s="30">
        <f t="shared" si="83"/>
        <v>1.8177487602090661</v>
      </c>
      <c r="AU260" s="30">
        <f t="shared" si="83"/>
        <v>1.9542399480374346</v>
      </c>
      <c r="AV260" s="30">
        <f t="shared" si="83"/>
        <v>2.0923059394155934</v>
      </c>
      <c r="AW260" s="30">
        <f t="shared" si="83"/>
        <v>2.2325428954508846</v>
      </c>
      <c r="AX260" s="30">
        <f t="shared" si="83"/>
        <v>2.3748790902011905</v>
      </c>
      <c r="AY260" s="30">
        <f t="shared" si="83"/>
        <v>2.4925163276882527</v>
      </c>
      <c r="AZ260" s="30">
        <f t="shared" si="83"/>
        <v>2.5943990470474541</v>
      </c>
    </row>
    <row r="261" spans="3:52" x14ac:dyDescent="0.2">
      <c r="C261" s="28" t="s">
        <v>13</v>
      </c>
      <c r="E261" s="30"/>
      <c r="F261" s="30">
        <f>F284-$E284</f>
        <v>0.89266061861453161</v>
      </c>
      <c r="G261" s="30">
        <f t="shared" ref="G261:AA268" si="84">G284-$E284</f>
        <v>2.0677977716510281</v>
      </c>
      <c r="H261" s="30">
        <f t="shared" si="84"/>
        <v>3.3264424870754992</v>
      </c>
      <c r="I261" s="30">
        <f t="shared" si="84"/>
        <v>4.8570982290393401</v>
      </c>
      <c r="J261" s="30">
        <f t="shared" si="84"/>
        <v>6.6169419070437545</v>
      </c>
      <c r="K261" s="30">
        <f t="shared" si="84"/>
        <v>8.5044974369850905</v>
      </c>
      <c r="L261" s="30">
        <f t="shared" si="84"/>
        <v>10.809959000375507</v>
      </c>
      <c r="M261" s="30">
        <f t="shared" si="84"/>
        <v>13.044621535829194</v>
      </c>
      <c r="N261" s="30">
        <f t="shared" si="84"/>
        <v>15.050652950450317</v>
      </c>
      <c r="O261" s="30">
        <f t="shared" si="84"/>
        <v>16.828366374960147</v>
      </c>
      <c r="P261" s="30">
        <f t="shared" si="84"/>
        <v>18.327633771161402</v>
      </c>
      <c r="Q261" s="30">
        <f t="shared" si="84"/>
        <v>19.654887025090034</v>
      </c>
      <c r="R261" s="30">
        <f t="shared" si="84"/>
        <v>20.450474078779145</v>
      </c>
      <c r="S261" s="30">
        <f t="shared" si="84"/>
        <v>21.143052982290342</v>
      </c>
      <c r="T261" s="30">
        <f t="shared" si="84"/>
        <v>21.749507430018181</v>
      </c>
      <c r="U261" s="30">
        <f t="shared" si="84"/>
        <v>22.310952161703494</v>
      </c>
      <c r="V261" s="30">
        <f t="shared" si="84"/>
        <v>22.844581817130315</v>
      </c>
      <c r="W261" s="30">
        <f t="shared" si="84"/>
        <v>23.157826767655472</v>
      </c>
      <c r="X261" s="30">
        <f t="shared" si="84"/>
        <v>23.409267453280997</v>
      </c>
      <c r="Y261" s="30">
        <f t="shared" si="84"/>
        <v>23.647355807908575</v>
      </c>
      <c r="Z261" s="30">
        <f t="shared" si="84"/>
        <v>23.859953043532506</v>
      </c>
      <c r="AA261" s="30">
        <f t="shared" si="84"/>
        <v>24.055970570495528</v>
      </c>
      <c r="AD261" s="30"/>
      <c r="AE261" s="30">
        <f>AE284-$AD284</f>
        <v>0.22279181703187226</v>
      </c>
      <c r="AF261" s="30">
        <f t="shared" ref="AF261:AZ269" si="85">AF284-$AD284</f>
        <v>0.54449797238568709</v>
      </c>
      <c r="AG261" s="30">
        <f t="shared" si="85"/>
        <v>0.97716801564885625</v>
      </c>
      <c r="AH261" s="30">
        <f t="shared" si="85"/>
        <v>1.5337250630155497</v>
      </c>
      <c r="AI261" s="30">
        <f t="shared" si="85"/>
        <v>2.1403186285846014</v>
      </c>
      <c r="AJ261" s="30">
        <f t="shared" si="85"/>
        <v>2.8128577158708978</v>
      </c>
      <c r="AK261" s="30">
        <f t="shared" si="85"/>
        <v>3.7181163488949087</v>
      </c>
      <c r="AL261" s="30">
        <f t="shared" si="85"/>
        <v>4.5923959362626876</v>
      </c>
      <c r="AM261" s="30">
        <f t="shared" si="85"/>
        <v>5.413837426803048</v>
      </c>
      <c r="AN261" s="30">
        <f t="shared" si="85"/>
        <v>6.1512922362263449</v>
      </c>
      <c r="AO261" s="30">
        <f t="shared" si="85"/>
        <v>6.7820441042103878</v>
      </c>
      <c r="AP261" s="30">
        <f t="shared" si="85"/>
        <v>7.3530018143187892</v>
      </c>
      <c r="AQ261" s="30">
        <f t="shared" si="85"/>
        <v>7.6614898861592025</v>
      </c>
      <c r="AR261" s="30">
        <f t="shared" si="85"/>
        <v>7.9375393834133581</v>
      </c>
      <c r="AS261" s="30">
        <f t="shared" si="85"/>
        <v>8.1860678241475942</v>
      </c>
      <c r="AT261" s="30">
        <f t="shared" si="85"/>
        <v>8.4198684983229999</v>
      </c>
      <c r="AU261" s="30">
        <f t="shared" si="85"/>
        <v>8.6464235553351259</v>
      </c>
      <c r="AV261" s="30">
        <f t="shared" si="85"/>
        <v>8.7634876561127939</v>
      </c>
      <c r="AW261" s="30">
        <f t="shared" si="85"/>
        <v>8.8492255404019744</v>
      </c>
      <c r="AX261" s="30">
        <f t="shared" si="85"/>
        <v>8.9226097208548492</v>
      </c>
      <c r="AY261" s="30">
        <f t="shared" si="85"/>
        <v>8.9848546104859803</v>
      </c>
      <c r="AZ261" s="30">
        <f t="shared" si="85"/>
        <v>9.0370896234257216</v>
      </c>
    </row>
    <row r="262" spans="3:52" x14ac:dyDescent="0.2">
      <c r="C262" s="28" t="s">
        <v>14</v>
      </c>
      <c r="E262" s="30"/>
      <c r="F262" s="30">
        <f t="shared" ref="F262:U268" si="86">F285-$E285</f>
        <v>2.124129185078135</v>
      </c>
      <c r="G262" s="30">
        <f t="shared" si="86"/>
        <v>4.9704789319234308</v>
      </c>
      <c r="H262" s="30">
        <f t="shared" si="86"/>
        <v>7.8389377178028727</v>
      </c>
      <c r="I262" s="30">
        <f t="shared" si="86"/>
        <v>10.643142121709536</v>
      </c>
      <c r="J262" s="30">
        <f t="shared" si="86"/>
        <v>13.34474413611124</v>
      </c>
      <c r="K262" s="30">
        <f t="shared" si="86"/>
        <v>15.774344931221046</v>
      </c>
      <c r="L262" s="30">
        <f t="shared" si="86"/>
        <v>17.992513839343253</v>
      </c>
      <c r="M262" s="30">
        <f t="shared" si="86"/>
        <v>20.017846755173515</v>
      </c>
      <c r="N262" s="30">
        <f t="shared" si="86"/>
        <v>21.841969173635327</v>
      </c>
      <c r="O262" s="30">
        <f t="shared" si="86"/>
        <v>23.510111899845676</v>
      </c>
      <c r="P262" s="30">
        <f t="shared" si="86"/>
        <v>25.083234638999755</v>
      </c>
      <c r="Q262" s="30">
        <f t="shared" si="86"/>
        <v>26.594649804232013</v>
      </c>
      <c r="R262" s="30">
        <f t="shared" si="86"/>
        <v>28.074168060541282</v>
      </c>
      <c r="S262" s="30">
        <f t="shared" si="86"/>
        <v>28.744113273841876</v>
      </c>
      <c r="T262" s="30">
        <f t="shared" si="86"/>
        <v>29.396198776416583</v>
      </c>
      <c r="U262" s="30">
        <f t="shared" si="86"/>
        <v>30.094895630136392</v>
      </c>
      <c r="V262" s="30">
        <f t="shared" si="84"/>
        <v>30.556409971352039</v>
      </c>
      <c r="W262" s="30">
        <f t="shared" si="84"/>
        <v>30.863357655765043</v>
      </c>
      <c r="X262" s="30">
        <f t="shared" si="84"/>
        <v>31.074554999931493</v>
      </c>
      <c r="Y262" s="30">
        <f t="shared" si="84"/>
        <v>31.310652293967742</v>
      </c>
      <c r="Z262" s="30">
        <f t="shared" si="84"/>
        <v>31.603991350275365</v>
      </c>
      <c r="AA262" s="30">
        <f t="shared" si="84"/>
        <v>32.219665368289</v>
      </c>
      <c r="AD262" s="30"/>
      <c r="AE262" s="30">
        <f t="shared" ref="AE262:AT269" si="87">AE285-$AD285</f>
        <v>0.62720553575896809</v>
      </c>
      <c r="AF262" s="30">
        <f t="shared" si="87"/>
        <v>1.5567151257522609</v>
      </c>
      <c r="AG262" s="30">
        <f t="shared" si="87"/>
        <v>2.4507842413329781</v>
      </c>
      <c r="AH262" s="30">
        <f t="shared" si="87"/>
        <v>3.2963725029646191</v>
      </c>
      <c r="AI262" s="30">
        <f t="shared" si="87"/>
        <v>4.1164071279390146</v>
      </c>
      <c r="AJ262" s="30">
        <f t="shared" si="87"/>
        <v>4.8505447453341706</v>
      </c>
      <c r="AK262" s="30">
        <f t="shared" si="87"/>
        <v>5.5877974610336585</v>
      </c>
      <c r="AL262" s="30">
        <f t="shared" si="87"/>
        <v>6.3441294914134998</v>
      </c>
      <c r="AM262" s="30">
        <f t="shared" si="87"/>
        <v>6.9437319094948737</v>
      </c>
      <c r="AN262" s="30">
        <f t="shared" si="87"/>
        <v>7.7262845854454785</v>
      </c>
      <c r="AO262" s="30">
        <f t="shared" si="87"/>
        <v>8.5241813344215469</v>
      </c>
      <c r="AP262" s="30">
        <f t="shared" si="87"/>
        <v>9.3210436513444037</v>
      </c>
      <c r="AQ262" s="30">
        <f t="shared" si="87"/>
        <v>10.114456561039297</v>
      </c>
      <c r="AR262" s="30">
        <f t="shared" si="87"/>
        <v>10.472087488170537</v>
      </c>
      <c r="AS262" s="30">
        <f t="shared" si="87"/>
        <v>10.820112711288138</v>
      </c>
      <c r="AT262" s="30">
        <f t="shared" si="87"/>
        <v>11.207557576389229</v>
      </c>
      <c r="AU262" s="30">
        <f t="shared" si="85"/>
        <v>11.486363970339482</v>
      </c>
      <c r="AV262" s="30">
        <f t="shared" si="85"/>
        <v>11.704740190124648</v>
      </c>
      <c r="AW262" s="30">
        <f t="shared" si="85"/>
        <v>11.940450225634708</v>
      </c>
      <c r="AX262" s="30">
        <f t="shared" si="85"/>
        <v>12.189249506364595</v>
      </c>
      <c r="AY262" s="30">
        <f t="shared" si="85"/>
        <v>12.46907425940425</v>
      </c>
      <c r="AZ262" s="30">
        <f t="shared" si="85"/>
        <v>12.887356147805964</v>
      </c>
    </row>
    <row r="263" spans="3:52" x14ac:dyDescent="0.2">
      <c r="C263" s="28" t="s">
        <v>597</v>
      </c>
      <c r="E263" s="30"/>
      <c r="F263" s="30">
        <f t="shared" si="86"/>
        <v>0.11206328853282731</v>
      </c>
      <c r="G263" s="30">
        <f t="shared" si="84"/>
        <v>0.26758874837046542</v>
      </c>
      <c r="H263" s="30">
        <f t="shared" si="84"/>
        <v>0.47548053195462736</v>
      </c>
      <c r="I263" s="30">
        <f t="shared" si="84"/>
        <v>0.7187359785494849</v>
      </c>
      <c r="J263" s="30">
        <f t="shared" si="84"/>
        <v>1.0104193461210929</v>
      </c>
      <c r="K263" s="30">
        <f t="shared" si="84"/>
        <v>1.3297385871320277</v>
      </c>
      <c r="L263" s="30">
        <f t="shared" si="84"/>
        <v>1.7039388865652854</v>
      </c>
      <c r="M263" s="30">
        <f t="shared" si="84"/>
        <v>2.106593219356669</v>
      </c>
      <c r="N263" s="30">
        <f t="shared" si="84"/>
        <v>2.5142742645445826</v>
      </c>
      <c r="O263" s="30">
        <f t="shared" si="84"/>
        <v>2.9117585546979834</v>
      </c>
      <c r="P263" s="30">
        <f t="shared" si="84"/>
        <v>3.3061030515477525</v>
      </c>
      <c r="Q263" s="30">
        <f t="shared" si="84"/>
        <v>3.6613403953576396</v>
      </c>
      <c r="R263" s="30">
        <f t="shared" si="84"/>
        <v>3.9767818236910983</v>
      </c>
      <c r="S263" s="30">
        <f t="shared" si="84"/>
        <v>4.2260125176644578</v>
      </c>
      <c r="T263" s="30">
        <f t="shared" si="84"/>
        <v>4.4437271868297632</v>
      </c>
      <c r="U263" s="30">
        <f t="shared" si="84"/>
        <v>4.6495322402708847</v>
      </c>
      <c r="V263" s="30">
        <f t="shared" si="84"/>
        <v>4.8503595808962894</v>
      </c>
      <c r="W263" s="30">
        <f t="shared" si="84"/>
        <v>5.047677528456461</v>
      </c>
      <c r="X263" s="30">
        <f t="shared" si="84"/>
        <v>5.2483447025031404</v>
      </c>
      <c r="Y263" s="30">
        <f t="shared" si="84"/>
        <v>5.4322617728491345</v>
      </c>
      <c r="Z263" s="30">
        <f t="shared" si="84"/>
        <v>5.599430539888548</v>
      </c>
      <c r="AA263" s="30">
        <f t="shared" si="84"/>
        <v>5.7659132751302131</v>
      </c>
      <c r="AD263" s="30"/>
      <c r="AE263" s="30">
        <f t="shared" si="87"/>
        <v>1.9375457728022433E-2</v>
      </c>
      <c r="AF263" s="30">
        <f t="shared" si="85"/>
        <v>4.6304873958414899E-2</v>
      </c>
      <c r="AG263" s="30">
        <f t="shared" si="85"/>
        <v>8.2068522826288667E-2</v>
      </c>
      <c r="AH263" s="30">
        <f t="shared" si="85"/>
        <v>0.12626070917186766</v>
      </c>
      <c r="AI263" s="30">
        <f t="shared" si="85"/>
        <v>0.17959675661940167</v>
      </c>
      <c r="AJ263" s="30">
        <f t="shared" si="85"/>
        <v>0.23826846110125099</v>
      </c>
      <c r="AK263" s="30">
        <f t="shared" si="85"/>
        <v>0.30375038263297094</v>
      </c>
      <c r="AL263" s="30">
        <f t="shared" si="85"/>
        <v>0.37403235033394228</v>
      </c>
      <c r="AM263" s="30">
        <f t="shared" si="85"/>
        <v>0.44255408625231513</v>
      </c>
      <c r="AN263" s="30">
        <f t="shared" si="85"/>
        <v>0.50879281048720937</v>
      </c>
      <c r="AO263" s="30">
        <f t="shared" si="85"/>
        <v>0.58104443762872326</v>
      </c>
      <c r="AP263" s="30">
        <f t="shared" si="85"/>
        <v>0.64577262033915817</v>
      </c>
      <c r="AQ263" s="30">
        <f t="shared" si="85"/>
        <v>0.70236590668460275</v>
      </c>
      <c r="AR263" s="30">
        <f t="shared" si="85"/>
        <v>0.74872547115434152</v>
      </c>
      <c r="AS263" s="30">
        <f t="shared" si="85"/>
        <v>0.78679702534044937</v>
      </c>
      <c r="AT263" s="30">
        <f t="shared" si="85"/>
        <v>0.8187571522781143</v>
      </c>
      <c r="AU263" s="30">
        <f t="shared" si="85"/>
        <v>0.84520225617843858</v>
      </c>
      <c r="AV263" s="30">
        <f t="shared" si="85"/>
        <v>0.84551718483712834</v>
      </c>
      <c r="AW263" s="30">
        <f t="shared" si="85"/>
        <v>0.86189358502292013</v>
      </c>
      <c r="AX263" s="30">
        <f t="shared" si="85"/>
        <v>0.87805586315183004</v>
      </c>
      <c r="AY263" s="30">
        <f t="shared" si="85"/>
        <v>0.88955891307831225</v>
      </c>
      <c r="AZ263" s="30">
        <f t="shared" si="85"/>
        <v>0.90314070021490211</v>
      </c>
    </row>
    <row r="264" spans="3:52" x14ac:dyDescent="0.2">
      <c r="C264" s="28" t="s">
        <v>16</v>
      </c>
      <c r="E264" s="30"/>
      <c r="F264" s="30">
        <f t="shared" si="86"/>
        <v>10.025283661289091</v>
      </c>
      <c r="G264" s="30">
        <f t="shared" si="84"/>
        <v>21.115310530966692</v>
      </c>
      <c r="H264" s="30">
        <f t="shared" si="84"/>
        <v>32.227623337149112</v>
      </c>
      <c r="I264" s="30">
        <f t="shared" si="84"/>
        <v>43.095050522388746</v>
      </c>
      <c r="J264" s="30">
        <f t="shared" si="84"/>
        <v>53.759933370763207</v>
      </c>
      <c r="K264" s="30">
        <f t="shared" si="84"/>
        <v>63.006734751201876</v>
      </c>
      <c r="L264" s="30">
        <f t="shared" si="84"/>
        <v>71.842701710703594</v>
      </c>
      <c r="M264" s="30">
        <f t="shared" si="84"/>
        <v>79.775510627102946</v>
      </c>
      <c r="N264" s="30">
        <f t="shared" si="84"/>
        <v>87.091102957121436</v>
      </c>
      <c r="O264" s="30">
        <f t="shared" si="84"/>
        <v>93.951150611864776</v>
      </c>
      <c r="P264" s="30">
        <f t="shared" si="84"/>
        <v>100.57063879335777</v>
      </c>
      <c r="Q264" s="30">
        <f t="shared" si="84"/>
        <v>106.93075284640639</v>
      </c>
      <c r="R264" s="30">
        <f t="shared" si="84"/>
        <v>113.03277895997405</v>
      </c>
      <c r="S264" s="30">
        <f t="shared" si="84"/>
        <v>117.38789308962527</v>
      </c>
      <c r="T264" s="30">
        <f t="shared" si="84"/>
        <v>121.27145485223124</v>
      </c>
      <c r="U264" s="30">
        <f t="shared" si="84"/>
        <v>126.03374611405107</v>
      </c>
      <c r="V264" s="30">
        <f t="shared" si="84"/>
        <v>131.16014284410548</v>
      </c>
      <c r="W264" s="30">
        <f t="shared" si="84"/>
        <v>135.14375213153332</v>
      </c>
      <c r="X264" s="30">
        <f t="shared" si="84"/>
        <v>138.78984732442927</v>
      </c>
      <c r="Y264" s="30">
        <f t="shared" si="84"/>
        <v>142.89432881714646</v>
      </c>
      <c r="Z264" s="30">
        <f t="shared" si="84"/>
        <v>147.61772663486258</v>
      </c>
      <c r="AA264" s="30">
        <f t="shared" si="84"/>
        <v>150.73435070658044</v>
      </c>
      <c r="AD264" s="30"/>
      <c r="AE264" s="30">
        <f t="shared" si="87"/>
        <v>5.4811614674623765</v>
      </c>
      <c r="AF264" s="30">
        <f t="shared" si="85"/>
        <v>10.648023417354752</v>
      </c>
      <c r="AG264" s="30">
        <f t="shared" si="85"/>
        <v>15.577788882414895</v>
      </c>
      <c r="AH264" s="30">
        <f t="shared" si="85"/>
        <v>20.2389825444709</v>
      </c>
      <c r="AI264" s="30">
        <f t="shared" si="85"/>
        <v>24.720957976308163</v>
      </c>
      <c r="AJ264" s="30">
        <f t="shared" si="85"/>
        <v>28.638728233227269</v>
      </c>
      <c r="AK264" s="30">
        <f t="shared" si="85"/>
        <v>32.572945879845278</v>
      </c>
      <c r="AL264" s="30">
        <f t="shared" si="85"/>
        <v>36.342296660829327</v>
      </c>
      <c r="AM264" s="30">
        <f t="shared" si="85"/>
        <v>39.358915887818647</v>
      </c>
      <c r="AN264" s="30">
        <f t="shared" si="85"/>
        <v>43.056855608886622</v>
      </c>
      <c r="AO264" s="30">
        <f t="shared" si="85"/>
        <v>46.813133110040425</v>
      </c>
      <c r="AP264" s="30">
        <f t="shared" si="85"/>
        <v>50.505010200495533</v>
      </c>
      <c r="AQ264" s="30">
        <f t="shared" si="85"/>
        <v>54.078269947787398</v>
      </c>
      <c r="AR264" s="30">
        <f t="shared" si="85"/>
        <v>56.574609874412495</v>
      </c>
      <c r="AS264" s="30">
        <f t="shared" si="85"/>
        <v>59.009084047712953</v>
      </c>
      <c r="AT264" s="30">
        <f t="shared" si="85"/>
        <v>61.770567768802074</v>
      </c>
      <c r="AU264" s="30">
        <f t="shared" si="85"/>
        <v>64.688900065162827</v>
      </c>
      <c r="AV264" s="30">
        <f t="shared" si="85"/>
        <v>67.112289146396307</v>
      </c>
      <c r="AW264" s="30">
        <f t="shared" si="85"/>
        <v>69.349015108872308</v>
      </c>
      <c r="AX264" s="30">
        <f t="shared" si="85"/>
        <v>71.879767406087325</v>
      </c>
      <c r="AY264" s="30">
        <f t="shared" si="85"/>
        <v>74.655918831621747</v>
      </c>
      <c r="AZ264" s="30">
        <f t="shared" si="85"/>
        <v>76.619308038399836</v>
      </c>
    </row>
    <row r="265" spans="3:52" x14ac:dyDescent="0.2">
      <c r="C265" s="28" t="s">
        <v>17</v>
      </c>
      <c r="E265" s="30"/>
      <c r="F265" s="30">
        <f t="shared" si="86"/>
        <v>0.83238935837732853</v>
      </c>
      <c r="G265" s="30">
        <f t="shared" si="84"/>
        <v>1.8166794890053912</v>
      </c>
      <c r="H265" s="30">
        <f t="shared" si="84"/>
        <v>2.9713053508967242</v>
      </c>
      <c r="I265" s="30">
        <f t="shared" si="84"/>
        <v>4.2528462196557033</v>
      </c>
      <c r="J265" s="30">
        <f t="shared" si="84"/>
        <v>5.6375549979612414</v>
      </c>
      <c r="K265" s="30">
        <f t="shared" si="84"/>
        <v>7.0816712789052474</v>
      </c>
      <c r="L265" s="30">
        <f t="shared" si="84"/>
        <v>8.528242875051836</v>
      </c>
      <c r="M265" s="30">
        <f t="shared" si="84"/>
        <v>9.923202699120548</v>
      </c>
      <c r="N265" s="30">
        <f t="shared" si="84"/>
        <v>11.194730066776865</v>
      </c>
      <c r="O265" s="30">
        <f t="shared" si="84"/>
        <v>12.338817498464893</v>
      </c>
      <c r="P265" s="30">
        <f t="shared" si="84"/>
        <v>13.372494878546334</v>
      </c>
      <c r="Q265" s="30">
        <f t="shared" si="84"/>
        <v>14.325399871272063</v>
      </c>
      <c r="R265" s="30">
        <f t="shared" si="84"/>
        <v>15.212300502222348</v>
      </c>
      <c r="S265" s="30">
        <f t="shared" si="84"/>
        <v>15.989873203501336</v>
      </c>
      <c r="T265" s="30">
        <f t="shared" si="84"/>
        <v>16.714146181047557</v>
      </c>
      <c r="U265" s="30">
        <f t="shared" si="84"/>
        <v>17.393799723905889</v>
      </c>
      <c r="V265" s="30">
        <f t="shared" si="84"/>
        <v>18.050874480723483</v>
      </c>
      <c r="W265" s="30">
        <f t="shared" si="84"/>
        <v>18.643142376396266</v>
      </c>
      <c r="X265" s="30">
        <f t="shared" si="84"/>
        <v>19.364003827079852</v>
      </c>
      <c r="Y265" s="30">
        <f t="shared" si="84"/>
        <v>20.084548402894054</v>
      </c>
      <c r="Z265" s="30">
        <f t="shared" si="84"/>
        <v>20.8323015993168</v>
      </c>
      <c r="AA265" s="30">
        <f t="shared" si="84"/>
        <v>21.627670104883286</v>
      </c>
      <c r="AD265" s="30"/>
      <c r="AE265" s="30">
        <f t="shared" si="87"/>
        <v>0.19733115164505632</v>
      </c>
      <c r="AF265" s="30">
        <f t="shared" si="85"/>
        <v>0.43972427078740561</v>
      </c>
      <c r="AG265" s="30">
        <f t="shared" si="85"/>
        <v>0.73381827728584093</v>
      </c>
      <c r="AH265" s="30">
        <f t="shared" si="85"/>
        <v>1.0664846146192506</v>
      </c>
      <c r="AI265" s="30">
        <f t="shared" si="85"/>
        <v>1.430795520297047</v>
      </c>
      <c r="AJ265" s="30">
        <f t="shared" si="85"/>
        <v>1.8071318813790684</v>
      </c>
      <c r="AK265" s="30">
        <f t="shared" si="85"/>
        <v>2.1817712213545994</v>
      </c>
      <c r="AL265" s="30">
        <f t="shared" si="85"/>
        <v>2.5295874625416661</v>
      </c>
      <c r="AM265" s="30">
        <f t="shared" si="85"/>
        <v>2.8227278293909772</v>
      </c>
      <c r="AN265" s="30">
        <f t="shared" si="85"/>
        <v>3.0616419601854323</v>
      </c>
      <c r="AO265" s="30">
        <f t="shared" si="85"/>
        <v>3.2619572307707361</v>
      </c>
      <c r="AP265" s="30">
        <f t="shared" si="85"/>
        <v>3.4320536243388378</v>
      </c>
      <c r="AQ265" s="30">
        <f t="shared" si="85"/>
        <v>3.5789303309206923</v>
      </c>
      <c r="AR265" s="30">
        <f t="shared" si="85"/>
        <v>3.7046573043599436</v>
      </c>
      <c r="AS265" s="30">
        <f t="shared" si="85"/>
        <v>3.8322033497999861</v>
      </c>
      <c r="AT265" s="30">
        <f t="shared" si="85"/>
        <v>3.9656340702328059</v>
      </c>
      <c r="AU265" s="30">
        <f t="shared" si="85"/>
        <v>4.1112242394234553</v>
      </c>
      <c r="AV265" s="30">
        <f t="shared" si="85"/>
        <v>4.2661042074939139</v>
      </c>
      <c r="AW265" s="30">
        <f t="shared" si="85"/>
        <v>4.4422810252934699</v>
      </c>
      <c r="AX265" s="30">
        <f t="shared" si="85"/>
        <v>4.6465767488604808</v>
      </c>
      <c r="AY265" s="30">
        <f t="shared" si="85"/>
        <v>4.8812688641606465</v>
      </c>
      <c r="AZ265" s="30">
        <f t="shared" si="85"/>
        <v>5.156428543865081</v>
      </c>
    </row>
    <row r="266" spans="3:52" x14ac:dyDescent="0.2">
      <c r="C266" s="28" t="s">
        <v>18</v>
      </c>
      <c r="E266" s="30"/>
      <c r="F266" s="30">
        <f t="shared" si="86"/>
        <v>3.05483109479208</v>
      </c>
      <c r="G266" s="30">
        <f t="shared" si="84"/>
        <v>6.5360461082655297</v>
      </c>
      <c r="H266" s="30">
        <f t="shared" si="84"/>
        <v>10.546838280987238</v>
      </c>
      <c r="I266" s="30">
        <f t="shared" si="84"/>
        <v>14.904314406382596</v>
      </c>
      <c r="J266" s="30">
        <f t="shared" si="84"/>
        <v>19.363179063783992</v>
      </c>
      <c r="K266" s="30">
        <f t="shared" si="84"/>
        <v>23.616718640608894</v>
      </c>
      <c r="L266" s="30">
        <f t="shared" si="84"/>
        <v>27.363590680498255</v>
      </c>
      <c r="M266" s="30">
        <f t="shared" si="84"/>
        <v>30.394742820236161</v>
      </c>
      <c r="N266" s="30">
        <f t="shared" si="84"/>
        <v>32.510605394106769</v>
      </c>
      <c r="O266" s="30">
        <f t="shared" si="84"/>
        <v>33.887001446758426</v>
      </c>
      <c r="P266" s="30">
        <f t="shared" si="84"/>
        <v>34.745373714691929</v>
      </c>
      <c r="Q266" s="30">
        <f t="shared" si="84"/>
        <v>35.298421921051286</v>
      </c>
      <c r="R266" s="30">
        <f t="shared" si="84"/>
        <v>35.67118886475798</v>
      </c>
      <c r="S266" s="30">
        <f t="shared" si="84"/>
        <v>35.917380460209898</v>
      </c>
      <c r="T266" s="30">
        <f t="shared" si="84"/>
        <v>36.119824007983986</v>
      </c>
      <c r="U266" s="30">
        <f t="shared" si="84"/>
        <v>36.297118645485249</v>
      </c>
      <c r="V266" s="30">
        <f t="shared" si="84"/>
        <v>36.461461727191953</v>
      </c>
      <c r="W266" s="30">
        <f t="shared" si="84"/>
        <v>36.461461727191931</v>
      </c>
      <c r="X266" s="30">
        <f t="shared" si="84"/>
        <v>36.461461727191931</v>
      </c>
      <c r="Y266" s="30">
        <f t="shared" si="84"/>
        <v>36.461461727191939</v>
      </c>
      <c r="Z266" s="30">
        <f t="shared" si="84"/>
        <v>36.461461727191967</v>
      </c>
      <c r="AA266" s="30">
        <f t="shared" si="84"/>
        <v>36.461461727191931</v>
      </c>
      <c r="AD266" s="30"/>
      <c r="AE266" s="30">
        <f t="shared" si="87"/>
        <v>2.3654520920338773</v>
      </c>
      <c r="AF266" s="30">
        <f t="shared" si="85"/>
        <v>4.9922785285187015</v>
      </c>
      <c r="AG266" s="30">
        <f t="shared" si="85"/>
        <v>7.9554273373661371</v>
      </c>
      <c r="AH266" s="30">
        <f t="shared" si="85"/>
        <v>11.107934932143284</v>
      </c>
      <c r="AI266" s="30">
        <f t="shared" si="85"/>
        <v>14.266723766854845</v>
      </c>
      <c r="AJ266" s="30">
        <f t="shared" si="85"/>
        <v>17.212622395660997</v>
      </c>
      <c r="AK266" s="30">
        <f t="shared" si="85"/>
        <v>19.737243297537031</v>
      </c>
      <c r="AL266" s="30">
        <f t="shared" si="85"/>
        <v>21.70909840359618</v>
      </c>
      <c r="AM266" s="30">
        <f t="shared" si="85"/>
        <v>22.959055657616052</v>
      </c>
      <c r="AN266" s="30">
        <f t="shared" si="85"/>
        <v>23.702355026483673</v>
      </c>
      <c r="AO266" s="30">
        <f t="shared" si="85"/>
        <v>24.109108496177214</v>
      </c>
      <c r="AP266" s="30">
        <f t="shared" si="85"/>
        <v>24.342201383726497</v>
      </c>
      <c r="AQ266" s="30">
        <f t="shared" si="85"/>
        <v>24.499277486073947</v>
      </c>
      <c r="AR266" s="30">
        <f t="shared" si="85"/>
        <v>24.610730867457534</v>
      </c>
      <c r="AS266" s="30">
        <f t="shared" si="85"/>
        <v>24.711538134189887</v>
      </c>
      <c r="AT266" s="30">
        <f t="shared" si="85"/>
        <v>24.807889593934647</v>
      </c>
      <c r="AU266" s="30">
        <f t="shared" si="85"/>
        <v>24.901335179357467</v>
      </c>
      <c r="AV266" s="30">
        <f t="shared" si="85"/>
        <v>24.901335179357467</v>
      </c>
      <c r="AW266" s="30">
        <f t="shared" si="85"/>
        <v>24.901335179357471</v>
      </c>
      <c r="AX266" s="30">
        <f t="shared" si="85"/>
        <v>24.901335179357488</v>
      </c>
      <c r="AY266" s="30">
        <f t="shared" si="85"/>
        <v>24.901335179357485</v>
      </c>
      <c r="AZ266" s="30">
        <f t="shared" si="85"/>
        <v>24.901335179357496</v>
      </c>
    </row>
    <row r="267" spans="3:52" x14ac:dyDescent="0.2">
      <c r="C267" s="28" t="s">
        <v>19</v>
      </c>
      <c r="E267" s="30"/>
      <c r="F267" s="30">
        <f t="shared" si="86"/>
        <v>0.31853874306156127</v>
      </c>
      <c r="G267" s="30">
        <f t="shared" si="84"/>
        <v>0.64546204512656369</v>
      </c>
      <c r="H267" s="30">
        <f t="shared" si="84"/>
        <v>0.99633848506657963</v>
      </c>
      <c r="I267" s="30">
        <f t="shared" si="84"/>
        <v>1.3650130137974661</v>
      </c>
      <c r="J267" s="30">
        <f t="shared" si="84"/>
        <v>1.7364956160032792</v>
      </c>
      <c r="K267" s="30">
        <f t="shared" si="84"/>
        <v>2.0948368483123505</v>
      </c>
      <c r="L267" s="30">
        <f t="shared" si="84"/>
        <v>2.4128220919839123</v>
      </c>
      <c r="M267" s="30">
        <f t="shared" si="84"/>
        <v>2.697876763814584</v>
      </c>
      <c r="N267" s="30">
        <f t="shared" si="84"/>
        <v>2.9608492716978878</v>
      </c>
      <c r="O267" s="30">
        <f t="shared" si="84"/>
        <v>3.2063057044887242</v>
      </c>
      <c r="P267" s="30">
        <f t="shared" si="84"/>
        <v>3.4401403186607538</v>
      </c>
      <c r="Q267" s="30">
        <f t="shared" si="84"/>
        <v>3.6693363834775767</v>
      </c>
      <c r="R267" s="30">
        <f t="shared" si="84"/>
        <v>3.8981823986275237</v>
      </c>
      <c r="S267" s="30">
        <f t="shared" si="84"/>
        <v>4.1225405138409021</v>
      </c>
      <c r="T267" s="30">
        <f t="shared" si="84"/>
        <v>4.3472972361255557</v>
      </c>
      <c r="U267" s="30">
        <f t="shared" si="84"/>
        <v>4.5734158284506767</v>
      </c>
      <c r="V267" s="30">
        <f t="shared" si="84"/>
        <v>4.802877315448554</v>
      </c>
      <c r="W267" s="30">
        <f t="shared" si="84"/>
        <v>4.8806132467237999</v>
      </c>
      <c r="X267" s="30">
        <f t="shared" si="84"/>
        <v>4.9599230923871254</v>
      </c>
      <c r="Y267" s="30">
        <f t="shared" si="84"/>
        <v>5.0408260341620377</v>
      </c>
      <c r="Z267" s="30">
        <f t="shared" si="84"/>
        <v>5.1233465653131178</v>
      </c>
      <c r="AA267" s="30">
        <f t="shared" si="84"/>
        <v>5.2075132435943443</v>
      </c>
      <c r="AD267" s="30"/>
      <c r="AE267" s="30">
        <f t="shared" si="87"/>
        <v>6.4113860164229739E-3</v>
      </c>
      <c r="AF267" s="30">
        <f t="shared" si="85"/>
        <v>1.3772546733285195E-2</v>
      </c>
      <c r="AG267" s="30">
        <f t="shared" si="85"/>
        <v>1.4127776556445563E-2</v>
      </c>
      <c r="AH267" s="30">
        <f t="shared" si="85"/>
        <v>1.4392860702036379E-2</v>
      </c>
      <c r="AI267" s="30">
        <f t="shared" si="85"/>
        <v>1.4624720692859394E-2</v>
      </c>
      <c r="AJ267" s="30">
        <f t="shared" si="85"/>
        <v>1.4785596131993565E-2</v>
      </c>
      <c r="AK267" s="30">
        <f t="shared" si="85"/>
        <v>1.4828807157384194E-2</v>
      </c>
      <c r="AL267" s="30">
        <f t="shared" si="85"/>
        <v>1.4816549620843588E-2</v>
      </c>
      <c r="AM267" s="30">
        <f t="shared" si="85"/>
        <v>1.480429819627588E-2</v>
      </c>
      <c r="AN267" s="30">
        <f t="shared" si="85"/>
        <v>1.4792052880633474E-2</v>
      </c>
      <c r="AO267" s="30">
        <f t="shared" si="85"/>
        <v>1.4779813670870301E-2</v>
      </c>
      <c r="AP267" s="30">
        <f t="shared" si="85"/>
        <v>1.4767580563941752E-2</v>
      </c>
      <c r="AQ267" s="30">
        <f t="shared" si="85"/>
        <v>1.4755353556804811E-2</v>
      </c>
      <c r="AR267" s="30">
        <f t="shared" si="85"/>
        <v>1.4743132646417892E-2</v>
      </c>
      <c r="AS267" s="30">
        <f t="shared" si="85"/>
        <v>1.4730917829741013E-2</v>
      </c>
      <c r="AT267" s="30">
        <f t="shared" si="85"/>
        <v>1.4718709103735661E-2</v>
      </c>
      <c r="AU267" s="30">
        <f t="shared" si="85"/>
        <v>1.4706506465364843E-2</v>
      </c>
      <c r="AV267" s="30">
        <f t="shared" si="85"/>
        <v>6.812292817400192E-3</v>
      </c>
      <c r="AW267" s="30">
        <f t="shared" si="85"/>
        <v>6.7392698489735798E-3</v>
      </c>
      <c r="AX267" s="30">
        <f t="shared" si="85"/>
        <v>6.6692524791472797E-3</v>
      </c>
      <c r="AY267" s="30">
        <f t="shared" si="85"/>
        <v>6.6016285973525598E-3</v>
      </c>
      <c r="AZ267" s="30">
        <f t="shared" si="85"/>
        <v>6.538326919873676E-3</v>
      </c>
    </row>
    <row r="268" spans="3:52" x14ac:dyDescent="0.2">
      <c r="C268" s="28" t="s">
        <v>20</v>
      </c>
      <c r="E268" s="30"/>
      <c r="F268" s="30">
        <f t="shared" si="86"/>
        <v>0.42409944647359543</v>
      </c>
      <c r="G268" s="30">
        <f t="shared" si="84"/>
        <v>0.88085843131817221</v>
      </c>
      <c r="H268" s="30">
        <f t="shared" si="84"/>
        <v>1.3655842410845322</v>
      </c>
      <c r="I268" s="30">
        <f t="shared" si="84"/>
        <v>1.8481126201641798</v>
      </c>
      <c r="J268" s="30">
        <f t="shared" si="84"/>
        <v>2.3101585051697358</v>
      </c>
      <c r="K268" s="30">
        <f t="shared" si="84"/>
        <v>2.7281574641764452</v>
      </c>
      <c r="L268" s="30">
        <f t="shared" si="84"/>
        <v>3.0798561469726611</v>
      </c>
      <c r="M268" s="30">
        <f t="shared" si="84"/>
        <v>3.3514171087332008</v>
      </c>
      <c r="N268" s="30">
        <f t="shared" si="84"/>
        <v>3.531854548334274</v>
      </c>
      <c r="O268" s="30">
        <f t="shared" si="84"/>
        <v>3.6433165922088451</v>
      </c>
      <c r="P268" s="30">
        <f t="shared" si="84"/>
        <v>3.7006892970874574</v>
      </c>
      <c r="Q268" s="30">
        <f t="shared" si="84"/>
        <v>3.7329414810117978</v>
      </c>
      <c r="R268" s="30">
        <f t="shared" si="84"/>
        <v>3.7521661220843505</v>
      </c>
      <c r="S268" s="30">
        <f t="shared" si="84"/>
        <v>3.753845894313284</v>
      </c>
      <c r="T268" s="30">
        <f t="shared" si="84"/>
        <v>3.7542163646722333</v>
      </c>
      <c r="U268" s="30">
        <f t="shared" si="84"/>
        <v>3.7542809943232722</v>
      </c>
      <c r="V268" s="30">
        <f t="shared" si="84"/>
        <v>3.754290494553163</v>
      </c>
      <c r="W268" s="30">
        <f t="shared" si="84"/>
        <v>3.7542904945531612</v>
      </c>
      <c r="X268" s="30">
        <f t="shared" si="84"/>
        <v>3.7542904945531586</v>
      </c>
      <c r="Y268" s="30">
        <f t="shared" si="84"/>
        <v>3.7542904945531621</v>
      </c>
      <c r="Z268" s="30">
        <f t="shared" si="84"/>
        <v>3.754290494553163</v>
      </c>
      <c r="AA268" s="30">
        <f t="shared" si="84"/>
        <v>3.7542904945531594</v>
      </c>
      <c r="AD268" s="30"/>
      <c r="AE268" s="30">
        <f t="shared" si="87"/>
        <v>8.2278983631532673E-2</v>
      </c>
      <c r="AF268" s="30">
        <f t="shared" si="85"/>
        <v>0.18289363636471362</v>
      </c>
      <c r="AG268" s="30">
        <f t="shared" si="85"/>
        <v>0.30611560222011353</v>
      </c>
      <c r="AH268" s="30">
        <f t="shared" si="85"/>
        <v>0.44714700557767989</v>
      </c>
      <c r="AI268" s="30">
        <f t="shared" si="85"/>
        <v>0.59731810762134419</v>
      </c>
      <c r="AJ268" s="30">
        <f t="shared" si="85"/>
        <v>0.74547469489069829</v>
      </c>
      <c r="AK268" s="30">
        <f t="shared" si="85"/>
        <v>0.88043257743998327</v>
      </c>
      <c r="AL268" s="30">
        <f t="shared" si="85"/>
        <v>0.99369619619591609</v>
      </c>
      <c r="AM268" s="30">
        <f t="shared" si="85"/>
        <v>1.0799377460227151</v>
      </c>
      <c r="AN268" s="30">
        <f t="shared" si="85"/>
        <v>1.1413401059901167</v>
      </c>
      <c r="AO268" s="30">
        <f t="shared" si="85"/>
        <v>1.1790342114232302</v>
      </c>
      <c r="AP268" s="30">
        <f t="shared" si="85"/>
        <v>1.2043316242627775</v>
      </c>
      <c r="AQ268" s="30">
        <f t="shared" si="85"/>
        <v>1.2209173125644808</v>
      </c>
      <c r="AR268" s="30">
        <f t="shared" si="85"/>
        <v>1.2308297182606274</v>
      </c>
      <c r="AS268" s="30">
        <f t="shared" si="85"/>
        <v>1.2358536057791194</v>
      </c>
      <c r="AT268" s="30">
        <f t="shared" si="85"/>
        <v>1.2382965795092429</v>
      </c>
      <c r="AU268" s="30">
        <f t="shared" si="85"/>
        <v>1.2398997407517973</v>
      </c>
      <c r="AV268" s="30">
        <f t="shared" si="85"/>
        <v>1.2398997407517971</v>
      </c>
      <c r="AW268" s="30">
        <f t="shared" si="85"/>
        <v>1.2398997407517971</v>
      </c>
      <c r="AX268" s="30">
        <f t="shared" si="85"/>
        <v>1.2398997407517975</v>
      </c>
      <c r="AY268" s="30">
        <f t="shared" si="85"/>
        <v>1.2398997407517973</v>
      </c>
      <c r="AZ268" s="30">
        <f t="shared" si="85"/>
        <v>1.2398997407517978</v>
      </c>
    </row>
    <row r="269" spans="3:52" x14ac:dyDescent="0.2">
      <c r="C269" s="28" t="s">
        <v>21</v>
      </c>
      <c r="E269" s="30"/>
      <c r="F269" s="30">
        <f>F292-$E292</f>
        <v>5.2303773970844638</v>
      </c>
      <c r="G269" s="30">
        <f t="shared" ref="G269:AA269" si="88">G292-$E292</f>
        <v>11.1932213760776</v>
      </c>
      <c r="H269" s="30">
        <f t="shared" si="88"/>
        <v>18.167936323042206</v>
      </c>
      <c r="I269" s="30">
        <f t="shared" si="88"/>
        <v>25.787856525477395</v>
      </c>
      <c r="J269" s="30">
        <f t="shared" si="88"/>
        <v>33.558890642625094</v>
      </c>
      <c r="K269" s="30">
        <f t="shared" si="88"/>
        <v>40.884201906431549</v>
      </c>
      <c r="L269" s="30">
        <f t="shared" si="88"/>
        <v>47.173535247137842</v>
      </c>
      <c r="M269" s="30">
        <f t="shared" si="88"/>
        <v>52.03977381979125</v>
      </c>
      <c r="N269" s="30">
        <f t="shared" si="88"/>
        <v>55.298491649541383</v>
      </c>
      <c r="O269" s="30">
        <f t="shared" si="88"/>
        <v>57.25849846105735</v>
      </c>
      <c r="P269" s="30">
        <f t="shared" si="88"/>
        <v>58.264889589673523</v>
      </c>
      <c r="Q269" s="30">
        <f t="shared" si="88"/>
        <v>58.794589508364162</v>
      </c>
      <c r="R269" s="30">
        <f t="shared" si="88"/>
        <v>59.117320519918685</v>
      </c>
      <c r="S269" s="30">
        <f t="shared" si="88"/>
        <v>59.350774876074787</v>
      </c>
      <c r="T269" s="30">
        <f t="shared" si="88"/>
        <v>59.562975308542313</v>
      </c>
      <c r="U269" s="30">
        <f t="shared" si="88"/>
        <v>59.779464864540692</v>
      </c>
      <c r="V269" s="30">
        <f t="shared" si="88"/>
        <v>59.999722901497343</v>
      </c>
      <c r="W269" s="30">
        <f t="shared" si="88"/>
        <v>60.228732582227828</v>
      </c>
      <c r="X269" s="30">
        <f t="shared" si="88"/>
        <v>60.467438476964851</v>
      </c>
      <c r="Y269" s="30">
        <f t="shared" si="88"/>
        <v>60.717164117795598</v>
      </c>
      <c r="Z269" s="30">
        <f t="shared" si="88"/>
        <v>60.978258402970418</v>
      </c>
      <c r="AA269" s="30">
        <f t="shared" si="88"/>
        <v>61.251149236041449</v>
      </c>
      <c r="AD269" s="30"/>
      <c r="AE269" s="30">
        <f t="shared" si="87"/>
        <v>0.20258059843253212</v>
      </c>
      <c r="AF269" s="30">
        <f t="shared" si="85"/>
        <v>0.43341986854567088</v>
      </c>
      <c r="AG269" s="30">
        <f t="shared" si="85"/>
        <v>0.70310791263726191</v>
      </c>
      <c r="AH269" s="30">
        <f t="shared" si="85"/>
        <v>0.99870459988054638</v>
      </c>
      <c r="AI269" s="30">
        <f t="shared" si="85"/>
        <v>1.300225613542767</v>
      </c>
      <c r="AJ269" s="30">
        <f t="shared" si="85"/>
        <v>1.5846728616132479</v>
      </c>
      <c r="AK269" s="30">
        <f t="shared" si="85"/>
        <v>1.8292782788105444</v>
      </c>
      <c r="AL269" s="30">
        <f t="shared" si="85"/>
        <v>2.0183772601464103</v>
      </c>
      <c r="AM269" s="30">
        <f t="shared" si="85"/>
        <v>2.1429677917624987</v>
      </c>
      <c r="AN269" s="30">
        <f t="shared" si="85"/>
        <v>2.2144495746025621</v>
      </c>
      <c r="AO269" s="30">
        <f t="shared" si="85"/>
        <v>2.2458448093485028</v>
      </c>
      <c r="AP269" s="30">
        <f t="shared" si="85"/>
        <v>2.2576537523847917</v>
      </c>
      <c r="AQ269" s="30">
        <f t="shared" si="85"/>
        <v>2.2605972822645874</v>
      </c>
      <c r="AR269" s="30">
        <f t="shared" si="85"/>
        <v>2.2597246913554758</v>
      </c>
      <c r="AS269" s="30">
        <f t="shared" si="85"/>
        <v>2.2580781963999401</v>
      </c>
      <c r="AT269" s="30">
        <f t="shared" si="85"/>
        <v>2.2563173602384023</v>
      </c>
      <c r="AU269" s="30">
        <f t="shared" si="85"/>
        <v>2.2546163403832127</v>
      </c>
      <c r="AV269" s="30">
        <f t="shared" si="85"/>
        <v>2.2529852194495747</v>
      </c>
      <c r="AW269" s="30">
        <f t="shared" si="85"/>
        <v>2.2514110935668983</v>
      </c>
      <c r="AX269" s="30">
        <f t="shared" si="85"/>
        <v>2.2498860399858889</v>
      </c>
      <c r="AY269" s="30">
        <f t="shared" si="85"/>
        <v>2.2484018093952471</v>
      </c>
      <c r="AZ269" s="30">
        <f t="shared" si="85"/>
        <v>2.2469601835263178</v>
      </c>
    </row>
    <row r="270" spans="3:52" x14ac:dyDescent="0.2">
      <c r="C270" s="28" t="s">
        <v>23</v>
      </c>
      <c r="E270" s="30"/>
      <c r="F270" s="30">
        <f>F294-$E294</f>
        <v>2.8977481681869337</v>
      </c>
      <c r="G270" s="30">
        <f t="shared" ref="G270:AA270" si="89">G294-$E294</f>
        <v>5.951135697669435</v>
      </c>
      <c r="H270" s="30">
        <f t="shared" si="89"/>
        <v>9.1555560487780383</v>
      </c>
      <c r="I270" s="30">
        <f t="shared" si="89"/>
        <v>12.50171923877312</v>
      </c>
      <c r="J270" s="30">
        <f t="shared" si="89"/>
        <v>15.868067495842798</v>
      </c>
      <c r="K270" s="30">
        <f t="shared" si="89"/>
        <v>19.094742509544961</v>
      </c>
      <c r="L270" s="30">
        <f t="shared" si="89"/>
        <v>22.058165283112828</v>
      </c>
      <c r="M270" s="30">
        <f t="shared" si="89"/>
        <v>24.69337557421898</v>
      </c>
      <c r="N270" s="30">
        <f t="shared" si="89"/>
        <v>26.962995943275004</v>
      </c>
      <c r="O270" s="30">
        <f t="shared" si="89"/>
        <v>28.936467005667879</v>
      </c>
      <c r="P270" s="30">
        <f t="shared" si="89"/>
        <v>30.692113232170662</v>
      </c>
      <c r="Q270" s="30">
        <f t="shared" si="89"/>
        <v>32.323092233902614</v>
      </c>
      <c r="R270" s="30">
        <f t="shared" si="89"/>
        <v>33.881823363198109</v>
      </c>
      <c r="S270" s="30">
        <f t="shared" si="89"/>
        <v>35.343885014095399</v>
      </c>
      <c r="T270" s="30">
        <f t="shared" si="89"/>
        <v>37.06969778733027</v>
      </c>
      <c r="U270" s="30">
        <f t="shared" si="89"/>
        <v>38.47507075031622</v>
      </c>
      <c r="V270" s="30">
        <f t="shared" si="89"/>
        <v>39.826223565291905</v>
      </c>
      <c r="W270" s="30">
        <f t="shared" si="89"/>
        <v>39.875580597314688</v>
      </c>
      <c r="X270" s="30">
        <f t="shared" si="89"/>
        <v>39.869482693055829</v>
      </c>
      <c r="Y270" s="30">
        <f t="shared" si="89"/>
        <v>39.841128444424797</v>
      </c>
      <c r="Z270" s="30">
        <f t="shared" si="89"/>
        <v>39.786954745681818</v>
      </c>
      <c r="AA270" s="30">
        <f t="shared" si="89"/>
        <v>39.689316274018374</v>
      </c>
      <c r="AD270" s="30"/>
      <c r="AE270" s="30">
        <f>AE294-$AD294</f>
        <v>0.44927477950460892</v>
      </c>
      <c r="AF270" s="30">
        <f t="shared" ref="AF270:AZ270" si="90">AF294-$AD294</f>
        <v>0.92744573390146223</v>
      </c>
      <c r="AG270" s="30">
        <f t="shared" si="90"/>
        <v>1.3899586155252308</v>
      </c>
      <c r="AH270" s="30">
        <f t="shared" si="90"/>
        <v>1.929491021412054</v>
      </c>
      <c r="AI270" s="30">
        <f t="shared" si="90"/>
        <v>2.5194951805604835</v>
      </c>
      <c r="AJ270" s="30">
        <f t="shared" si="90"/>
        <v>3.1523664224408918</v>
      </c>
      <c r="AK270" s="30">
        <f t="shared" si="90"/>
        <v>3.8201875545168784</v>
      </c>
      <c r="AL270" s="30">
        <f t="shared" si="90"/>
        <v>4.5130331212149821</v>
      </c>
      <c r="AM270" s="30">
        <f t="shared" si="90"/>
        <v>5.2117546318156425</v>
      </c>
      <c r="AN270" s="30">
        <f t="shared" si="90"/>
        <v>5.9062765866642231</v>
      </c>
      <c r="AO270" s="30">
        <f t="shared" si="90"/>
        <v>6.5867772142708914</v>
      </c>
      <c r="AP270" s="30">
        <f t="shared" si="90"/>
        <v>7.2509309502872785</v>
      </c>
      <c r="AQ270" s="30">
        <f t="shared" si="90"/>
        <v>7.9214849316132954</v>
      </c>
      <c r="AR270" s="30">
        <f t="shared" si="90"/>
        <v>8.6017975788611114</v>
      </c>
      <c r="AS270" s="30">
        <f t="shared" si="90"/>
        <v>9.2590935746385892</v>
      </c>
      <c r="AT270" s="30">
        <f t="shared" si="90"/>
        <v>9.894785640960162</v>
      </c>
      <c r="AU270" s="30">
        <f t="shared" si="90"/>
        <v>10.51310296658653</v>
      </c>
      <c r="AV270" s="30">
        <f t="shared" si="90"/>
        <v>10.916456500680392</v>
      </c>
      <c r="AW270" s="30">
        <f t="shared" si="90"/>
        <v>11.229010233985191</v>
      </c>
      <c r="AX270" s="30">
        <f t="shared" si="90"/>
        <v>11.480246300399614</v>
      </c>
      <c r="AY270" s="30">
        <f t="shared" si="90"/>
        <v>11.662442572670907</v>
      </c>
      <c r="AZ270" s="30">
        <f t="shared" si="90"/>
        <v>11.809139254726903</v>
      </c>
    </row>
    <row r="271" spans="3:52" x14ac:dyDescent="0.2">
      <c r="C271" s="28" t="s">
        <v>24</v>
      </c>
      <c r="E271" s="30"/>
      <c r="F271" s="30">
        <f>F295-$E295</f>
        <v>3.5796673882114618</v>
      </c>
      <c r="G271" s="30">
        <f t="shared" ref="G271:AA271" si="91">G295-$E295</f>
        <v>8.4928164004567872</v>
      </c>
      <c r="H271" s="30">
        <f t="shared" si="91"/>
        <v>14.786589013901144</v>
      </c>
      <c r="I271" s="30">
        <f t="shared" si="91"/>
        <v>22.124900945732428</v>
      </c>
      <c r="J271" s="30">
        <f t="shared" si="91"/>
        <v>30.381577781598033</v>
      </c>
      <c r="K271" s="30">
        <f t="shared" si="91"/>
        <v>39.302732827515456</v>
      </c>
      <c r="L271" s="30">
        <f t="shared" si="91"/>
        <v>48.571211282409919</v>
      </c>
      <c r="M271" s="30">
        <f t="shared" si="91"/>
        <v>58.546571965961675</v>
      </c>
      <c r="N271" s="30">
        <f t="shared" si="91"/>
        <v>68.743631522790153</v>
      </c>
      <c r="O271" s="30">
        <f t="shared" si="91"/>
        <v>78.925509931588479</v>
      </c>
      <c r="P271" s="30">
        <f t="shared" si="91"/>
        <v>88.908153796629179</v>
      </c>
      <c r="Q271" s="30">
        <f t="shared" si="91"/>
        <v>97.877595516586695</v>
      </c>
      <c r="R271" s="30">
        <f t="shared" si="91"/>
        <v>105.8296733809491</v>
      </c>
      <c r="S271" s="30">
        <f t="shared" si="91"/>
        <v>113.19790344175769</v>
      </c>
      <c r="T271" s="30">
        <f t="shared" si="91"/>
        <v>121.65989487003797</v>
      </c>
      <c r="U271" s="30">
        <f t="shared" si="91"/>
        <v>126.21318733340775</v>
      </c>
      <c r="V271" s="30">
        <f t="shared" si="91"/>
        <v>128.77512386374184</v>
      </c>
      <c r="W271" s="30">
        <f t="shared" si="91"/>
        <v>130.01685248248504</v>
      </c>
      <c r="X271" s="30">
        <f t="shared" si="91"/>
        <v>129.65854054301167</v>
      </c>
      <c r="Y271" s="30">
        <f t="shared" si="91"/>
        <v>124.55520410367404</v>
      </c>
      <c r="Z271" s="30">
        <f t="shared" si="91"/>
        <v>117.60800945392526</v>
      </c>
      <c r="AA271" s="30">
        <f t="shared" si="91"/>
        <v>109.90895682226822</v>
      </c>
      <c r="AD271" s="30"/>
      <c r="AE271" s="30">
        <f>AE295-$AD295</f>
        <v>0.85774977295999877</v>
      </c>
      <c r="AF271" s="30">
        <f t="shared" ref="AF271:AZ271" si="92">AF295-$AD295</f>
        <v>1.8205457679048007</v>
      </c>
      <c r="AG271" s="30">
        <f t="shared" si="92"/>
        <v>2.8233167271283133</v>
      </c>
      <c r="AH271" s="30">
        <f t="shared" si="92"/>
        <v>3.8034065711842429</v>
      </c>
      <c r="AI271" s="30">
        <f t="shared" si="92"/>
        <v>4.7521751824150193</v>
      </c>
      <c r="AJ271" s="30">
        <f t="shared" si="92"/>
        <v>5.6434874095654628</v>
      </c>
      <c r="AK271" s="30">
        <f t="shared" si="92"/>
        <v>6.4452733547882728</v>
      </c>
      <c r="AL271" s="30">
        <f t="shared" si="92"/>
        <v>7.1235035092158325</v>
      </c>
      <c r="AM271" s="30">
        <f t="shared" si="92"/>
        <v>7.6411105798160781</v>
      </c>
      <c r="AN271" s="30">
        <f t="shared" si="92"/>
        <v>8.0162165537206285</v>
      </c>
      <c r="AO271" s="30">
        <f t="shared" si="92"/>
        <v>8.2569436165638308</v>
      </c>
      <c r="AP271" s="30">
        <f t="shared" si="92"/>
        <v>8.3924221662689931</v>
      </c>
      <c r="AQ271" s="30">
        <f t="shared" si="92"/>
        <v>8.4441330390509677</v>
      </c>
      <c r="AR271" s="30">
        <f t="shared" si="92"/>
        <v>8.4234348932440923</v>
      </c>
      <c r="AS271" s="30">
        <f t="shared" si="92"/>
        <v>8.3020511472238923</v>
      </c>
      <c r="AT271" s="30">
        <f t="shared" si="92"/>
        <v>8.2616123100730974</v>
      </c>
      <c r="AU271" s="30">
        <f t="shared" si="92"/>
        <v>8.2415106520026455</v>
      </c>
      <c r="AV271" s="30">
        <f t="shared" si="92"/>
        <v>8.2536201660667672</v>
      </c>
      <c r="AW271" s="30">
        <f t="shared" si="92"/>
        <v>8.4475196254388401</v>
      </c>
      <c r="AX271" s="30">
        <f t="shared" si="92"/>
        <v>8.6665938779199507</v>
      </c>
      <c r="AY271" s="30">
        <f t="shared" si="92"/>
        <v>8.8649048322148225</v>
      </c>
      <c r="AZ271" s="30">
        <f t="shared" si="92"/>
        <v>9.0912977126909489</v>
      </c>
    </row>
    <row r="272" spans="3:52" x14ac:dyDescent="0.2">
      <c r="C272" s="28" t="s">
        <v>598</v>
      </c>
      <c r="E272" s="30"/>
      <c r="F272" s="30">
        <f>F276+F277</f>
        <v>12.030613152257708</v>
      </c>
      <c r="G272" s="30">
        <f t="shared" ref="G272:AA272" si="93">G276+G277</f>
        <v>26.271915191040176</v>
      </c>
      <c r="H272" s="30">
        <f t="shared" si="93"/>
        <v>43.138054623253197</v>
      </c>
      <c r="I272" s="30">
        <f t="shared" si="93"/>
        <v>61.969266035302368</v>
      </c>
      <c r="J272" s="30">
        <f t="shared" si="93"/>
        <v>81.99144453913442</v>
      </c>
      <c r="K272" s="30">
        <f t="shared" si="93"/>
        <v>102.15176401730513</v>
      </c>
      <c r="L272" s="30">
        <f t="shared" si="93"/>
        <v>121.38280339927645</v>
      </c>
      <c r="M272" s="30">
        <f t="shared" si="93"/>
        <v>138.83208206872754</v>
      </c>
      <c r="N272" s="30">
        <f t="shared" si="93"/>
        <v>153.85697439707278</v>
      </c>
      <c r="O272" s="30">
        <f t="shared" si="93"/>
        <v>166.53349542941473</v>
      </c>
      <c r="P272" s="30">
        <f t="shared" si="93"/>
        <v>176.98435338140942</v>
      </c>
      <c r="Q272" s="30">
        <f t="shared" si="93"/>
        <v>185.45919560484498</v>
      </c>
      <c r="R272" s="30">
        <f t="shared" si="93"/>
        <v>192.18803035249849</v>
      </c>
      <c r="S272" s="30">
        <f t="shared" si="93"/>
        <v>197.20389003402812</v>
      </c>
      <c r="T272" s="30">
        <f t="shared" si="93"/>
        <v>200.86755006482065</v>
      </c>
      <c r="U272" s="30">
        <f t="shared" si="93"/>
        <v>203.47670431281986</v>
      </c>
      <c r="V272" s="30">
        <f t="shared" si="93"/>
        <v>205.49569529551565</v>
      </c>
      <c r="W272" s="30">
        <f t="shared" si="93"/>
        <v>205.79169072919728</v>
      </c>
      <c r="X272" s="30">
        <f t="shared" si="93"/>
        <v>206.08449601391447</v>
      </c>
      <c r="Y272" s="30">
        <f t="shared" si="93"/>
        <v>206.35768981181002</v>
      </c>
      <c r="Z272" s="30">
        <f t="shared" si="93"/>
        <v>206.16393050650834</v>
      </c>
      <c r="AA272" s="30">
        <f t="shared" si="93"/>
        <v>205.97719931025574</v>
      </c>
      <c r="AD272" s="30"/>
      <c r="AE272" s="30">
        <f>AE276+AE277</f>
        <v>2.621432448290927</v>
      </c>
      <c r="AF272" s="30">
        <f t="shared" ref="AF272:AZ272" si="94">AF276+AF277</f>
        <v>5.689893127155754</v>
      </c>
      <c r="AG272" s="30">
        <f t="shared" si="94"/>
        <v>9.2923495399639311</v>
      </c>
      <c r="AH272" s="30">
        <f t="shared" si="94"/>
        <v>13.303040147642021</v>
      </c>
      <c r="AI272" s="30">
        <f t="shared" si="94"/>
        <v>17.578870452469054</v>
      </c>
      <c r="AJ272" s="30">
        <f t="shared" si="94"/>
        <v>21.911954122486794</v>
      </c>
      <c r="AK272" s="30">
        <f t="shared" si="94"/>
        <v>26.090065880772798</v>
      </c>
      <c r="AL272" s="30">
        <f t="shared" si="94"/>
        <v>29.91392214629796</v>
      </c>
      <c r="AM272" s="30">
        <f t="shared" si="94"/>
        <v>33.226485338117264</v>
      </c>
      <c r="AN272" s="30">
        <f t="shared" si="94"/>
        <v>36.054920739346628</v>
      </c>
      <c r="AO272" s="30">
        <f t="shared" si="94"/>
        <v>38.417426974493708</v>
      </c>
      <c r="AP272" s="30">
        <f t="shared" si="94"/>
        <v>40.351717796660303</v>
      </c>
      <c r="AQ272" s="30">
        <f t="shared" si="94"/>
        <v>41.901501974758951</v>
      </c>
      <c r="AR272" s="30">
        <f t="shared" si="94"/>
        <v>43.072521201861584</v>
      </c>
      <c r="AS272" s="30">
        <f t="shared" si="94"/>
        <v>43.921850576892176</v>
      </c>
      <c r="AT272" s="30">
        <f t="shared" si="94"/>
        <v>44.524656592502012</v>
      </c>
      <c r="AU272" s="30">
        <f t="shared" si="94"/>
        <v>45.033554002174441</v>
      </c>
      <c r="AV272" s="30">
        <f t="shared" si="94"/>
        <v>45.18888011788907</v>
      </c>
      <c r="AW272" s="30">
        <f t="shared" si="94"/>
        <v>45.333840332616596</v>
      </c>
      <c r="AX272" s="30">
        <f t="shared" si="94"/>
        <v>45.468711256462285</v>
      </c>
      <c r="AY272" s="30">
        <f t="shared" si="94"/>
        <v>45.580334504819056</v>
      </c>
      <c r="AZ272" s="30">
        <f t="shared" si="94"/>
        <v>45.687093397026892</v>
      </c>
    </row>
    <row r="273" spans="3:52" x14ac:dyDescent="0.2">
      <c r="C273" s="28" t="s">
        <v>10</v>
      </c>
      <c r="E273" s="30"/>
      <c r="F273" s="30">
        <f>SUM(F260:F272)</f>
        <v>41.758103516764869</v>
      </c>
      <c r="G273" s="30">
        <f t="shared" ref="G273:AA273" si="95">SUM(G260:G272)</f>
        <v>90.739603943899354</v>
      </c>
      <c r="H273" s="30">
        <f t="shared" si="95"/>
        <v>145.88705525345642</v>
      </c>
      <c r="I273" s="30">
        <f t="shared" si="95"/>
        <v>205.36045643600249</v>
      </c>
      <c r="J273" s="30">
        <f t="shared" si="95"/>
        <v>267.31109730720607</v>
      </c>
      <c r="K273" s="30">
        <f t="shared" si="95"/>
        <v>327.77324792007619</v>
      </c>
      <c r="L273" s="30">
        <f t="shared" si="95"/>
        <v>385.62195713049886</v>
      </c>
      <c r="M273" s="30">
        <f t="shared" si="95"/>
        <v>438.65581321422746</v>
      </c>
      <c r="N273" s="30">
        <f t="shared" si="95"/>
        <v>485.34485999445258</v>
      </c>
      <c r="O273" s="30">
        <f t="shared" si="95"/>
        <v>526.294573551074</v>
      </c>
      <c r="P273" s="30">
        <f t="shared" si="95"/>
        <v>562.35682296846869</v>
      </c>
      <c r="Q273" s="30">
        <f t="shared" si="95"/>
        <v>593.89161752730615</v>
      </c>
      <c r="R273" s="30">
        <f t="shared" si="95"/>
        <v>621.2948310634082</v>
      </c>
      <c r="S273" s="30">
        <f t="shared" si="95"/>
        <v>643.23305570390585</v>
      </c>
      <c r="T273" s="30">
        <f t="shared" si="95"/>
        <v>664.44715373208305</v>
      </c>
      <c r="U273" s="30">
        <f t="shared" si="95"/>
        <v>681.18303120360281</v>
      </c>
      <c r="V273" s="30">
        <f t="shared" si="95"/>
        <v>695.34431132195959</v>
      </c>
      <c r="W273" s="30">
        <f t="shared" si="95"/>
        <v>703.26251706371272</v>
      </c>
      <c r="X273" s="30">
        <f t="shared" si="95"/>
        <v>709.24568777444301</v>
      </c>
      <c r="Y273" s="30">
        <f t="shared" si="95"/>
        <v>710.88819310092754</v>
      </c>
      <c r="Z273" s="30">
        <f t="shared" si="95"/>
        <v>710.46084115559097</v>
      </c>
      <c r="AA273" s="30">
        <f t="shared" si="95"/>
        <v>707.97312628727013</v>
      </c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</row>
    <row r="274" spans="3:52" x14ac:dyDescent="0.2">
      <c r="C274" s="2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</row>
    <row r="275" spans="3:52" x14ac:dyDescent="0.2">
      <c r="C275" s="2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</row>
    <row r="276" spans="3:52" x14ac:dyDescent="0.2">
      <c r="C276" s="28" t="s">
        <v>12</v>
      </c>
      <c r="E276" s="30"/>
      <c r="F276" s="30">
        <f>F283-$E283</f>
        <v>3.2960121626577044</v>
      </c>
      <c r="G276" s="30">
        <f t="shared" ref="G276:AA276" si="96">G283-$E283</f>
        <v>6.9407031671627193</v>
      </c>
      <c r="H276" s="30">
        <f t="shared" si="96"/>
        <v>10.935255143631725</v>
      </c>
      <c r="I276" s="30">
        <f t="shared" si="96"/>
        <v>15.097210808188041</v>
      </c>
      <c r="J276" s="30">
        <f t="shared" si="96"/>
        <v>19.348490430562585</v>
      </c>
      <c r="K276" s="30">
        <f t="shared" si="96"/>
        <v>23.547125505745782</v>
      </c>
      <c r="L276" s="30">
        <f t="shared" si="96"/>
        <v>27.539885534017873</v>
      </c>
      <c r="M276" s="30">
        <f t="shared" si="96"/>
        <v>31.19671087580198</v>
      </c>
      <c r="N276" s="30">
        <f t="shared" si="96"/>
        <v>34.36021553581805</v>
      </c>
      <c r="O276" s="30">
        <f t="shared" si="96"/>
        <v>37.095415591742402</v>
      </c>
      <c r="P276" s="30">
        <f t="shared" si="96"/>
        <v>39.432791997648621</v>
      </c>
      <c r="Q276" s="30">
        <f t="shared" si="96"/>
        <v>41.405544049725705</v>
      </c>
      <c r="R276" s="30">
        <f t="shared" si="96"/>
        <v>43.035735252545813</v>
      </c>
      <c r="S276" s="30">
        <f t="shared" si="96"/>
        <v>44.253300974981578</v>
      </c>
      <c r="T276" s="30">
        <f t="shared" si="96"/>
        <v>45.192402372020872</v>
      </c>
      <c r="U276" s="30">
        <f t="shared" si="96"/>
        <v>45.90911634378805</v>
      </c>
      <c r="V276" s="30">
        <f t="shared" si="96"/>
        <v>46.522009213642676</v>
      </c>
      <c r="W276" s="30">
        <f t="shared" si="96"/>
        <v>46.71829694851295</v>
      </c>
      <c r="X276" s="30">
        <f t="shared" si="96"/>
        <v>46.899700380379464</v>
      </c>
      <c r="Y276" s="30">
        <f t="shared" si="96"/>
        <v>47.114060656667071</v>
      </c>
      <c r="Z276" s="30">
        <f t="shared" si="96"/>
        <v>47.312042339112807</v>
      </c>
      <c r="AA276" s="30">
        <f t="shared" si="96"/>
        <v>47.500674068172188</v>
      </c>
      <c r="AD276" s="30"/>
      <c r="AE276" s="30">
        <f>AE283-$AD283</f>
        <v>0.25210624825739086</v>
      </c>
      <c r="AF276" s="30">
        <f t="shared" ref="AF276:AZ276" si="97">AF283-$AD283</f>
        <v>0.52411078998812455</v>
      </c>
      <c r="AG276" s="30">
        <f t="shared" si="97"/>
        <v>0.77769850879468061</v>
      </c>
      <c r="AH276" s="30">
        <f t="shared" si="97"/>
        <v>1.0152223341170823</v>
      </c>
      <c r="AI276" s="30">
        <f t="shared" si="97"/>
        <v>1.2879621383291491</v>
      </c>
      <c r="AJ276" s="30">
        <f t="shared" si="97"/>
        <v>1.6409014066661081</v>
      </c>
      <c r="AK276" s="30">
        <f t="shared" si="97"/>
        <v>2.1145331121298483</v>
      </c>
      <c r="AL276" s="30">
        <f t="shared" si="97"/>
        <v>2.702964658620671</v>
      </c>
      <c r="AM276" s="30">
        <f t="shared" si="97"/>
        <v>3.365043586578484</v>
      </c>
      <c r="AN276" s="30">
        <f t="shared" si="97"/>
        <v>4.0869356684108791</v>
      </c>
      <c r="AO276" s="30">
        <f t="shared" si="97"/>
        <v>4.8200903694452943</v>
      </c>
      <c r="AP276" s="30">
        <f t="shared" si="97"/>
        <v>5.5022535714184571</v>
      </c>
      <c r="AQ276" s="30">
        <f t="shared" si="97"/>
        <v>6.1034063509886147</v>
      </c>
      <c r="AR276" s="30">
        <f t="shared" si="97"/>
        <v>6.586589050107742</v>
      </c>
      <c r="AS276" s="30">
        <f t="shared" si="97"/>
        <v>6.9731670034235034</v>
      </c>
      <c r="AT276" s="30">
        <f t="shared" si="97"/>
        <v>7.2834624229007323</v>
      </c>
      <c r="AU276" s="30">
        <f t="shared" si="97"/>
        <v>7.6007914590600354</v>
      </c>
      <c r="AV276" s="30">
        <f t="shared" si="97"/>
        <v>7.8235802732121194</v>
      </c>
      <c r="AW276" s="30">
        <f t="shared" si="97"/>
        <v>8.0338922425433097</v>
      </c>
      <c r="AX276" s="30">
        <f t="shared" si="97"/>
        <v>8.2362829223202425</v>
      </c>
      <c r="AY276" s="30">
        <f t="shared" si="97"/>
        <v>8.4274234706916573</v>
      </c>
      <c r="AZ276" s="30">
        <f t="shared" si="97"/>
        <v>8.6117637386007271</v>
      </c>
    </row>
    <row r="277" spans="3:52" x14ac:dyDescent="0.2">
      <c r="C277" s="28" t="s">
        <v>22</v>
      </c>
      <c r="E277" s="30"/>
      <c r="F277" s="30">
        <f>F293-$E293</f>
        <v>8.7346009896000023</v>
      </c>
      <c r="G277" s="30">
        <f t="shared" ref="G277:AA277" si="98">G293-$E293</f>
        <v>19.331212023877455</v>
      </c>
      <c r="H277" s="30">
        <f t="shared" si="98"/>
        <v>32.202799479621476</v>
      </c>
      <c r="I277" s="30">
        <f t="shared" si="98"/>
        <v>46.87205522711433</v>
      </c>
      <c r="J277" s="30">
        <f t="shared" si="98"/>
        <v>62.642954108571836</v>
      </c>
      <c r="K277" s="30">
        <f t="shared" si="98"/>
        <v>78.604638511559344</v>
      </c>
      <c r="L277" s="30">
        <f t="shared" si="98"/>
        <v>93.842917865258585</v>
      </c>
      <c r="M277" s="30">
        <f t="shared" si="98"/>
        <v>107.63537119292558</v>
      </c>
      <c r="N277" s="30">
        <f t="shared" si="98"/>
        <v>119.49675886125473</v>
      </c>
      <c r="O277" s="30">
        <f t="shared" si="98"/>
        <v>129.43807983767232</v>
      </c>
      <c r="P277" s="30">
        <f t="shared" si="98"/>
        <v>137.5515613837608</v>
      </c>
      <c r="Q277" s="30">
        <f t="shared" si="98"/>
        <v>144.05365155511927</v>
      </c>
      <c r="R277" s="30">
        <f t="shared" si="98"/>
        <v>149.15229509995268</v>
      </c>
      <c r="S277" s="30">
        <f t="shared" si="98"/>
        <v>152.95058905904654</v>
      </c>
      <c r="T277" s="30">
        <f t="shared" si="98"/>
        <v>155.67514769279978</v>
      </c>
      <c r="U277" s="30">
        <f t="shared" si="98"/>
        <v>157.56758796903182</v>
      </c>
      <c r="V277" s="30">
        <f t="shared" si="98"/>
        <v>158.97368608187298</v>
      </c>
      <c r="W277" s="30">
        <f t="shared" si="98"/>
        <v>159.07339378068434</v>
      </c>
      <c r="X277" s="30">
        <f t="shared" si="98"/>
        <v>159.184795633535</v>
      </c>
      <c r="Y277" s="30">
        <f t="shared" si="98"/>
        <v>159.24362915514294</v>
      </c>
      <c r="Z277" s="30">
        <f t="shared" si="98"/>
        <v>158.85188816739554</v>
      </c>
      <c r="AA277" s="30">
        <f t="shared" si="98"/>
        <v>158.47652524208354</v>
      </c>
      <c r="AD277" s="30"/>
      <c r="AE277" s="30">
        <f>AE293-$AD293</f>
        <v>2.369326200033536</v>
      </c>
      <c r="AF277" s="30">
        <f t="shared" ref="AF277:AZ277" si="99">AF293-$AD293</f>
        <v>5.165782337167629</v>
      </c>
      <c r="AG277" s="30">
        <f t="shared" si="99"/>
        <v>8.5146510311692509</v>
      </c>
      <c r="AH277" s="30">
        <f t="shared" si="99"/>
        <v>12.287817813524939</v>
      </c>
      <c r="AI277" s="30">
        <f t="shared" si="99"/>
        <v>16.290908314139905</v>
      </c>
      <c r="AJ277" s="30">
        <f t="shared" si="99"/>
        <v>20.271052715820687</v>
      </c>
      <c r="AK277" s="30">
        <f t="shared" si="99"/>
        <v>23.97553276864295</v>
      </c>
      <c r="AL277" s="30">
        <f t="shared" si="99"/>
        <v>27.210957487677288</v>
      </c>
      <c r="AM277" s="30">
        <f t="shared" si="99"/>
        <v>29.861441751538777</v>
      </c>
      <c r="AN277" s="30">
        <f t="shared" si="99"/>
        <v>31.967985070935747</v>
      </c>
      <c r="AO277" s="30">
        <f t="shared" si="99"/>
        <v>33.597336605048412</v>
      </c>
      <c r="AP277" s="30">
        <f t="shared" si="99"/>
        <v>34.849464225241846</v>
      </c>
      <c r="AQ277" s="30">
        <f t="shared" si="99"/>
        <v>35.798095623770337</v>
      </c>
      <c r="AR277" s="30">
        <f t="shared" si="99"/>
        <v>36.485932151753843</v>
      </c>
      <c r="AS277" s="30">
        <f t="shared" si="99"/>
        <v>36.948683573468671</v>
      </c>
      <c r="AT277" s="30">
        <f t="shared" si="99"/>
        <v>37.241194169601279</v>
      </c>
      <c r="AU277" s="30">
        <f t="shared" si="99"/>
        <v>37.432762543114407</v>
      </c>
      <c r="AV277" s="30">
        <f t="shared" si="99"/>
        <v>37.365299844676947</v>
      </c>
      <c r="AW277" s="30">
        <f t="shared" si="99"/>
        <v>37.299948090073286</v>
      </c>
      <c r="AX277" s="30">
        <f t="shared" si="99"/>
        <v>37.232428334142043</v>
      </c>
      <c r="AY277" s="30">
        <f t="shared" si="99"/>
        <v>37.152911034127399</v>
      </c>
      <c r="AZ277" s="30">
        <f t="shared" si="99"/>
        <v>37.075329658426163</v>
      </c>
    </row>
    <row r="278" spans="3:52" x14ac:dyDescent="0.2">
      <c r="C278" s="2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</row>
    <row r="279" spans="3:52" x14ac:dyDescent="0.2">
      <c r="C279" s="2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</row>
    <row r="281" spans="3:52" x14ac:dyDescent="0.2">
      <c r="C281" s="22" t="s">
        <v>5</v>
      </c>
    </row>
    <row r="282" spans="3:52" s="28" customFormat="1" x14ac:dyDescent="0.2">
      <c r="C282" s="28" t="s">
        <v>11</v>
      </c>
      <c r="D282" s="28">
        <v>0.11125879989769442</v>
      </c>
      <c r="E282" s="28">
        <v>0.28378091127589616</v>
      </c>
      <c r="F282" s="28">
        <v>0.5194829260810474</v>
      </c>
      <c r="G282" s="28">
        <v>0.81407413330397538</v>
      </c>
      <c r="H282" s="28">
        <v>1.1741497237405547</v>
      </c>
      <c r="I282" s="28">
        <v>1.5761814903060507</v>
      </c>
      <c r="J282" s="28">
        <v>2.0154708163241022</v>
      </c>
      <c r="K282" s="28">
        <v>2.4868876320120195</v>
      </c>
      <c r="L282" s="28">
        <v>2.9863975983434297</v>
      </c>
      <c r="M282" s="28">
        <v>3.5159791674371164</v>
      </c>
      <c r="N282" s="28">
        <v>4.0705087663817023</v>
      </c>
      <c r="O282" s="28">
        <v>4.6475549513320749</v>
      </c>
      <c r="P282" s="28">
        <v>5.2447854158086322</v>
      </c>
      <c r="Q282" s="28">
        <v>5.8531958469847982</v>
      </c>
      <c r="R282" s="28">
        <v>6.4937235474419621</v>
      </c>
      <c r="S282" s="28">
        <v>7.1356713139384143</v>
      </c>
      <c r="T282" s="28">
        <v>7.7744445773026083</v>
      </c>
      <c r="U282" s="28">
        <v>8.4146435154672314</v>
      </c>
      <c r="V282" s="28">
        <v>9.0503283757875188</v>
      </c>
      <c r="W282" s="28">
        <v>9.681319655488327</v>
      </c>
      <c r="X282" s="28">
        <v>10.387817337415147</v>
      </c>
      <c r="Y282" s="28">
        <v>11.075062183825892</v>
      </c>
      <c r="Z282" s="28">
        <v>11.354967002847014</v>
      </c>
      <c r="AA282" s="28">
        <v>11.603450065244374</v>
      </c>
      <c r="AC282" s="28">
        <v>2.86751709137326E-2</v>
      </c>
      <c r="AD282" s="28">
        <v>7.3890460339074052E-2</v>
      </c>
      <c r="AE282" s="28">
        <v>0.13498275247148397</v>
      </c>
      <c r="AF282" s="28">
        <v>0.21113183779822992</v>
      </c>
      <c r="AG282" s="28">
        <v>0.29801801866659566</v>
      </c>
      <c r="AH282" s="28">
        <v>0.39436916256926036</v>
      </c>
      <c r="AI282" s="28">
        <v>0.49897845109609251</v>
      </c>
      <c r="AJ282" s="28">
        <v>0.61030289105109448</v>
      </c>
      <c r="AK282" s="28">
        <v>0.72697422915157572</v>
      </c>
      <c r="AL282" s="28">
        <v>0.84793888874530676</v>
      </c>
      <c r="AM282" s="28">
        <v>0.97234344278461682</v>
      </c>
      <c r="AN282" s="28">
        <v>1.0994950184594083</v>
      </c>
      <c r="AO282" s="28">
        <v>1.2288226929339403</v>
      </c>
      <c r="AP282" s="28">
        <v>1.3598734818716871</v>
      </c>
      <c r="AQ282" s="28">
        <v>1.4922752260747685</v>
      </c>
      <c r="AR282" s="28">
        <v>1.6246328071432816</v>
      </c>
      <c r="AS282" s="28">
        <v>1.7563215722645633</v>
      </c>
      <c r="AT282" s="28">
        <v>1.89163922054814</v>
      </c>
      <c r="AU282" s="28">
        <v>2.0281304083765086</v>
      </c>
      <c r="AV282" s="28">
        <v>2.1661963997546674</v>
      </c>
      <c r="AW282" s="28">
        <v>2.3064333557899586</v>
      </c>
      <c r="AX282" s="28">
        <v>2.4487695505402645</v>
      </c>
      <c r="AY282" s="28">
        <v>2.5664067880273267</v>
      </c>
      <c r="AZ282" s="28">
        <v>2.668289507386528</v>
      </c>
    </row>
    <row r="283" spans="3:52" s="28" customFormat="1" x14ac:dyDescent="0.2">
      <c r="C283" s="28" t="s">
        <v>12</v>
      </c>
      <c r="D283" s="28">
        <v>2.6232961835063233</v>
      </c>
      <c r="E283" s="28">
        <v>5.5684293049691265</v>
      </c>
      <c r="F283" s="28">
        <v>8.8644414676268308</v>
      </c>
      <c r="G283" s="28">
        <v>12.509132472131846</v>
      </c>
      <c r="H283" s="28">
        <v>16.50368444860085</v>
      </c>
      <c r="I283" s="28">
        <v>20.665640113157167</v>
      </c>
      <c r="J283" s="28">
        <v>24.91691973553171</v>
      </c>
      <c r="K283" s="28">
        <v>29.115554810714908</v>
      </c>
      <c r="L283" s="28">
        <v>33.108314838986999</v>
      </c>
      <c r="M283" s="28">
        <v>36.765140180771105</v>
      </c>
      <c r="N283" s="28">
        <v>39.928644840787179</v>
      </c>
      <c r="O283" s="28">
        <v>42.663844896711531</v>
      </c>
      <c r="P283" s="28">
        <v>45.001221302617751</v>
      </c>
      <c r="Q283" s="28">
        <v>46.973973354694834</v>
      </c>
      <c r="R283" s="28">
        <v>48.604164557514942</v>
      </c>
      <c r="S283" s="28">
        <v>49.821730279950707</v>
      </c>
      <c r="T283" s="28">
        <v>50.760831676990001</v>
      </c>
      <c r="U283" s="28">
        <v>51.477545648757179</v>
      </c>
      <c r="V283" s="28">
        <v>52.090438518611805</v>
      </c>
      <c r="W283" s="28">
        <v>52.28672625348208</v>
      </c>
      <c r="X283" s="28">
        <v>52.468129685348593</v>
      </c>
      <c r="Y283" s="28">
        <v>52.6824899616362</v>
      </c>
      <c r="Z283" s="28">
        <v>52.880471644081936</v>
      </c>
      <c r="AA283" s="28">
        <v>53.069103373141317</v>
      </c>
      <c r="AC283" s="28">
        <v>0.25448465534147369</v>
      </c>
      <c r="AD283" s="28">
        <v>0.49909899900290861</v>
      </c>
      <c r="AE283" s="28">
        <v>0.75120524726029947</v>
      </c>
      <c r="AF283" s="28">
        <v>1.0232097889910332</v>
      </c>
      <c r="AG283" s="28">
        <v>1.2767975077975893</v>
      </c>
      <c r="AH283" s="28">
        <v>1.514321333119991</v>
      </c>
      <c r="AI283" s="28">
        <v>1.7870611373320577</v>
      </c>
      <c r="AJ283" s="28">
        <v>2.1400004056690167</v>
      </c>
      <c r="AK283" s="28">
        <v>2.6136321111327567</v>
      </c>
      <c r="AL283" s="28">
        <v>3.2020636576235795</v>
      </c>
      <c r="AM283" s="28">
        <v>3.8641425855813925</v>
      </c>
      <c r="AN283" s="28">
        <v>4.586034667413788</v>
      </c>
      <c r="AO283" s="28">
        <v>5.3191893684482032</v>
      </c>
      <c r="AP283" s="28">
        <v>6.0013525704213659</v>
      </c>
      <c r="AQ283" s="28">
        <v>6.6025053499915236</v>
      </c>
      <c r="AR283" s="28">
        <v>7.0856880491106509</v>
      </c>
      <c r="AS283" s="28">
        <v>7.4722660024264123</v>
      </c>
      <c r="AT283" s="28">
        <v>7.7825614219036412</v>
      </c>
      <c r="AU283" s="28">
        <v>8.0998904580629443</v>
      </c>
      <c r="AV283" s="28">
        <v>8.3226792722150282</v>
      </c>
      <c r="AW283" s="28">
        <v>8.5329912415462186</v>
      </c>
      <c r="AX283" s="28">
        <v>8.7353819213231514</v>
      </c>
      <c r="AY283" s="28">
        <v>8.9265224696945662</v>
      </c>
      <c r="AZ283" s="28">
        <v>9.110862737603636</v>
      </c>
    </row>
    <row r="284" spans="3:52" s="28" customFormat="1" x14ac:dyDescent="0.2">
      <c r="C284" s="28" t="s">
        <v>13</v>
      </c>
      <c r="D284" s="28">
        <v>0.44544993326136184</v>
      </c>
      <c r="E284" s="28">
        <v>1.1034869887704746</v>
      </c>
      <c r="F284" s="28">
        <v>1.9961476073850062</v>
      </c>
      <c r="G284" s="28">
        <v>3.1712847604215026</v>
      </c>
      <c r="H284" s="28">
        <v>4.4299294758459737</v>
      </c>
      <c r="I284" s="28">
        <v>5.9605852178098147</v>
      </c>
      <c r="J284" s="28">
        <v>7.7204288958142291</v>
      </c>
      <c r="K284" s="28">
        <v>9.607984425755566</v>
      </c>
      <c r="L284" s="28">
        <v>11.913445989145981</v>
      </c>
      <c r="M284" s="28">
        <v>14.148108524599667</v>
      </c>
      <c r="N284" s="28">
        <v>16.154139939220791</v>
      </c>
      <c r="O284" s="28">
        <v>17.931853363730621</v>
      </c>
      <c r="P284" s="28">
        <v>19.431120759931876</v>
      </c>
      <c r="Q284" s="28">
        <v>20.758374013860507</v>
      </c>
      <c r="R284" s="28">
        <v>21.553961067549618</v>
      </c>
      <c r="S284" s="28">
        <v>22.246539971060816</v>
      </c>
      <c r="T284" s="28">
        <v>22.852994418788654</v>
      </c>
      <c r="U284" s="28">
        <v>23.414439150473967</v>
      </c>
      <c r="V284" s="28">
        <v>23.948068805900789</v>
      </c>
      <c r="W284" s="28">
        <v>24.261313756425945</v>
      </c>
      <c r="X284" s="28">
        <v>24.51275444205147</v>
      </c>
      <c r="Y284" s="28">
        <v>24.750842796679049</v>
      </c>
      <c r="Z284" s="28">
        <v>24.96344003230298</v>
      </c>
      <c r="AA284" s="28">
        <v>25.159457559266002</v>
      </c>
      <c r="AC284" s="28">
        <v>8.6425705904868186E-2</v>
      </c>
      <c r="AD284" s="28">
        <v>0.23519137438748608</v>
      </c>
      <c r="AE284" s="28">
        <v>0.45798319141935834</v>
      </c>
      <c r="AF284" s="28">
        <v>0.77968934677317314</v>
      </c>
      <c r="AG284" s="28">
        <v>1.2123593900363423</v>
      </c>
      <c r="AH284" s="28">
        <v>1.7689164374030357</v>
      </c>
      <c r="AI284" s="28">
        <v>2.3755100029720877</v>
      </c>
      <c r="AJ284" s="28">
        <v>3.0480490902583841</v>
      </c>
      <c r="AK284" s="28">
        <v>3.953307723282395</v>
      </c>
      <c r="AL284" s="28">
        <v>4.8275873106501734</v>
      </c>
      <c r="AM284" s="28">
        <v>5.6490288011905339</v>
      </c>
      <c r="AN284" s="28">
        <v>6.3864836106138307</v>
      </c>
      <c r="AO284" s="28">
        <v>7.0172354785978737</v>
      </c>
      <c r="AP284" s="28">
        <v>7.588193188706275</v>
      </c>
      <c r="AQ284" s="28">
        <v>7.8966812605466883</v>
      </c>
      <c r="AR284" s="28">
        <v>8.1727307578008439</v>
      </c>
      <c r="AS284" s="28">
        <v>8.4212591985350809</v>
      </c>
      <c r="AT284" s="28">
        <v>8.6550598727104866</v>
      </c>
      <c r="AU284" s="28">
        <v>8.8816149297226126</v>
      </c>
      <c r="AV284" s="28">
        <v>8.9986790305002806</v>
      </c>
      <c r="AW284" s="28">
        <v>9.0844169147894611</v>
      </c>
      <c r="AX284" s="28">
        <v>9.1578010952423359</v>
      </c>
      <c r="AY284" s="28">
        <v>9.220045984873467</v>
      </c>
      <c r="AZ284" s="28">
        <v>9.2722809978132084</v>
      </c>
    </row>
    <row r="285" spans="3:52" s="28" customFormat="1" x14ac:dyDescent="0.2">
      <c r="C285" s="28" t="s">
        <v>14</v>
      </c>
      <c r="D285" s="28">
        <v>1.9907525701566715</v>
      </c>
      <c r="E285" s="28">
        <v>4.0599406075626892</v>
      </c>
      <c r="F285" s="28">
        <v>6.1840697926408241</v>
      </c>
      <c r="G285" s="28">
        <v>9.03041953948612</v>
      </c>
      <c r="H285" s="28">
        <v>11.898878325365562</v>
      </c>
      <c r="I285" s="28">
        <v>14.703082729272225</v>
      </c>
      <c r="J285" s="28">
        <v>17.404684743673929</v>
      </c>
      <c r="K285" s="28">
        <v>19.834285538783735</v>
      </c>
      <c r="L285" s="28">
        <v>22.052454446905941</v>
      </c>
      <c r="M285" s="28">
        <v>24.077787362736206</v>
      </c>
      <c r="N285" s="28">
        <v>25.901909781198018</v>
      </c>
      <c r="O285" s="28">
        <v>27.570052507408366</v>
      </c>
      <c r="P285" s="28">
        <v>29.143175246562446</v>
      </c>
      <c r="Q285" s="28">
        <v>30.654590411794704</v>
      </c>
      <c r="R285" s="28">
        <v>32.13410866810397</v>
      </c>
      <c r="S285" s="28">
        <v>32.804053881404563</v>
      </c>
      <c r="T285" s="28">
        <v>33.45613938397927</v>
      </c>
      <c r="U285" s="28">
        <v>34.15483623769908</v>
      </c>
      <c r="V285" s="28">
        <v>34.616350578914727</v>
      </c>
      <c r="W285" s="28">
        <v>34.92329826332773</v>
      </c>
      <c r="X285" s="28">
        <v>35.134495607494181</v>
      </c>
      <c r="Y285" s="28">
        <v>35.370592901530429</v>
      </c>
      <c r="Z285" s="28">
        <v>35.663931957838052</v>
      </c>
      <c r="AA285" s="28">
        <v>36.279605975851688</v>
      </c>
      <c r="AC285" s="28">
        <v>0.74182056686607845</v>
      </c>
      <c r="AD285" s="28">
        <v>1.4111829636464235</v>
      </c>
      <c r="AE285" s="28">
        <v>2.0383884994053916</v>
      </c>
      <c r="AF285" s="28">
        <v>2.9678980893986844</v>
      </c>
      <c r="AG285" s="28">
        <v>3.8619672049794014</v>
      </c>
      <c r="AH285" s="28">
        <v>4.7075554666110424</v>
      </c>
      <c r="AI285" s="28">
        <v>5.5275900915854379</v>
      </c>
      <c r="AJ285" s="28">
        <v>6.2617277089805938</v>
      </c>
      <c r="AK285" s="28">
        <v>6.9989804246800817</v>
      </c>
      <c r="AL285" s="28">
        <v>7.7553124550599231</v>
      </c>
      <c r="AM285" s="28">
        <v>8.354914873141297</v>
      </c>
      <c r="AN285" s="28">
        <v>9.1374675490919017</v>
      </c>
      <c r="AO285" s="28">
        <v>9.9353642980679702</v>
      </c>
      <c r="AP285" s="28">
        <v>10.732226614990827</v>
      </c>
      <c r="AQ285" s="28">
        <v>11.525639524685721</v>
      </c>
      <c r="AR285" s="28">
        <v>11.88327045181696</v>
      </c>
      <c r="AS285" s="28">
        <v>12.231295674934561</v>
      </c>
      <c r="AT285" s="28">
        <v>12.618740540035652</v>
      </c>
      <c r="AU285" s="28">
        <v>12.897546933985906</v>
      </c>
      <c r="AV285" s="28">
        <v>13.115923153771071</v>
      </c>
      <c r="AW285" s="28">
        <v>13.351633189281131</v>
      </c>
      <c r="AX285" s="28">
        <v>13.600432470011018</v>
      </c>
      <c r="AY285" s="28">
        <v>13.880257223050673</v>
      </c>
      <c r="AZ285" s="28">
        <v>14.298539111452387</v>
      </c>
    </row>
    <row r="286" spans="3:52" s="28" customFormat="1" x14ac:dyDescent="0.2">
      <c r="C286" s="28" t="s">
        <v>15</v>
      </c>
      <c r="D286" s="28">
        <v>4.2666705852429362E-2</v>
      </c>
      <c r="E286" s="28">
        <v>0.11669483645552779</v>
      </c>
      <c r="F286" s="28">
        <v>0.2287581249883551</v>
      </c>
      <c r="G286" s="28">
        <v>0.38428358482599323</v>
      </c>
      <c r="H286" s="28">
        <v>0.59217536841015517</v>
      </c>
      <c r="I286" s="28">
        <v>0.83543081500501271</v>
      </c>
      <c r="J286" s="28">
        <v>1.1271141825766207</v>
      </c>
      <c r="K286" s="28">
        <v>1.4464334235875556</v>
      </c>
      <c r="L286" s="28">
        <v>1.8206337230208132</v>
      </c>
      <c r="M286" s="28">
        <v>2.2232880558121968</v>
      </c>
      <c r="N286" s="28">
        <v>2.6309691010001104</v>
      </c>
      <c r="O286" s="28">
        <v>3.0284533911535112</v>
      </c>
      <c r="P286" s="28">
        <v>3.4227978880032803</v>
      </c>
      <c r="Q286" s="28">
        <v>3.7780352318131674</v>
      </c>
      <c r="R286" s="28">
        <v>4.0934766601466261</v>
      </c>
      <c r="S286" s="28">
        <v>4.3427073541199857</v>
      </c>
      <c r="T286" s="28">
        <v>4.560422023285291</v>
      </c>
      <c r="U286" s="28">
        <v>4.7662270767264125</v>
      </c>
      <c r="V286" s="28">
        <v>4.9670544173518172</v>
      </c>
      <c r="W286" s="28">
        <v>5.1643723649119888</v>
      </c>
      <c r="X286" s="28">
        <v>5.3650395389586683</v>
      </c>
      <c r="Y286" s="28">
        <v>5.5489566093046623</v>
      </c>
      <c r="Z286" s="28">
        <v>5.7161253763440758</v>
      </c>
      <c r="AA286" s="28">
        <v>5.8826081115857409</v>
      </c>
      <c r="AC286" s="28">
        <v>7.0529428187699264E-3</v>
      </c>
      <c r="AD286" s="28">
        <v>1.9748229840626838E-2</v>
      </c>
      <c r="AE286" s="28">
        <v>3.9123687568649271E-2</v>
      </c>
      <c r="AF286" s="28">
        <v>6.6053103799041737E-2</v>
      </c>
      <c r="AG286" s="28">
        <v>0.10181675266691551</v>
      </c>
      <c r="AH286" s="28">
        <v>0.14600893901249448</v>
      </c>
      <c r="AI286" s="28">
        <v>0.19934498646002852</v>
      </c>
      <c r="AJ286" s="28">
        <v>0.25801669094187785</v>
      </c>
      <c r="AK286" s="28">
        <v>0.32349861247359779</v>
      </c>
      <c r="AL286" s="28">
        <v>0.39378058017456913</v>
      </c>
      <c r="AM286" s="28">
        <v>0.46230231609294198</v>
      </c>
      <c r="AN286" s="28">
        <v>0.52854104032783622</v>
      </c>
      <c r="AO286" s="28">
        <v>0.60079266746935012</v>
      </c>
      <c r="AP286" s="28">
        <v>0.66552085017978502</v>
      </c>
      <c r="AQ286" s="28">
        <v>0.7221141365252296</v>
      </c>
      <c r="AR286" s="28">
        <v>0.76847370099496837</v>
      </c>
      <c r="AS286" s="28">
        <v>0.80654525518107623</v>
      </c>
      <c r="AT286" s="28">
        <v>0.83850538211874115</v>
      </c>
      <c r="AU286" s="28">
        <v>0.86495048601906543</v>
      </c>
      <c r="AV286" s="28">
        <v>0.8652654146777552</v>
      </c>
      <c r="AW286" s="28">
        <v>0.88164181486354698</v>
      </c>
      <c r="AX286" s="28">
        <v>0.89780409299245689</v>
      </c>
      <c r="AY286" s="28">
        <v>0.9093071429189391</v>
      </c>
      <c r="AZ286" s="28">
        <v>0.92288893005552897</v>
      </c>
    </row>
    <row r="287" spans="3:52" s="28" customFormat="1" x14ac:dyDescent="0.2">
      <c r="C287" s="28" t="s">
        <v>16</v>
      </c>
      <c r="D287" s="28">
        <v>9.7102794043070606</v>
      </c>
      <c r="E287" s="28">
        <v>20.341291827609869</v>
      </c>
      <c r="F287" s="28">
        <v>30.36657548889896</v>
      </c>
      <c r="G287" s="28">
        <v>41.456602358576561</v>
      </c>
      <c r="H287" s="28">
        <v>52.568915164758977</v>
      </c>
      <c r="I287" s="28">
        <v>63.436342349998611</v>
      </c>
      <c r="J287" s="28">
        <v>74.101225198373072</v>
      </c>
      <c r="K287" s="28">
        <v>83.348026578811741</v>
      </c>
      <c r="L287" s="28">
        <v>92.183993538313459</v>
      </c>
      <c r="M287" s="28">
        <v>100.11680245471281</v>
      </c>
      <c r="N287" s="28">
        <v>107.4323947847313</v>
      </c>
      <c r="O287" s="28">
        <v>114.29244243947464</v>
      </c>
      <c r="P287" s="28">
        <v>120.91193062096764</v>
      </c>
      <c r="Q287" s="28">
        <v>127.27204467401626</v>
      </c>
      <c r="R287" s="28">
        <v>133.37407078758392</v>
      </c>
      <c r="S287" s="28">
        <v>137.72918491723513</v>
      </c>
      <c r="T287" s="28">
        <v>141.61274667984111</v>
      </c>
      <c r="U287" s="28">
        <v>146.37503794166093</v>
      </c>
      <c r="V287" s="28">
        <v>151.50143467171534</v>
      </c>
      <c r="W287" s="28">
        <v>155.48504395914318</v>
      </c>
      <c r="X287" s="28">
        <v>159.13113915203914</v>
      </c>
      <c r="Y287" s="28">
        <v>163.23562064475632</v>
      </c>
      <c r="Z287" s="28">
        <v>167.95901846247244</v>
      </c>
      <c r="AA287" s="28">
        <v>171.07564253419031</v>
      </c>
      <c r="AC287" s="28">
        <v>6.2890931081354138</v>
      </c>
      <c r="AD287" s="28">
        <v>12.96667111497583</v>
      </c>
      <c r="AE287" s="28">
        <v>18.447832582438206</v>
      </c>
      <c r="AF287" s="28">
        <v>23.614694532330581</v>
      </c>
      <c r="AG287" s="28">
        <v>28.544459997390724</v>
      </c>
      <c r="AH287" s="28">
        <v>33.205653659446732</v>
      </c>
      <c r="AI287" s="28">
        <v>37.687629091283995</v>
      </c>
      <c r="AJ287" s="28">
        <v>41.6053993482031</v>
      </c>
      <c r="AK287" s="28">
        <v>45.53961699482111</v>
      </c>
      <c r="AL287" s="28">
        <v>49.308967775805158</v>
      </c>
      <c r="AM287" s="28">
        <v>52.325587002794478</v>
      </c>
      <c r="AN287" s="28">
        <v>56.023526723862453</v>
      </c>
      <c r="AO287" s="28">
        <v>59.779804225016257</v>
      </c>
      <c r="AP287" s="28">
        <v>63.471681315471365</v>
      </c>
      <c r="AQ287" s="28">
        <v>67.044941062763229</v>
      </c>
      <c r="AR287" s="28">
        <v>69.541280989388326</v>
      </c>
      <c r="AS287" s="28">
        <v>71.975755162688785</v>
      </c>
      <c r="AT287" s="28">
        <v>74.737238883777906</v>
      </c>
      <c r="AU287" s="28">
        <v>77.655571180138651</v>
      </c>
      <c r="AV287" s="28">
        <v>80.078960261372131</v>
      </c>
      <c r="AW287" s="28">
        <v>82.315686223848132</v>
      </c>
      <c r="AX287" s="28">
        <v>84.846438521063149</v>
      </c>
      <c r="AY287" s="28">
        <v>87.622589946597571</v>
      </c>
      <c r="AZ287" s="28">
        <v>89.585979153375661</v>
      </c>
    </row>
    <row r="288" spans="3:52" s="28" customFormat="1" x14ac:dyDescent="0.2">
      <c r="C288" s="28" t="s">
        <v>17</v>
      </c>
      <c r="D288" s="28">
        <v>0.60548766123806375</v>
      </c>
      <c r="E288" s="28">
        <v>1.3119561942783873</v>
      </c>
      <c r="F288" s="28">
        <v>2.1443455526557158</v>
      </c>
      <c r="G288" s="28">
        <v>3.1286356832837785</v>
      </c>
      <c r="H288" s="28">
        <v>4.2832615451751117</v>
      </c>
      <c r="I288" s="28">
        <v>5.5648024139340908</v>
      </c>
      <c r="J288" s="28">
        <v>6.9495111922396289</v>
      </c>
      <c r="K288" s="28">
        <v>8.3936274731836349</v>
      </c>
      <c r="L288" s="28">
        <v>9.8401990693302235</v>
      </c>
      <c r="M288" s="28">
        <v>11.235158893398935</v>
      </c>
      <c r="N288" s="28">
        <v>12.506686261055252</v>
      </c>
      <c r="O288" s="28">
        <v>13.650773692743281</v>
      </c>
      <c r="P288" s="28">
        <v>14.684451072824722</v>
      </c>
      <c r="Q288" s="28">
        <v>15.637356065550451</v>
      </c>
      <c r="R288" s="28">
        <v>16.524256696500736</v>
      </c>
      <c r="S288" s="28">
        <v>17.301829397779724</v>
      </c>
      <c r="T288" s="28">
        <v>18.026102375325944</v>
      </c>
      <c r="U288" s="28">
        <v>18.705755918184277</v>
      </c>
      <c r="V288" s="28">
        <v>19.36283067500187</v>
      </c>
      <c r="W288" s="28">
        <v>19.955098570674654</v>
      </c>
      <c r="X288" s="28">
        <v>20.67596002135824</v>
      </c>
      <c r="Y288" s="28">
        <v>21.396504597172441</v>
      </c>
      <c r="Z288" s="28">
        <v>22.144257793595187</v>
      </c>
      <c r="AA288" s="28">
        <v>22.939626299161674</v>
      </c>
      <c r="AC288" s="28">
        <v>0.13738309256476239</v>
      </c>
      <c r="AD288" s="28">
        <v>0.29966726862431703</v>
      </c>
      <c r="AE288" s="28">
        <v>0.49699842026937335</v>
      </c>
      <c r="AF288" s="28">
        <v>0.73939153941172264</v>
      </c>
      <c r="AG288" s="28">
        <v>1.033485545910158</v>
      </c>
      <c r="AH288" s="28">
        <v>1.3661518832435677</v>
      </c>
      <c r="AI288" s="28">
        <v>1.730462788921364</v>
      </c>
      <c r="AJ288" s="28">
        <v>2.1067991500033854</v>
      </c>
      <c r="AK288" s="28">
        <v>2.4814384899789164</v>
      </c>
      <c r="AL288" s="28">
        <v>2.829254731165983</v>
      </c>
      <c r="AM288" s="28">
        <v>3.1223950980152941</v>
      </c>
      <c r="AN288" s="28">
        <v>3.3613092288097492</v>
      </c>
      <c r="AO288" s="28">
        <v>3.561624499395053</v>
      </c>
      <c r="AP288" s="28">
        <v>3.7317208929631547</v>
      </c>
      <c r="AQ288" s="28">
        <v>3.8785975995450093</v>
      </c>
      <c r="AR288" s="28">
        <v>4.0043245729842605</v>
      </c>
      <c r="AS288" s="28">
        <v>4.131870618424303</v>
      </c>
      <c r="AT288" s="28">
        <v>4.2653013388571228</v>
      </c>
      <c r="AU288" s="28">
        <v>4.4108915080477722</v>
      </c>
      <c r="AV288" s="28">
        <v>4.5657714761182309</v>
      </c>
      <c r="AW288" s="28">
        <v>4.7419482939177868</v>
      </c>
      <c r="AX288" s="28">
        <v>4.9462440174847977</v>
      </c>
      <c r="AY288" s="28">
        <v>5.1809361327849635</v>
      </c>
      <c r="AZ288" s="28">
        <v>5.4560958124893979</v>
      </c>
    </row>
    <row r="289" spans="3:52" s="28" customFormat="1" x14ac:dyDescent="0.2">
      <c r="C289" s="28" t="s">
        <v>18</v>
      </c>
      <c r="D289" s="28">
        <v>2.2183331061475018</v>
      </c>
      <c r="E289" s="28">
        <v>4.8706125914247727</v>
      </c>
      <c r="F289" s="28">
        <v>7.9254436862168527</v>
      </c>
      <c r="G289" s="28">
        <v>11.406658699690302</v>
      </c>
      <c r="H289" s="28">
        <v>15.41745087241201</v>
      </c>
      <c r="I289" s="28">
        <v>19.77492699780737</v>
      </c>
      <c r="J289" s="28">
        <v>24.233791655208766</v>
      </c>
      <c r="K289" s="28">
        <v>28.487331232033668</v>
      </c>
      <c r="L289" s="28">
        <v>32.234203271923029</v>
      </c>
      <c r="M289" s="28">
        <v>35.265355411660934</v>
      </c>
      <c r="N289" s="28">
        <v>37.381217985531542</v>
      </c>
      <c r="O289" s="28">
        <v>38.757614038183199</v>
      </c>
      <c r="P289" s="28">
        <v>39.615986306116703</v>
      </c>
      <c r="Q289" s="28">
        <v>40.16903451247606</v>
      </c>
      <c r="R289" s="28">
        <v>40.541801456182753</v>
      </c>
      <c r="S289" s="28">
        <v>40.787993051634672</v>
      </c>
      <c r="T289" s="28">
        <v>40.99043659940876</v>
      </c>
      <c r="U289" s="28">
        <v>41.167731236910022</v>
      </c>
      <c r="V289" s="28">
        <v>41.332074318616726</v>
      </c>
      <c r="W289" s="28">
        <v>41.332074318616705</v>
      </c>
      <c r="X289" s="28">
        <v>41.332074318616705</v>
      </c>
      <c r="Y289" s="28">
        <v>41.332074318616712</v>
      </c>
      <c r="Z289" s="28">
        <v>41.332074318616741</v>
      </c>
      <c r="AA289" s="28">
        <v>41.332074318616705</v>
      </c>
      <c r="AC289" s="28">
        <v>1.8018380457860577</v>
      </c>
      <c r="AD289" s="28">
        <v>3.9063124609678117</v>
      </c>
      <c r="AE289" s="28">
        <v>6.271764553001689</v>
      </c>
      <c r="AF289" s="28">
        <v>8.8985909894865127</v>
      </c>
      <c r="AG289" s="28">
        <v>11.861739798333948</v>
      </c>
      <c r="AH289" s="28">
        <v>15.014247393111095</v>
      </c>
      <c r="AI289" s="28">
        <v>18.173036227822656</v>
      </c>
      <c r="AJ289" s="28">
        <v>21.118934856628808</v>
      </c>
      <c r="AK289" s="28">
        <v>23.643555758504842</v>
      </c>
      <c r="AL289" s="28">
        <v>25.615410864563991</v>
      </c>
      <c r="AM289" s="28">
        <v>26.865368118583863</v>
      </c>
      <c r="AN289" s="28">
        <v>27.608667487451484</v>
      </c>
      <c r="AO289" s="28">
        <v>28.015420957145025</v>
      </c>
      <c r="AP289" s="28">
        <v>28.248513844694308</v>
      </c>
      <c r="AQ289" s="28">
        <v>28.405589947041758</v>
      </c>
      <c r="AR289" s="28">
        <v>28.517043328425345</v>
      </c>
      <c r="AS289" s="28">
        <v>28.617850595157698</v>
      </c>
      <c r="AT289" s="28">
        <v>28.714202054902458</v>
      </c>
      <c r="AU289" s="28">
        <v>28.807647640325278</v>
      </c>
      <c r="AV289" s="28">
        <v>28.807647640325278</v>
      </c>
      <c r="AW289" s="28">
        <v>28.807647640325282</v>
      </c>
      <c r="AX289" s="28">
        <v>28.8076476403253</v>
      </c>
      <c r="AY289" s="28">
        <v>28.807647640325296</v>
      </c>
      <c r="AZ289" s="28">
        <v>28.807647640325307</v>
      </c>
    </row>
    <row r="290" spans="3:52" s="28" customFormat="1" x14ac:dyDescent="0.2">
      <c r="C290" s="28" t="s">
        <v>19</v>
      </c>
      <c r="D290" s="28">
        <v>0.28269154591616275</v>
      </c>
      <c r="E290" s="28">
        <v>0.58349030643163624</v>
      </c>
      <c r="F290" s="28">
        <v>0.90202904949319751</v>
      </c>
      <c r="G290" s="28">
        <v>1.2289523515581999</v>
      </c>
      <c r="H290" s="28">
        <v>1.5798287914982159</v>
      </c>
      <c r="I290" s="28">
        <v>1.9485033202291022</v>
      </c>
      <c r="J290" s="28">
        <v>2.3199859224349155</v>
      </c>
      <c r="K290" s="28">
        <v>2.6783271547439869</v>
      </c>
      <c r="L290" s="28">
        <v>2.9963123984155486</v>
      </c>
      <c r="M290" s="28">
        <v>3.2813670702462203</v>
      </c>
      <c r="N290" s="28">
        <v>3.5443395781295242</v>
      </c>
      <c r="O290" s="28">
        <v>3.7897960109203606</v>
      </c>
      <c r="P290" s="28">
        <v>4.0236306250923901</v>
      </c>
      <c r="Q290" s="28">
        <v>4.2528266899092131</v>
      </c>
      <c r="R290" s="28">
        <v>4.48167270505916</v>
      </c>
      <c r="S290" s="28">
        <v>4.7060308202725381</v>
      </c>
      <c r="T290" s="28">
        <v>4.9307875425571916</v>
      </c>
      <c r="U290" s="28">
        <v>5.1569061348823126</v>
      </c>
      <c r="V290" s="28">
        <v>5.3863676218801899</v>
      </c>
      <c r="W290" s="28">
        <v>5.4641035531554358</v>
      </c>
      <c r="X290" s="28">
        <v>5.5434133988187613</v>
      </c>
      <c r="Y290" s="28">
        <v>5.6243163405936736</v>
      </c>
      <c r="Z290" s="28">
        <v>5.7068368717447537</v>
      </c>
      <c r="AA290" s="28">
        <v>5.7910035500259802</v>
      </c>
      <c r="AC290" s="28">
        <v>3.873480312186517E-3</v>
      </c>
      <c r="AD290" s="28">
        <v>9.7536319385064466E-3</v>
      </c>
      <c r="AE290" s="28">
        <v>1.6165017954929421E-2</v>
      </c>
      <c r="AF290" s="28">
        <v>2.3526178671791641E-2</v>
      </c>
      <c r="AG290" s="28">
        <v>2.388140849495201E-2</v>
      </c>
      <c r="AH290" s="28">
        <v>2.4146492640542826E-2</v>
      </c>
      <c r="AI290" s="28">
        <v>2.4378352631365841E-2</v>
      </c>
      <c r="AJ290" s="28">
        <v>2.4539228070500012E-2</v>
      </c>
      <c r="AK290" s="28">
        <v>2.458243909589064E-2</v>
      </c>
      <c r="AL290" s="28">
        <v>2.4570181559350035E-2</v>
      </c>
      <c r="AM290" s="28">
        <v>2.4557930134782326E-2</v>
      </c>
      <c r="AN290" s="28">
        <v>2.4545684819139921E-2</v>
      </c>
      <c r="AO290" s="28">
        <v>2.4533445609376748E-2</v>
      </c>
      <c r="AP290" s="28">
        <v>2.4521212502448198E-2</v>
      </c>
      <c r="AQ290" s="28">
        <v>2.4508985495311258E-2</v>
      </c>
      <c r="AR290" s="28">
        <v>2.4496764584924339E-2</v>
      </c>
      <c r="AS290" s="28">
        <v>2.448454976824746E-2</v>
      </c>
      <c r="AT290" s="28">
        <v>2.4472341042242107E-2</v>
      </c>
      <c r="AU290" s="28">
        <v>2.446013840387129E-2</v>
      </c>
      <c r="AV290" s="28">
        <v>1.6565924755906639E-2</v>
      </c>
      <c r="AW290" s="28">
        <v>1.6492901787480026E-2</v>
      </c>
      <c r="AX290" s="28">
        <v>1.6422884417653726E-2</v>
      </c>
      <c r="AY290" s="28">
        <v>1.6355260535859006E-2</v>
      </c>
      <c r="AZ290" s="28">
        <v>1.6291958858380123E-2</v>
      </c>
    </row>
    <row r="291" spans="3:52" s="28" customFormat="1" x14ac:dyDescent="0.2">
      <c r="C291" s="28" t="s">
        <v>20</v>
      </c>
      <c r="D291" s="28">
        <v>0.35131019145183745</v>
      </c>
      <c r="E291" s="28">
        <v>0.74239514739512447</v>
      </c>
      <c r="F291" s="28">
        <v>1.1664945938687199</v>
      </c>
      <c r="G291" s="28">
        <v>1.6232535787132967</v>
      </c>
      <c r="H291" s="28">
        <v>2.1079793884796567</v>
      </c>
      <c r="I291" s="28">
        <v>2.5905077675593042</v>
      </c>
      <c r="J291" s="28">
        <v>3.0525536525648604</v>
      </c>
      <c r="K291" s="28">
        <v>3.4705526115715695</v>
      </c>
      <c r="L291" s="28">
        <v>3.8222512943677853</v>
      </c>
      <c r="M291" s="28">
        <v>4.0938122561283254</v>
      </c>
      <c r="N291" s="28">
        <v>4.2742496957293987</v>
      </c>
      <c r="O291" s="28">
        <v>4.3857117396039698</v>
      </c>
      <c r="P291" s="28">
        <v>4.4430844444825821</v>
      </c>
      <c r="Q291" s="28">
        <v>4.4753366284069225</v>
      </c>
      <c r="R291" s="28">
        <v>4.4945612694794752</v>
      </c>
      <c r="S291" s="28">
        <v>4.4962410417084087</v>
      </c>
      <c r="T291" s="28">
        <v>4.496611512067358</v>
      </c>
      <c r="U291" s="28">
        <v>4.4966761417183969</v>
      </c>
      <c r="V291" s="28">
        <v>4.4966856419482877</v>
      </c>
      <c r="W291" s="28">
        <v>4.4966856419482859</v>
      </c>
      <c r="X291" s="28">
        <v>4.4966856419482832</v>
      </c>
      <c r="Y291" s="28">
        <v>4.4966856419482868</v>
      </c>
      <c r="Z291" s="28">
        <v>4.4966856419482877</v>
      </c>
      <c r="AA291" s="28">
        <v>4.4966856419482841</v>
      </c>
      <c r="AC291" s="28">
        <v>5.1094505122306066E-2</v>
      </c>
      <c r="AD291" s="28">
        <v>0.11721263975126943</v>
      </c>
      <c r="AE291" s="28">
        <v>0.1994916233828021</v>
      </c>
      <c r="AF291" s="28">
        <v>0.30010627611598306</v>
      </c>
      <c r="AG291" s="28">
        <v>0.42332824197138297</v>
      </c>
      <c r="AH291" s="28">
        <v>0.56435964532894933</v>
      </c>
      <c r="AI291" s="28">
        <v>0.71453074737261357</v>
      </c>
      <c r="AJ291" s="28">
        <v>0.86268733464196767</v>
      </c>
      <c r="AK291" s="28">
        <v>0.99764521719125265</v>
      </c>
      <c r="AL291" s="28">
        <v>1.1109088359471855</v>
      </c>
      <c r="AM291" s="28">
        <v>1.1971503857739845</v>
      </c>
      <c r="AN291" s="28">
        <v>1.2585527457413861</v>
      </c>
      <c r="AO291" s="28">
        <v>1.2962468511744996</v>
      </c>
      <c r="AP291" s="28">
        <v>1.3215442640140469</v>
      </c>
      <c r="AQ291" s="28">
        <v>1.3381299523157502</v>
      </c>
      <c r="AR291" s="28">
        <v>1.3480423580118968</v>
      </c>
      <c r="AS291" s="28">
        <v>1.3530662455303888</v>
      </c>
      <c r="AT291" s="28">
        <v>1.3555092192605123</v>
      </c>
      <c r="AU291" s="28">
        <v>1.3571123805030667</v>
      </c>
      <c r="AV291" s="28">
        <v>1.3571123805030665</v>
      </c>
      <c r="AW291" s="28">
        <v>1.3571123805030665</v>
      </c>
      <c r="AX291" s="28">
        <v>1.3571123805030669</v>
      </c>
      <c r="AY291" s="28">
        <v>1.3571123805030667</v>
      </c>
      <c r="AZ291" s="28">
        <v>1.3571123805030672</v>
      </c>
    </row>
    <row r="292" spans="3:52" s="28" customFormat="1" x14ac:dyDescent="0.2">
      <c r="C292" s="28" t="s">
        <v>21</v>
      </c>
      <c r="D292" s="28">
        <v>3.667431897121622</v>
      </c>
      <c r="E292" s="28">
        <v>8.1642865352076317</v>
      </c>
      <c r="F292" s="28">
        <v>13.394663932292096</v>
      </c>
      <c r="G292" s="28">
        <v>19.357507911285232</v>
      </c>
      <c r="H292" s="28">
        <v>26.332222858249839</v>
      </c>
      <c r="I292" s="28">
        <v>33.952143060685025</v>
      </c>
      <c r="J292" s="28">
        <v>41.723177177832724</v>
      </c>
      <c r="K292" s="28">
        <v>49.048488441639179</v>
      </c>
      <c r="L292" s="28">
        <v>55.337821782345472</v>
      </c>
      <c r="M292" s="28">
        <v>60.20406035499888</v>
      </c>
      <c r="N292" s="28">
        <v>63.462778184749013</v>
      </c>
      <c r="O292" s="28">
        <v>65.42278499626498</v>
      </c>
      <c r="P292" s="28">
        <v>66.429176124881153</v>
      </c>
      <c r="Q292" s="28">
        <v>66.958876043571792</v>
      </c>
      <c r="R292" s="28">
        <v>67.281607055126315</v>
      </c>
      <c r="S292" s="28">
        <v>67.515061411282417</v>
      </c>
      <c r="T292" s="28">
        <v>67.727261843749943</v>
      </c>
      <c r="U292" s="28">
        <v>67.943751399748322</v>
      </c>
      <c r="V292" s="28">
        <v>68.164009436704973</v>
      </c>
      <c r="W292" s="28">
        <v>68.393019117435458</v>
      </c>
      <c r="X292" s="28">
        <v>68.631725012172481</v>
      </c>
      <c r="Y292" s="28">
        <v>68.881450653003228</v>
      </c>
      <c r="Z292" s="28">
        <v>69.142544938178048</v>
      </c>
      <c r="AA292" s="28">
        <v>69.415435771249079</v>
      </c>
      <c r="AC292" s="28">
        <v>0.14278573205714265</v>
      </c>
      <c r="AD292" s="28">
        <v>0.3174114567998419</v>
      </c>
      <c r="AE292" s="28">
        <v>0.51999205523237402</v>
      </c>
      <c r="AF292" s="28">
        <v>0.75083132534551278</v>
      </c>
      <c r="AG292" s="28">
        <v>1.0205193694371038</v>
      </c>
      <c r="AH292" s="28">
        <v>1.3161160566803882</v>
      </c>
      <c r="AI292" s="28">
        <v>1.6176370703426088</v>
      </c>
      <c r="AJ292" s="28">
        <v>1.9020843184130898</v>
      </c>
      <c r="AK292" s="28">
        <v>2.1466897356103862</v>
      </c>
      <c r="AL292" s="28">
        <v>2.3357887169462521</v>
      </c>
      <c r="AM292" s="28">
        <v>2.4603792485623406</v>
      </c>
      <c r="AN292" s="28">
        <v>2.5318610314024039</v>
      </c>
      <c r="AO292" s="28">
        <v>2.5632562661483447</v>
      </c>
      <c r="AP292" s="28">
        <v>2.5750652091846336</v>
      </c>
      <c r="AQ292" s="28">
        <v>2.5780087390644293</v>
      </c>
      <c r="AR292" s="28">
        <v>2.5771361481553177</v>
      </c>
      <c r="AS292" s="28">
        <v>2.575489653199782</v>
      </c>
      <c r="AT292" s="28">
        <v>2.5737288170382442</v>
      </c>
      <c r="AU292" s="28">
        <v>2.5720277971830545</v>
      </c>
      <c r="AV292" s="28">
        <v>2.5703966762494166</v>
      </c>
      <c r="AW292" s="28">
        <v>2.5688225503667401</v>
      </c>
      <c r="AX292" s="28">
        <v>2.5672974967857307</v>
      </c>
      <c r="AY292" s="28">
        <v>2.565813266195089</v>
      </c>
      <c r="AZ292" s="28">
        <v>2.5643716403261596</v>
      </c>
    </row>
    <row r="293" spans="3:52" s="28" customFormat="1" x14ac:dyDescent="0.2">
      <c r="C293" s="28" t="s">
        <v>22</v>
      </c>
      <c r="D293" s="28">
        <v>5.5516009780467224</v>
      </c>
      <c r="E293" s="28">
        <v>12.633395335321888</v>
      </c>
      <c r="F293" s="28">
        <v>21.36799632492189</v>
      </c>
      <c r="G293" s="28">
        <v>31.964607359199341</v>
      </c>
      <c r="H293" s="28">
        <v>44.836194814943362</v>
      </c>
      <c r="I293" s="28">
        <v>59.505450562436216</v>
      </c>
      <c r="J293" s="28">
        <v>75.276349443893722</v>
      </c>
      <c r="K293" s="28">
        <v>91.238033846881237</v>
      </c>
      <c r="L293" s="28">
        <v>106.47631320058048</v>
      </c>
      <c r="M293" s="28">
        <v>120.26876652824747</v>
      </c>
      <c r="N293" s="28">
        <v>132.13015419657663</v>
      </c>
      <c r="O293" s="28">
        <v>142.07147517299421</v>
      </c>
      <c r="P293" s="28">
        <v>150.18495671908269</v>
      </c>
      <c r="Q293" s="28">
        <v>156.68704689044117</v>
      </c>
      <c r="R293" s="28">
        <v>161.78569043527457</v>
      </c>
      <c r="S293" s="28">
        <v>165.58398439436843</v>
      </c>
      <c r="T293" s="28">
        <v>168.30854302812168</v>
      </c>
      <c r="U293" s="28">
        <v>170.20098330435371</v>
      </c>
      <c r="V293" s="28">
        <v>171.60708141719488</v>
      </c>
      <c r="W293" s="28">
        <v>171.70678911600623</v>
      </c>
      <c r="X293" s="28">
        <v>171.8181909688569</v>
      </c>
      <c r="Y293" s="28">
        <v>171.87702449046483</v>
      </c>
      <c r="Z293" s="28">
        <v>171.48528350271744</v>
      </c>
      <c r="AA293" s="28">
        <v>171.10992057740543</v>
      </c>
      <c r="AC293" s="28">
        <v>1.5856061797997396</v>
      </c>
      <c r="AD293" s="28">
        <v>3.5638749408787036</v>
      </c>
      <c r="AE293" s="28">
        <v>5.9332011409122396</v>
      </c>
      <c r="AF293" s="28">
        <v>8.7296572780463322</v>
      </c>
      <c r="AG293" s="28">
        <v>12.078525972047954</v>
      </c>
      <c r="AH293" s="28">
        <v>15.851692754403642</v>
      </c>
      <c r="AI293" s="28">
        <v>19.85478325501861</v>
      </c>
      <c r="AJ293" s="28">
        <v>23.834927656699392</v>
      </c>
      <c r="AK293" s="28">
        <v>27.539407709521655</v>
      </c>
      <c r="AL293" s="28">
        <v>30.774832428555992</v>
      </c>
      <c r="AM293" s="28">
        <v>33.425316692417482</v>
      </c>
      <c r="AN293" s="28">
        <v>35.531860011814452</v>
      </c>
      <c r="AO293" s="28">
        <v>37.161211545927117</v>
      </c>
      <c r="AP293" s="28">
        <v>38.413339166120551</v>
      </c>
      <c r="AQ293" s="28">
        <v>39.361970564649042</v>
      </c>
      <c r="AR293" s="28">
        <v>40.049807092632548</v>
      </c>
      <c r="AS293" s="28">
        <v>40.512558514347376</v>
      </c>
      <c r="AT293" s="28">
        <v>40.805069110479984</v>
      </c>
      <c r="AU293" s="28">
        <v>40.996637483993112</v>
      </c>
      <c r="AV293" s="28">
        <v>40.929174785555652</v>
      </c>
      <c r="AW293" s="28">
        <v>40.863823030951991</v>
      </c>
      <c r="AX293" s="28">
        <v>40.796303275020747</v>
      </c>
      <c r="AY293" s="28">
        <v>40.716785975006104</v>
      </c>
      <c r="AZ293" s="28">
        <v>40.639204599304868</v>
      </c>
    </row>
    <row r="294" spans="3:52" s="28" customFormat="1" x14ac:dyDescent="0.2">
      <c r="C294" s="28" t="s">
        <v>23</v>
      </c>
      <c r="D294" s="28">
        <v>2.4547637029841218</v>
      </c>
      <c r="E294" s="28">
        <v>5.1411198092241284</v>
      </c>
      <c r="F294" s="28">
        <v>8.0388679774110621</v>
      </c>
      <c r="G294" s="28">
        <v>11.092255506893563</v>
      </c>
      <c r="H294" s="28">
        <v>14.296675858002166</v>
      </c>
      <c r="I294" s="28">
        <v>17.642839047997249</v>
      </c>
      <c r="J294" s="28">
        <v>21.009187305066927</v>
      </c>
      <c r="K294" s="28">
        <v>24.23586231876909</v>
      </c>
      <c r="L294" s="28">
        <v>27.199285092336957</v>
      </c>
      <c r="M294" s="28">
        <v>29.834495383443109</v>
      </c>
      <c r="N294" s="28">
        <v>32.104115752499133</v>
      </c>
      <c r="O294" s="28">
        <v>34.077586814892008</v>
      </c>
      <c r="P294" s="28">
        <v>35.833233041394791</v>
      </c>
      <c r="Q294" s="28">
        <v>37.464212043126743</v>
      </c>
      <c r="R294" s="28">
        <v>39.022943172422238</v>
      </c>
      <c r="S294" s="28">
        <v>40.485004823319528</v>
      </c>
      <c r="T294" s="28">
        <v>42.210817596554399</v>
      </c>
      <c r="U294" s="28">
        <v>43.61619055954035</v>
      </c>
      <c r="V294" s="28">
        <v>44.967343374516034</v>
      </c>
      <c r="W294" s="28">
        <v>45.016700406538817</v>
      </c>
      <c r="X294" s="28">
        <v>45.010602502279959</v>
      </c>
      <c r="Y294" s="28">
        <v>44.982248253648926</v>
      </c>
      <c r="Z294" s="28">
        <v>44.928074554905947</v>
      </c>
      <c r="AA294" s="28">
        <v>44.830436083242503</v>
      </c>
      <c r="AC294" s="28">
        <v>0.34180067812429898</v>
      </c>
      <c r="AD294" s="28">
        <v>0.73025941415062412</v>
      </c>
      <c r="AE294" s="28">
        <v>1.179534193655233</v>
      </c>
      <c r="AF294" s="28">
        <v>1.6577051480520864</v>
      </c>
      <c r="AG294" s="28">
        <v>2.120218029675855</v>
      </c>
      <c r="AH294" s="28">
        <v>2.6597504355626782</v>
      </c>
      <c r="AI294" s="28">
        <v>3.2497545947111077</v>
      </c>
      <c r="AJ294" s="28">
        <v>3.8826258365915161</v>
      </c>
      <c r="AK294" s="28">
        <v>4.5504469686675026</v>
      </c>
      <c r="AL294" s="28">
        <v>5.2432925353656064</v>
      </c>
      <c r="AM294" s="28">
        <v>5.9420140459662667</v>
      </c>
      <c r="AN294" s="28">
        <v>6.6365360008148473</v>
      </c>
      <c r="AO294" s="28">
        <v>7.3170366284215156</v>
      </c>
      <c r="AP294" s="28">
        <v>7.9811903644379028</v>
      </c>
      <c r="AQ294" s="28">
        <v>8.6517443457639196</v>
      </c>
      <c r="AR294" s="28">
        <v>9.3320569930117347</v>
      </c>
      <c r="AS294" s="28">
        <v>9.9893529887892125</v>
      </c>
      <c r="AT294" s="28">
        <v>10.625045055110785</v>
      </c>
      <c r="AU294" s="28">
        <v>11.243362380737153</v>
      </c>
      <c r="AV294" s="28">
        <v>11.646715914831015</v>
      </c>
      <c r="AW294" s="28">
        <v>11.959269648135814</v>
      </c>
      <c r="AX294" s="28">
        <v>12.210505714550237</v>
      </c>
      <c r="AY294" s="28">
        <v>12.39270198682153</v>
      </c>
      <c r="AZ294" s="28">
        <v>12.539398668877526</v>
      </c>
    </row>
    <row r="295" spans="3:52" s="28" customFormat="1" x14ac:dyDescent="0.2">
      <c r="C295" s="28" t="s">
        <v>24</v>
      </c>
      <c r="D295" s="28">
        <v>1.6405906804485906</v>
      </c>
      <c r="E295" s="28">
        <v>4.2526659401910631</v>
      </c>
      <c r="F295" s="28">
        <v>7.8323333284025249</v>
      </c>
      <c r="G295" s="28">
        <v>12.74548234064785</v>
      </c>
      <c r="H295" s="28">
        <v>19.039254954092208</v>
      </c>
      <c r="I295" s="28">
        <v>26.377566885923489</v>
      </c>
      <c r="J295" s="28">
        <v>34.634243721789097</v>
      </c>
      <c r="K295" s="28">
        <v>43.555398767706521</v>
      </c>
      <c r="L295" s="28">
        <v>52.823877222600984</v>
      </c>
      <c r="M295" s="28">
        <v>62.79923790615274</v>
      </c>
      <c r="N295" s="28">
        <v>72.996297462981218</v>
      </c>
      <c r="O295" s="28">
        <v>83.178175871779544</v>
      </c>
      <c r="P295" s="28">
        <v>93.160819736820244</v>
      </c>
      <c r="Q295" s="28">
        <v>102.13026145677776</v>
      </c>
      <c r="R295" s="28">
        <v>110.08233932114017</v>
      </c>
      <c r="S295" s="28">
        <v>117.45056938194875</v>
      </c>
      <c r="T295" s="28">
        <v>125.91256081022904</v>
      </c>
      <c r="U295" s="28">
        <v>130.46585327359881</v>
      </c>
      <c r="V295" s="28">
        <v>133.0277898039329</v>
      </c>
      <c r="W295" s="28">
        <v>134.2695184226761</v>
      </c>
      <c r="X295" s="28">
        <v>133.91120648320273</v>
      </c>
      <c r="Y295" s="28">
        <v>128.80787004386511</v>
      </c>
      <c r="Z295" s="28">
        <v>121.86067539411633</v>
      </c>
      <c r="AA295" s="28">
        <v>114.16162276245929</v>
      </c>
      <c r="AC295" s="28">
        <v>0.70439407635162787</v>
      </c>
      <c r="AD295" s="28">
        <v>1.4744904730269601</v>
      </c>
      <c r="AE295" s="28">
        <v>2.3322402459869589</v>
      </c>
      <c r="AF295" s="28">
        <v>3.2950362409317608</v>
      </c>
      <c r="AG295" s="28">
        <v>4.2978072001552734</v>
      </c>
      <c r="AH295" s="28">
        <v>5.277897044211203</v>
      </c>
      <c r="AI295" s="28">
        <v>6.2266656554419795</v>
      </c>
      <c r="AJ295" s="28">
        <v>7.1179778825924229</v>
      </c>
      <c r="AK295" s="28">
        <v>7.9197638278152329</v>
      </c>
      <c r="AL295" s="28">
        <v>8.5979939822427927</v>
      </c>
      <c r="AM295" s="28">
        <v>9.1156010528430382</v>
      </c>
      <c r="AN295" s="28">
        <v>9.4907070267475877</v>
      </c>
      <c r="AO295" s="28">
        <v>9.7314340895907918</v>
      </c>
      <c r="AP295" s="28">
        <v>9.8669126392959523</v>
      </c>
      <c r="AQ295" s="28">
        <v>9.9186235120779269</v>
      </c>
      <c r="AR295" s="28">
        <v>9.8979253662710533</v>
      </c>
      <c r="AS295" s="28">
        <v>9.7765416202508515</v>
      </c>
      <c r="AT295" s="28">
        <v>9.7361027831000566</v>
      </c>
      <c r="AU295" s="28">
        <v>9.7160011250296066</v>
      </c>
      <c r="AV295" s="28">
        <v>9.7281106390937282</v>
      </c>
      <c r="AW295" s="28">
        <v>9.9220100984657993</v>
      </c>
      <c r="AX295" s="28">
        <v>10.141084350946912</v>
      </c>
      <c r="AY295" s="28">
        <v>10.339395305241782</v>
      </c>
      <c r="AZ295" s="28">
        <v>10.56578818571791</v>
      </c>
    </row>
    <row r="303" spans="3:52" x14ac:dyDescent="0.2">
      <c r="C303" s="31"/>
      <c r="D303" s="53">
        <v>2033</v>
      </c>
      <c r="E303" s="53"/>
      <c r="F303" s="53"/>
      <c r="G303" s="31"/>
      <c r="H303" s="53">
        <v>2045</v>
      </c>
      <c r="I303" s="53"/>
      <c r="J303" s="53"/>
    </row>
    <row r="304" spans="3:52" x14ac:dyDescent="0.2">
      <c r="C304" s="31" t="s">
        <v>600</v>
      </c>
      <c r="D304" s="32" t="s">
        <v>42</v>
      </c>
      <c r="E304" s="32" t="s">
        <v>5</v>
      </c>
      <c r="F304" s="32" t="s">
        <v>599</v>
      </c>
      <c r="G304" s="32"/>
      <c r="H304" s="32" t="s">
        <v>42</v>
      </c>
      <c r="I304" s="32" t="s">
        <v>5</v>
      </c>
      <c r="J304" s="32" t="s">
        <v>599</v>
      </c>
    </row>
    <row r="305" spans="3:10" x14ac:dyDescent="0.2">
      <c r="C305" s="33" t="s">
        <v>11</v>
      </c>
      <c r="D305" s="34">
        <f>O224</f>
        <v>4.7287653582822671</v>
      </c>
      <c r="E305" s="34">
        <f>O260</f>
        <v>4.3637740400561791</v>
      </c>
      <c r="F305" s="34">
        <f>D305-E305</f>
        <v>0.36499131822608799</v>
      </c>
      <c r="G305" s="35"/>
      <c r="H305" s="34">
        <f>AA224</f>
        <v>11.96742955143198</v>
      </c>
      <c r="I305" s="34">
        <f>AA260</f>
        <v>11.319669153968478</v>
      </c>
      <c r="J305" s="34">
        <f>H305-I305</f>
        <v>0.647760397463502</v>
      </c>
    </row>
    <row r="306" spans="3:10" x14ac:dyDescent="0.2">
      <c r="C306" s="33" t="s">
        <v>13</v>
      </c>
      <c r="D306" s="34">
        <f>O225</f>
        <v>16.577630341274894</v>
      </c>
      <c r="E306" s="34">
        <f>O261</f>
        <v>16.828366374960147</v>
      </c>
      <c r="F306" s="34">
        <f t="shared" ref="F306:F317" si="100">D306-E306</f>
        <v>-0.25073603368525355</v>
      </c>
      <c r="G306" s="35"/>
      <c r="H306" s="34">
        <f>AA225</f>
        <v>33.321085661491267</v>
      </c>
      <c r="I306" s="34">
        <f>AA261</f>
        <v>24.055970570495528</v>
      </c>
      <c r="J306" s="34">
        <f t="shared" ref="J306:J317" si="101">H306-I306</f>
        <v>9.2651150909957387</v>
      </c>
    </row>
    <row r="307" spans="3:10" x14ac:dyDescent="0.2">
      <c r="C307" s="33" t="s">
        <v>14</v>
      </c>
      <c r="D307" s="34">
        <f>O226</f>
        <v>7.0225147239224057</v>
      </c>
      <c r="E307" s="34">
        <f>O262</f>
        <v>23.510111899845676</v>
      </c>
      <c r="F307" s="34">
        <f t="shared" si="100"/>
        <v>-16.48759717592327</v>
      </c>
      <c r="G307" s="35"/>
      <c r="H307" s="34">
        <f>AA226</f>
        <v>8.0215576194923468</v>
      </c>
      <c r="I307" s="34">
        <f>AA262</f>
        <v>32.219665368289</v>
      </c>
      <c r="J307" s="34">
        <f t="shared" si="101"/>
        <v>-24.198107748796652</v>
      </c>
    </row>
    <row r="308" spans="3:10" x14ac:dyDescent="0.2">
      <c r="C308" s="33" t="s">
        <v>597</v>
      </c>
      <c r="D308" s="34">
        <f>O227</f>
        <v>6.4308330463270416</v>
      </c>
      <c r="E308" s="34">
        <f>O263</f>
        <v>2.9117585546979834</v>
      </c>
      <c r="F308" s="34">
        <f t="shared" si="100"/>
        <v>3.5190744916290582</v>
      </c>
      <c r="G308" s="35"/>
      <c r="H308" s="34">
        <f>AA227</f>
        <v>11.792945391915831</v>
      </c>
      <c r="I308" s="34">
        <f>AA263</f>
        <v>5.7659132751302131</v>
      </c>
      <c r="J308" s="34">
        <f t="shared" si="101"/>
        <v>6.0270321167856178</v>
      </c>
    </row>
    <row r="309" spans="3:10" x14ac:dyDescent="0.2">
      <c r="C309" s="33" t="s">
        <v>16</v>
      </c>
      <c r="D309" s="34">
        <f>O228</f>
        <v>96.719088694394486</v>
      </c>
      <c r="E309" s="34">
        <f>O264</f>
        <v>93.951150611864776</v>
      </c>
      <c r="F309" s="34">
        <f t="shared" si="100"/>
        <v>2.7679380825297102</v>
      </c>
      <c r="G309" s="35"/>
      <c r="H309" s="34">
        <f>AA228</f>
        <v>195.11810342633993</v>
      </c>
      <c r="I309" s="34">
        <f>AA264</f>
        <v>150.73435070658044</v>
      </c>
      <c r="J309" s="34">
        <f t="shared" si="101"/>
        <v>44.383752719759485</v>
      </c>
    </row>
    <row r="310" spans="3:10" x14ac:dyDescent="0.2">
      <c r="C310" s="33" t="s">
        <v>17</v>
      </c>
      <c r="D310" s="34">
        <f>O229</f>
        <v>3.2407683598259105</v>
      </c>
      <c r="E310" s="34">
        <f>O265</f>
        <v>12.338817498464893</v>
      </c>
      <c r="F310" s="34">
        <f t="shared" si="100"/>
        <v>-9.0980491386389826</v>
      </c>
      <c r="G310" s="35"/>
      <c r="H310" s="34">
        <f>AA229</f>
        <v>7.7667191675517282</v>
      </c>
      <c r="I310" s="34">
        <f>AA265</f>
        <v>21.627670104883286</v>
      </c>
      <c r="J310" s="34">
        <f t="shared" si="101"/>
        <v>-13.860950937331559</v>
      </c>
    </row>
    <row r="311" spans="3:10" x14ac:dyDescent="0.2">
      <c r="C311" s="33" t="s">
        <v>18</v>
      </c>
      <c r="D311" s="34">
        <f>O230</f>
        <v>7.6571173159030321</v>
      </c>
      <c r="E311" s="34">
        <f>O266</f>
        <v>33.887001446758426</v>
      </c>
      <c r="F311" s="34">
        <f t="shared" si="100"/>
        <v>-26.229884130855392</v>
      </c>
      <c r="G311" s="35"/>
      <c r="H311" s="34">
        <f>AA230</f>
        <v>9.362955847300384</v>
      </c>
      <c r="I311" s="34">
        <f>AA266</f>
        <v>36.461461727191931</v>
      </c>
      <c r="J311" s="34">
        <f t="shared" si="101"/>
        <v>-27.098505879891547</v>
      </c>
    </row>
    <row r="312" spans="3:10" x14ac:dyDescent="0.2">
      <c r="C312" s="33" t="s">
        <v>19</v>
      </c>
      <c r="D312" s="34">
        <f>O231</f>
        <v>8.816548510508369</v>
      </c>
      <c r="E312" s="34">
        <f>O267</f>
        <v>3.2063057044887242</v>
      </c>
      <c r="F312" s="34">
        <f t="shared" si="100"/>
        <v>5.6102428060196452</v>
      </c>
      <c r="G312" s="35"/>
      <c r="H312" s="34">
        <f>AA231</f>
        <v>11.189861102692987</v>
      </c>
      <c r="I312" s="34">
        <f>AA267</f>
        <v>5.2075132435943443</v>
      </c>
      <c r="J312" s="34">
        <f t="shared" si="101"/>
        <v>5.9823478590986428</v>
      </c>
    </row>
    <row r="313" spans="3:10" x14ac:dyDescent="0.2">
      <c r="C313" s="33" t="s">
        <v>20</v>
      </c>
      <c r="D313" s="34">
        <f>O232</f>
        <v>15.900217015309513</v>
      </c>
      <c r="E313" s="34">
        <f>O268</f>
        <v>3.6433165922088451</v>
      </c>
      <c r="F313" s="34">
        <f t="shared" si="100"/>
        <v>12.256900423100667</v>
      </c>
      <c r="G313" s="35"/>
      <c r="H313" s="34">
        <f>AA232</f>
        <v>17.026757888440148</v>
      </c>
      <c r="I313" s="34">
        <f>AA268</f>
        <v>3.7542904945531594</v>
      </c>
      <c r="J313" s="34">
        <f t="shared" si="101"/>
        <v>13.272467393886988</v>
      </c>
    </row>
    <row r="314" spans="3:10" x14ac:dyDescent="0.2">
      <c r="C314" s="33" t="s">
        <v>21</v>
      </c>
      <c r="D314" s="34">
        <f>O233</f>
        <v>16.877520192637117</v>
      </c>
      <c r="E314" s="34">
        <f>O269</f>
        <v>57.25849846105735</v>
      </c>
      <c r="F314" s="34">
        <f t="shared" si="100"/>
        <v>-40.380978268420236</v>
      </c>
      <c r="G314" s="35"/>
      <c r="H314" s="34">
        <f>AA233</f>
        <v>20.410637140616817</v>
      </c>
      <c r="I314" s="34">
        <f>AA269</f>
        <v>61.251149236041449</v>
      </c>
      <c r="J314" s="34">
        <f t="shared" si="101"/>
        <v>-40.840512095424629</v>
      </c>
    </row>
    <row r="315" spans="3:10" x14ac:dyDescent="0.2">
      <c r="C315" s="33" t="s">
        <v>23</v>
      </c>
      <c r="D315" s="34">
        <f>O234</f>
        <v>8.2549870062231214</v>
      </c>
      <c r="E315" s="34">
        <f>O270</f>
        <v>28.936467005667879</v>
      </c>
      <c r="F315" s="34">
        <f t="shared" si="100"/>
        <v>-20.681479999444758</v>
      </c>
      <c r="G315" s="35"/>
      <c r="H315" s="34">
        <f>AA234</f>
        <v>12.382746154587558</v>
      </c>
      <c r="I315" s="34">
        <f>AA270</f>
        <v>39.689316274018374</v>
      </c>
      <c r="J315" s="34">
        <f t="shared" si="101"/>
        <v>-27.306570119430816</v>
      </c>
    </row>
    <row r="316" spans="3:10" x14ac:dyDescent="0.2">
      <c r="C316" s="33" t="s">
        <v>24</v>
      </c>
      <c r="D316" s="34">
        <f>O235</f>
        <v>12.859884705395279</v>
      </c>
      <c r="E316" s="34">
        <f>O271</f>
        <v>78.925509931588479</v>
      </c>
      <c r="F316" s="34">
        <f t="shared" si="100"/>
        <v>-66.065625226193205</v>
      </c>
      <c r="G316" s="35"/>
      <c r="H316" s="34">
        <f>AA235</f>
        <v>14.795778184974647</v>
      </c>
      <c r="I316" s="34">
        <f>AA271</f>
        <v>109.90895682226822</v>
      </c>
      <c r="J316" s="34">
        <f t="shared" si="101"/>
        <v>-95.113178637293572</v>
      </c>
    </row>
    <row r="317" spans="3:10" x14ac:dyDescent="0.2">
      <c r="C317" s="33" t="s">
        <v>598</v>
      </c>
      <c r="D317" s="34">
        <f>O236</f>
        <v>138.66860106319353</v>
      </c>
      <c r="E317" s="34">
        <f>O272</f>
        <v>166.53349542941473</v>
      </c>
      <c r="F317" s="34">
        <f t="shared" si="100"/>
        <v>-27.864894366221193</v>
      </c>
      <c r="G317" s="35"/>
      <c r="H317" s="34">
        <f>AA236</f>
        <v>166.55696753835258</v>
      </c>
      <c r="I317" s="34">
        <f>AA272</f>
        <v>205.97719931025574</v>
      </c>
      <c r="J317" s="34">
        <f t="shared" si="101"/>
        <v>-39.420231771903161</v>
      </c>
    </row>
    <row r="318" spans="3:10" x14ac:dyDescent="0.2">
      <c r="C318" s="33" t="s">
        <v>10</v>
      </c>
      <c r="D318" s="34">
        <f>SUM(D305:D317)</f>
        <v>343.75447633319698</v>
      </c>
      <c r="E318" s="34">
        <f t="shared" ref="E318:F318" si="102">SUM(E305:E317)</f>
        <v>526.294573551074</v>
      </c>
      <c r="F318" s="34">
        <f t="shared" si="102"/>
        <v>-182.54009721787713</v>
      </c>
      <c r="G318" s="35"/>
      <c r="H318" s="34">
        <f>SUM(H305:H317)</f>
        <v>519.71354467518825</v>
      </c>
      <c r="I318" s="34">
        <f t="shared" ref="I318:J318" si="103">SUM(I305:I317)</f>
        <v>707.97312628727013</v>
      </c>
      <c r="J318" s="34">
        <f t="shared" si="103"/>
        <v>-188.25958161208194</v>
      </c>
    </row>
    <row r="321" spans="3:9" ht="15" x14ac:dyDescent="0.25">
      <c r="C321" s="36"/>
      <c r="D321" s="54" t="s">
        <v>41</v>
      </c>
      <c r="E321" s="54"/>
      <c r="F321" s="54"/>
      <c r="G321" s="54" t="s">
        <v>40</v>
      </c>
      <c r="H321" s="54"/>
      <c r="I321" s="54"/>
    </row>
    <row r="322" spans="3:9" ht="15" x14ac:dyDescent="0.25">
      <c r="C322" s="36" t="s">
        <v>600</v>
      </c>
      <c r="D322" s="37">
        <v>2024</v>
      </c>
      <c r="E322" s="37">
        <v>2033</v>
      </c>
      <c r="F322" s="37">
        <v>2045</v>
      </c>
      <c r="G322" s="37">
        <v>2024</v>
      </c>
      <c r="H322" s="37">
        <v>2033</v>
      </c>
      <c r="I322" s="37">
        <v>2045</v>
      </c>
    </row>
    <row r="323" spans="3:9" x14ac:dyDescent="0.2">
      <c r="C323" s="33" t="s">
        <v>11</v>
      </c>
      <c r="D323" s="39">
        <f>F244</f>
        <v>0.1215960808928465</v>
      </c>
      <c r="E323" s="39">
        <f>O244</f>
        <v>4.6732151119197969</v>
      </c>
      <c r="F323" s="39">
        <f>AA244</f>
        <v>11.91187930506951</v>
      </c>
      <c r="G323" s="39">
        <f>AE244</f>
        <v>0.10559981728095155</v>
      </c>
      <c r="H323" s="39">
        <f>AN244</f>
        <v>4.0337432108786935</v>
      </c>
      <c r="I323" s="39">
        <f>AZ244</f>
        <v>10.234753260203783</v>
      </c>
    </row>
    <row r="324" spans="3:9" x14ac:dyDescent="0.2">
      <c r="C324" s="33" t="s">
        <v>13</v>
      </c>
      <c r="D324" s="39">
        <f>F245</f>
        <v>0.30100769839074759</v>
      </c>
      <c r="E324" s="39">
        <f>O245</f>
        <v>16.457301067950208</v>
      </c>
      <c r="F324" s="39">
        <f>AA245</f>
        <v>33.200756388166582</v>
      </c>
      <c r="G324" s="39">
        <f>AE245</f>
        <v>8.8403350943009357E-2</v>
      </c>
      <c r="H324" s="39">
        <f>AN245</f>
        <v>4.4676655735452426</v>
      </c>
      <c r="I324" s="39">
        <f>AZ245</f>
        <v>7.8387696128750033</v>
      </c>
    </row>
    <row r="325" spans="3:9" x14ac:dyDescent="0.2">
      <c r="C325" s="33" t="s">
        <v>14</v>
      </c>
      <c r="D325" s="39">
        <f>F246</f>
        <v>0.89902305628297896</v>
      </c>
      <c r="E325" s="39">
        <f>O246</f>
        <v>6.0768691694550849</v>
      </c>
      <c r="F325" s="39">
        <f>AA246</f>
        <v>7.075912065025026</v>
      </c>
      <c r="G325" s="39">
        <f>AE246</f>
        <v>0.27694990599077834</v>
      </c>
      <c r="H325" s="39">
        <f>AN246</f>
        <v>2.1683488254936401</v>
      </c>
      <c r="I325" s="39">
        <f>AZ246</f>
        <v>2.6332587821903153</v>
      </c>
    </row>
    <row r="326" spans="3:9" x14ac:dyDescent="0.2">
      <c r="C326" s="33" t="s">
        <v>597</v>
      </c>
      <c r="D326" s="39">
        <f>F247</f>
        <v>0.16636785375447949</v>
      </c>
      <c r="E326" s="39">
        <f>O247</f>
        <v>6.3663713085881621</v>
      </c>
      <c r="F326" s="39">
        <f>AA247</f>
        <v>11.728483654176951</v>
      </c>
      <c r="G326" s="39">
        <f>AE247</f>
        <v>8.8047203719797934E-2</v>
      </c>
      <c r="H326" s="39">
        <f>AN247</f>
        <v>3.2876869177877386</v>
      </c>
      <c r="I326" s="39">
        <f>AZ247</f>
        <v>5.8991665324211162</v>
      </c>
    </row>
    <row r="327" spans="3:9" x14ac:dyDescent="0.2">
      <c r="C327" s="33" t="s">
        <v>16</v>
      </c>
      <c r="D327" s="39">
        <f>F248</f>
        <v>7.0360634308247194</v>
      </c>
      <c r="E327" s="39">
        <f>O248</f>
        <v>90.766674580630422</v>
      </c>
      <c r="F327" s="39">
        <f>AA248</f>
        <v>189.16568931257586</v>
      </c>
      <c r="G327" s="39">
        <f>AE248</f>
        <v>3.5031431511825728</v>
      </c>
      <c r="H327" s="39">
        <f>AN248</f>
        <v>47.012623188475743</v>
      </c>
      <c r="I327" s="39">
        <f>AZ248</f>
        <v>95.698975913413435</v>
      </c>
    </row>
    <row r="328" spans="3:9" x14ac:dyDescent="0.2">
      <c r="C328" s="33" t="s">
        <v>17</v>
      </c>
      <c r="D328" s="39">
        <f>F249</f>
        <v>0.17910691135536413</v>
      </c>
      <c r="E328" s="39">
        <f>O249</f>
        <v>3.0373284662307651</v>
      </c>
      <c r="F328" s="39">
        <f>AA249</f>
        <v>7.5632792739565824</v>
      </c>
      <c r="G328" s="39">
        <f>AE249</f>
        <v>0.58002884983535763</v>
      </c>
      <c r="H328" s="39">
        <f>AN249</f>
        <v>9.245435467066855</v>
      </c>
      <c r="I328" s="39">
        <f>AZ249</f>
        <v>11.272052054001396</v>
      </c>
    </row>
    <row r="329" spans="3:9" x14ac:dyDescent="0.2">
      <c r="C329" s="33" t="s">
        <v>18</v>
      </c>
      <c r="D329" s="39">
        <f>F250</f>
        <v>0.32217606227514373</v>
      </c>
      <c r="E329" s="39">
        <f>O250</f>
        <v>7.4011571410532975</v>
      </c>
      <c r="F329" s="39">
        <f>AA250</f>
        <v>9.1069956724506493</v>
      </c>
      <c r="G329" s="39">
        <f>AE250</f>
        <v>0.30381092057526443</v>
      </c>
      <c r="H329" s="39">
        <f>AN250</f>
        <v>4.6767537875166925</v>
      </c>
      <c r="I329" s="39">
        <f>AZ250</f>
        <v>4.8902771291006735</v>
      </c>
    </row>
    <row r="330" spans="3:9" x14ac:dyDescent="0.2">
      <c r="C330" s="33" t="s">
        <v>19</v>
      </c>
      <c r="D330" s="39">
        <f>F251</f>
        <v>0.73392581013258429</v>
      </c>
      <c r="E330" s="39">
        <f>O251</f>
        <v>8.4335242875286411</v>
      </c>
      <c r="F330" s="39">
        <f>AA251</f>
        <v>10.806836879713259</v>
      </c>
      <c r="G330" s="39">
        <f>AE251</f>
        <v>0.29880481191948538</v>
      </c>
      <c r="H330" s="39">
        <f>AN251</f>
        <v>3.0372759668924463</v>
      </c>
      <c r="I330" s="39">
        <f>AZ251</f>
        <v>3.723712386485535</v>
      </c>
    </row>
    <row r="331" spans="3:9" x14ac:dyDescent="0.2">
      <c r="C331" s="33" t="s">
        <v>20</v>
      </c>
      <c r="D331" s="39">
        <f>F252</f>
        <v>1.1555352347003944</v>
      </c>
      <c r="E331" s="39">
        <f>O252</f>
        <v>14.872240127988867</v>
      </c>
      <c r="F331" s="39">
        <f>AA252</f>
        <v>15.998781001119502</v>
      </c>
      <c r="G331" s="39">
        <f>AE252</f>
        <v>0.8867355321610686</v>
      </c>
      <c r="H331" s="39">
        <f>AN252</f>
        <v>11.488559756390504</v>
      </c>
      <c r="I331" s="39">
        <f>AZ252</f>
        <v>12.086747713752963</v>
      </c>
    </row>
    <row r="332" spans="3:9" x14ac:dyDescent="0.2">
      <c r="C332" s="33" t="s">
        <v>21</v>
      </c>
      <c r="D332" s="39">
        <f>F253</f>
        <v>1.0004078028524468</v>
      </c>
      <c r="E332" s="39">
        <f>O253</f>
        <v>16.052822044591299</v>
      </c>
      <c r="F332" s="39">
        <f>AA253</f>
        <v>19.585938992570998</v>
      </c>
      <c r="G332" s="39">
        <f>AE253</f>
        <v>0.80801147915391636</v>
      </c>
      <c r="H332" s="39">
        <f>AN253</f>
        <v>12.357111582494092</v>
      </c>
      <c r="I332" s="39">
        <f>AZ253</f>
        <v>14.424290362680008</v>
      </c>
    </row>
    <row r="333" spans="3:9" x14ac:dyDescent="0.2">
      <c r="C333" s="33" t="s">
        <v>23</v>
      </c>
      <c r="D333" s="39">
        <f>F254</f>
        <v>0.78401200824284967</v>
      </c>
      <c r="E333" s="39">
        <f>O254</f>
        <v>7.4622787333030365</v>
      </c>
      <c r="F333" s="39">
        <f>AA254</f>
        <v>11.590037881667474</v>
      </c>
      <c r="G333" s="39">
        <f>AE254</f>
        <v>0.36281900043473708</v>
      </c>
      <c r="H333" s="39">
        <f>AN254</f>
        <v>3.5570469694223705</v>
      </c>
      <c r="I333" s="39">
        <f>AZ254</f>
        <v>5.6708093098206414</v>
      </c>
    </row>
    <row r="334" spans="3:9" x14ac:dyDescent="0.2">
      <c r="C334" s="33" t="s">
        <v>24</v>
      </c>
      <c r="D334" s="39">
        <f>F255</f>
        <v>1.1982409794360924</v>
      </c>
      <c r="E334" s="39">
        <f>O255</f>
        <v>11.672517201976772</v>
      </c>
      <c r="F334" s="39">
        <f>AA255</f>
        <v>13.608410681556141</v>
      </c>
      <c r="G334" s="39">
        <f>AE255</f>
        <v>0.6896997258836608</v>
      </c>
      <c r="H334" s="39">
        <f>AN255</f>
        <v>4.4600200316669047</v>
      </c>
      <c r="I334" s="39">
        <f>AZ255</f>
        <v>4.7203743399013618</v>
      </c>
    </row>
    <row r="335" spans="3:9" x14ac:dyDescent="0.2">
      <c r="C335" s="33" t="s">
        <v>598</v>
      </c>
      <c r="D335" s="39">
        <f>F256</f>
        <v>10.169256388647746</v>
      </c>
      <c r="E335" s="39">
        <f>O256</f>
        <v>130.0617373697167</v>
      </c>
      <c r="F335" s="39">
        <f>AA256</f>
        <v>157.95010384487574</v>
      </c>
      <c r="G335" s="39">
        <f>AE256</f>
        <v>1.5626747373886165</v>
      </c>
      <c r="H335" s="39">
        <f>AN256</f>
        <v>16.00265379556398</v>
      </c>
      <c r="I335" s="39">
        <f>AZ256</f>
        <v>25.110156751555742</v>
      </c>
    </row>
    <row r="336" spans="3:9" ht="15" x14ac:dyDescent="0.25">
      <c r="C336" s="38" t="s">
        <v>10</v>
      </c>
      <c r="D336" s="40">
        <f t="shared" ref="D336:I336" si="104">SUM(D323:D335)</f>
        <v>24.066719317788394</v>
      </c>
      <c r="E336" s="40">
        <f t="shared" si="104"/>
        <v>323.33403661093303</v>
      </c>
      <c r="F336" s="40">
        <f t="shared" si="104"/>
        <v>499.2931049529243</v>
      </c>
      <c r="G336" s="40">
        <f t="shared" si="104"/>
        <v>9.5547284864692159</v>
      </c>
      <c r="H336" s="40">
        <f t="shared" si="104"/>
        <v>125.79492507319489</v>
      </c>
      <c r="I336" s="40">
        <f t="shared" si="104"/>
        <v>204.20334414840198</v>
      </c>
    </row>
    <row r="337" spans="3:9" ht="15" x14ac:dyDescent="0.25">
      <c r="C337" s="36" t="s">
        <v>603</v>
      </c>
      <c r="D337" s="40">
        <f>SUM(F260:F272)</f>
        <v>41.758103516764869</v>
      </c>
      <c r="E337" s="40">
        <f>SUM(O260:O272)</f>
        <v>526.294573551074</v>
      </c>
      <c r="F337" s="40">
        <f>SUM(AA260:AA272)</f>
        <v>707.97312628727013</v>
      </c>
      <c r="G337" s="40">
        <f>SUM(AE260:AE272)</f>
        <v>13.194137782628603</v>
      </c>
      <c r="H337" s="40">
        <f>SUM(AN260:AN272)</f>
        <v>138.5808223990399</v>
      </c>
      <c r="I337" s="40">
        <f>SUM(AZ260:AZ272)</f>
        <v>202.17998589575922</v>
      </c>
    </row>
  </sheetData>
  <autoFilter ref="B2:AZ219" xr:uid="{ADC2E994-B7AC-4E1A-ABE6-FC2193B4EEF6}"/>
  <mergeCells count="4">
    <mergeCell ref="D303:F303"/>
    <mergeCell ref="H303:J303"/>
    <mergeCell ref="D321:F321"/>
    <mergeCell ref="G321:I3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1AB5-7FC6-4B2A-873B-164885F82B04}">
  <dimension ref="A1:AG2610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F15" sqref="F15"/>
    </sheetView>
  </sheetViews>
  <sheetFormatPr defaultRowHeight="15" x14ac:dyDescent="0.25"/>
  <cols>
    <col min="1" max="1" width="10.140625" bestFit="1" customWidth="1"/>
    <col min="2" max="2" width="5.5703125" bestFit="1" customWidth="1"/>
    <col min="3" max="3" width="11.5703125" bestFit="1" customWidth="1"/>
    <col min="4" max="4" width="16.140625" bestFit="1" customWidth="1"/>
    <col min="5" max="5" width="37.85546875" customWidth="1"/>
    <col min="6" max="6" width="32.42578125" bestFit="1" customWidth="1"/>
    <col min="7" max="7" width="22.42578125" customWidth="1"/>
    <col min="8" max="8" width="7.85546875" bestFit="1" customWidth="1"/>
    <col min="9" max="9" width="9.28515625" bestFit="1" customWidth="1"/>
    <col min="10" max="10" width="4" bestFit="1" customWidth="1"/>
    <col min="11" max="13" width="6.7109375" bestFit="1" customWidth="1"/>
    <col min="14" max="33" width="7" bestFit="1" customWidth="1"/>
  </cols>
  <sheetData>
    <row r="1" spans="1:33" x14ac:dyDescent="0.25">
      <c r="A1" t="s">
        <v>262</v>
      </c>
      <c r="B1" t="s">
        <v>263</v>
      </c>
      <c r="C1" t="s">
        <v>264</v>
      </c>
      <c r="D1" t="s">
        <v>265</v>
      </c>
      <c r="E1" t="s">
        <v>266</v>
      </c>
      <c r="F1" t="s">
        <v>267</v>
      </c>
      <c r="G1" t="s">
        <v>268</v>
      </c>
      <c r="H1" t="s">
        <v>269</v>
      </c>
      <c r="I1" t="s">
        <v>270</v>
      </c>
      <c r="K1">
        <v>2023</v>
      </c>
      <c r="L1">
        <v>2024</v>
      </c>
      <c r="M1">
        <v>2025</v>
      </c>
      <c r="N1">
        <v>2026</v>
      </c>
      <c r="O1">
        <v>2027</v>
      </c>
      <c r="P1">
        <v>2028</v>
      </c>
      <c r="Q1">
        <v>2029</v>
      </c>
      <c r="R1">
        <v>2030</v>
      </c>
      <c r="S1">
        <v>2031</v>
      </c>
      <c r="T1">
        <v>2032</v>
      </c>
      <c r="U1">
        <v>2033</v>
      </c>
      <c r="V1">
        <v>2034</v>
      </c>
      <c r="W1">
        <v>2035</v>
      </c>
      <c r="X1">
        <v>2036</v>
      </c>
      <c r="Y1">
        <v>2037</v>
      </c>
      <c r="Z1">
        <v>2038</v>
      </c>
      <c r="AA1">
        <v>2039</v>
      </c>
      <c r="AB1">
        <v>2040</v>
      </c>
      <c r="AC1">
        <v>2041</v>
      </c>
      <c r="AD1">
        <v>2042</v>
      </c>
      <c r="AE1">
        <v>2043</v>
      </c>
      <c r="AF1">
        <v>2044</v>
      </c>
      <c r="AG1">
        <v>2045</v>
      </c>
    </row>
    <row r="2" spans="1:33" x14ac:dyDescent="0.25">
      <c r="A2">
        <v>1196</v>
      </c>
      <c r="B2" t="s">
        <v>0</v>
      </c>
      <c r="C2" t="s">
        <v>8</v>
      </c>
      <c r="D2" t="s">
        <v>25</v>
      </c>
      <c r="E2" t="s">
        <v>47</v>
      </c>
      <c r="F2" t="s">
        <v>271</v>
      </c>
      <c r="G2" t="s">
        <v>272</v>
      </c>
      <c r="H2">
        <v>88</v>
      </c>
      <c r="I2">
        <v>0</v>
      </c>
      <c r="J2" t="s">
        <v>273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</row>
    <row r="3" spans="1:33" x14ac:dyDescent="0.25">
      <c r="A3">
        <v>1200</v>
      </c>
      <c r="B3" t="s">
        <v>0</v>
      </c>
      <c r="C3" t="s">
        <v>8</v>
      </c>
      <c r="D3" t="s">
        <v>25</v>
      </c>
      <c r="E3" t="s">
        <v>48</v>
      </c>
      <c r="F3" t="s">
        <v>274</v>
      </c>
      <c r="G3" t="s">
        <v>275</v>
      </c>
      <c r="H3">
        <v>87</v>
      </c>
      <c r="I3">
        <v>0</v>
      </c>
      <c r="J3" t="s">
        <v>273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</row>
    <row r="4" spans="1:33" x14ac:dyDescent="0.25">
      <c r="A4">
        <v>656</v>
      </c>
      <c r="B4" t="s">
        <v>0</v>
      </c>
      <c r="C4" t="s">
        <v>8</v>
      </c>
      <c r="D4" t="s">
        <v>25</v>
      </c>
      <c r="E4" t="s">
        <v>49</v>
      </c>
      <c r="F4" t="s">
        <v>276</v>
      </c>
      <c r="G4" t="s">
        <v>277</v>
      </c>
      <c r="H4">
        <v>86</v>
      </c>
      <c r="I4">
        <v>0</v>
      </c>
      <c r="J4" t="s">
        <v>273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</row>
    <row r="5" spans="1:33" x14ac:dyDescent="0.25">
      <c r="A5">
        <v>663</v>
      </c>
      <c r="B5" t="s">
        <v>0</v>
      </c>
      <c r="C5" t="s">
        <v>8</v>
      </c>
      <c r="D5" t="s">
        <v>25</v>
      </c>
      <c r="E5" t="s">
        <v>50</v>
      </c>
      <c r="F5" t="s">
        <v>278</v>
      </c>
      <c r="G5" t="s">
        <v>279</v>
      </c>
      <c r="H5">
        <v>91</v>
      </c>
      <c r="I5">
        <v>1</v>
      </c>
      <c r="J5" t="s">
        <v>280</v>
      </c>
      <c r="K5" s="21">
        <v>2.7246097040048813E-4</v>
      </c>
      <c r="L5" s="21">
        <v>5.8330387090553071E-4</v>
      </c>
      <c r="M5" s="21">
        <v>9.2933360311374716E-4</v>
      </c>
      <c r="N5" s="21">
        <v>1.3097371717540791E-3</v>
      </c>
      <c r="O5" s="21">
        <v>1.7124850055584093E-3</v>
      </c>
      <c r="P5" s="21">
        <v>2.1325068638245789E-3</v>
      </c>
      <c r="Q5" s="21">
        <v>2.5644200035029631E-3</v>
      </c>
      <c r="R5" s="21">
        <v>2.9970408986983114E-3</v>
      </c>
      <c r="S5" s="21">
        <v>3.4543286735016828E-3</v>
      </c>
      <c r="T5" s="21">
        <v>3.920892574103569E-3</v>
      </c>
      <c r="U5" s="21">
        <v>4.3830013229490339E-3</v>
      </c>
      <c r="V5" s="21">
        <v>4.8427710662502094E-3</v>
      </c>
      <c r="W5" s="21">
        <v>5.3019045477706956E-3</v>
      </c>
      <c r="X5" s="21">
        <v>5.7617543770273625E-3</v>
      </c>
      <c r="Y5" s="21">
        <v>6.2233708086686075E-3</v>
      </c>
      <c r="Z5" s="21">
        <v>6.4241333637281598E-3</v>
      </c>
      <c r="AA5" s="21">
        <v>6.5909551911105101E-3</v>
      </c>
      <c r="AB5" s="21">
        <v>6.7159160675254702E-3</v>
      </c>
      <c r="AC5" s="21">
        <v>6.818217149502045E-3</v>
      </c>
      <c r="AD5" s="21">
        <v>6.9027094088320775E-3</v>
      </c>
      <c r="AE5" s="21">
        <v>6.9852832307324975E-3</v>
      </c>
      <c r="AF5" s="21">
        <v>7.1508799311203255E-3</v>
      </c>
      <c r="AG5" s="21">
        <v>7.2930072482048948E-3</v>
      </c>
    </row>
    <row r="6" spans="1:33" x14ac:dyDescent="0.25">
      <c r="A6">
        <v>1149</v>
      </c>
      <c r="B6" t="s">
        <v>0</v>
      </c>
      <c r="C6" t="s">
        <v>8</v>
      </c>
      <c r="D6" t="s">
        <v>25</v>
      </c>
      <c r="E6" t="s">
        <v>51</v>
      </c>
      <c r="F6" t="s">
        <v>274</v>
      </c>
      <c r="G6" t="s">
        <v>281</v>
      </c>
      <c r="H6">
        <v>87</v>
      </c>
      <c r="I6">
        <v>1</v>
      </c>
      <c r="J6" t="s">
        <v>280</v>
      </c>
      <c r="K6" s="21">
        <v>4.4100446639992983E-5</v>
      </c>
      <c r="L6" s="21">
        <v>1.3297256498039005E-4</v>
      </c>
      <c r="M6" s="21">
        <v>2.9196738206949824E-4</v>
      </c>
      <c r="N6" s="21">
        <v>5.5238085892907467E-4</v>
      </c>
      <c r="O6" s="21">
        <v>9.5065357188456334E-4</v>
      </c>
      <c r="P6" s="21">
        <v>1.5252833372215661E-3</v>
      </c>
      <c r="Q6" s="21">
        <v>2.3125335283510581E-3</v>
      </c>
      <c r="R6" s="21">
        <v>3.3401394419323824E-3</v>
      </c>
      <c r="S6" s="21">
        <v>4.6195534661519931E-3</v>
      </c>
      <c r="T6" s="21">
        <v>6.137911443944659E-3</v>
      </c>
      <c r="U6" s="21">
        <v>7.8088941946672426E-3</v>
      </c>
      <c r="V6" s="21">
        <v>9.55630985864276E-3</v>
      </c>
      <c r="W6" s="21">
        <v>1.1252792803649977E-2</v>
      </c>
      <c r="X6" s="21">
        <v>1.2751881683699284E-2</v>
      </c>
      <c r="Y6" s="21">
        <v>1.3909739726946575E-2</v>
      </c>
      <c r="Z6" s="21">
        <v>1.4629660900143482E-2</v>
      </c>
      <c r="AA6" s="21">
        <v>1.4838426236203933E-2</v>
      </c>
      <c r="AB6" s="21">
        <v>1.4851559490857577E-2</v>
      </c>
      <c r="AC6" s="21">
        <v>1.4820612229394389E-2</v>
      </c>
      <c r="AD6" s="21">
        <v>1.4788678087457542E-2</v>
      </c>
      <c r="AE6" s="21">
        <v>1.4759634060553263E-2</v>
      </c>
      <c r="AF6" s="21">
        <v>1.4732774504735303E-2</v>
      </c>
      <c r="AG6" s="21">
        <v>1.4708951760927158E-2</v>
      </c>
    </row>
    <row r="7" spans="1:33" x14ac:dyDescent="0.25">
      <c r="A7">
        <v>1139</v>
      </c>
      <c r="B7" t="s">
        <v>0</v>
      </c>
      <c r="C7" t="s">
        <v>8</v>
      </c>
      <c r="D7" t="s">
        <v>25</v>
      </c>
      <c r="E7" t="s">
        <v>52</v>
      </c>
      <c r="F7" t="s">
        <v>276</v>
      </c>
      <c r="G7">
        <v>0</v>
      </c>
      <c r="H7">
        <v>86</v>
      </c>
      <c r="I7">
        <v>1</v>
      </c>
      <c r="J7" t="s">
        <v>280</v>
      </c>
      <c r="K7" s="21">
        <v>7.3625846767126418E-4</v>
      </c>
      <c r="L7" s="21">
        <v>2.1850612573616601E-3</v>
      </c>
      <c r="M7" s="21">
        <v>4.7161053702984672E-3</v>
      </c>
      <c r="N7" s="21">
        <v>8.7633352652836862E-3</v>
      </c>
      <c r="O7" s="21">
        <v>1.4805067220098764E-2</v>
      </c>
      <c r="P7" s="21">
        <v>2.3309979404503436E-2</v>
      </c>
      <c r="Q7" s="21">
        <v>3.4671861818632146E-2</v>
      </c>
      <c r="R7" s="21">
        <v>4.9123303953415479E-2</v>
      </c>
      <c r="S7" s="21">
        <v>6.6640655187165929E-2</v>
      </c>
      <c r="T7" s="21">
        <v>8.6859895064141504E-2</v>
      </c>
      <c r="U7" s="21">
        <v>0.10903460484615847</v>
      </c>
      <c r="V7" s="21">
        <v>0.13205415153916128</v>
      </c>
      <c r="W7" s="21">
        <v>0.15455941428666933</v>
      </c>
      <c r="X7" s="21">
        <v>0.17514423406480478</v>
      </c>
      <c r="Y7" s="21">
        <v>0.19260966272536192</v>
      </c>
      <c r="Z7" s="21">
        <v>0.20580868156642859</v>
      </c>
      <c r="AA7" s="21">
        <v>0.21460598716705367</v>
      </c>
      <c r="AB7" s="21">
        <v>0.21883140051698066</v>
      </c>
      <c r="AC7" s="21">
        <v>0.21887223595279498</v>
      </c>
      <c r="AD7" s="21">
        <v>0.21759535092901966</v>
      </c>
      <c r="AE7" s="21">
        <v>0.21647762673688084</v>
      </c>
      <c r="AF7" s="21">
        <v>0.21544078144437218</v>
      </c>
      <c r="AG7" s="21">
        <v>0.21448845660066099</v>
      </c>
    </row>
    <row r="8" spans="1:33" x14ac:dyDescent="0.25">
      <c r="A8">
        <v>1144</v>
      </c>
      <c r="B8" t="s">
        <v>0</v>
      </c>
      <c r="C8" t="s">
        <v>8</v>
      </c>
      <c r="D8" t="s">
        <v>25</v>
      </c>
      <c r="E8" t="s">
        <v>53</v>
      </c>
      <c r="F8" t="s">
        <v>276</v>
      </c>
      <c r="G8" t="s">
        <v>282</v>
      </c>
      <c r="H8">
        <v>86</v>
      </c>
      <c r="I8">
        <v>1</v>
      </c>
      <c r="J8" t="s">
        <v>280</v>
      </c>
      <c r="K8" s="21">
        <v>0.13052638817920864</v>
      </c>
      <c r="L8" s="21">
        <v>0.2610232031729553</v>
      </c>
      <c r="M8" s="21">
        <v>0.39125428782495464</v>
      </c>
      <c r="N8" s="21">
        <v>0.52095530450102834</v>
      </c>
      <c r="O8" s="21">
        <v>0.6500193254133273</v>
      </c>
      <c r="P8" s="21">
        <v>0.76497543619094976</v>
      </c>
      <c r="Q8" s="21">
        <v>0.85502593640026436</v>
      </c>
      <c r="R8" s="21">
        <v>0.92484234178006441</v>
      </c>
      <c r="S8" s="21">
        <v>0.97822481267801797</v>
      </c>
      <c r="T8" s="21">
        <v>1.0183056606339582</v>
      </c>
      <c r="U8" s="21">
        <v>1.0115864409019333</v>
      </c>
      <c r="V8" s="21">
        <v>1.0015603618577669</v>
      </c>
      <c r="W8" s="21">
        <v>0.99151213992530884</v>
      </c>
      <c r="X8" s="21">
        <v>0.98168390746283896</v>
      </c>
      <c r="Y8" s="21">
        <v>0.9723063569328485</v>
      </c>
      <c r="Z8" s="21">
        <v>0.96372709507669463</v>
      </c>
      <c r="AA8" s="21">
        <v>0.95620144675634189</v>
      </c>
      <c r="AB8" s="21">
        <v>0.94973888901336811</v>
      </c>
      <c r="AC8" s="21">
        <v>0.94423340421266755</v>
      </c>
      <c r="AD8" s="21">
        <v>0.93925639147992734</v>
      </c>
      <c r="AE8" s="21">
        <v>0.93486931956945352</v>
      </c>
      <c r="AF8" s="21">
        <v>0.93079086800376787</v>
      </c>
      <c r="AG8" s="21">
        <v>0.92704420764309181</v>
      </c>
    </row>
    <row r="9" spans="1:33" x14ac:dyDescent="0.25">
      <c r="A9">
        <v>1147</v>
      </c>
      <c r="B9" t="s">
        <v>0</v>
      </c>
      <c r="C9" t="s">
        <v>8</v>
      </c>
      <c r="D9" t="s">
        <v>25</v>
      </c>
      <c r="E9" t="s">
        <v>54</v>
      </c>
      <c r="F9" t="s">
        <v>276</v>
      </c>
      <c r="G9">
        <v>0</v>
      </c>
      <c r="H9">
        <v>86</v>
      </c>
      <c r="I9">
        <v>0</v>
      </c>
      <c r="J9" t="s">
        <v>273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</row>
    <row r="10" spans="1:33" x14ac:dyDescent="0.25">
      <c r="A10">
        <v>1145</v>
      </c>
      <c r="B10" t="s">
        <v>0</v>
      </c>
      <c r="C10" t="s">
        <v>8</v>
      </c>
      <c r="D10" t="s">
        <v>25</v>
      </c>
      <c r="E10" t="s">
        <v>55</v>
      </c>
      <c r="F10" t="s">
        <v>276</v>
      </c>
      <c r="G10" t="s">
        <v>283</v>
      </c>
      <c r="H10">
        <v>86</v>
      </c>
      <c r="I10">
        <v>0</v>
      </c>
      <c r="J10" t="s">
        <v>273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</row>
    <row r="11" spans="1:33" x14ac:dyDescent="0.25">
      <c r="A11">
        <v>1146</v>
      </c>
      <c r="B11" t="s">
        <v>0</v>
      </c>
      <c r="C11" t="s">
        <v>8</v>
      </c>
      <c r="D11" t="s">
        <v>25</v>
      </c>
      <c r="E11" t="s">
        <v>56</v>
      </c>
      <c r="F11" t="s">
        <v>276</v>
      </c>
      <c r="G11" t="s">
        <v>284</v>
      </c>
      <c r="H11">
        <v>86</v>
      </c>
      <c r="I11">
        <v>1</v>
      </c>
      <c r="J11" t="s">
        <v>280</v>
      </c>
      <c r="K11" s="21">
        <v>5.5397502246089803E-2</v>
      </c>
      <c r="L11" s="21">
        <v>0.10986586419903319</v>
      </c>
      <c r="M11" s="21">
        <v>0.16332177618171997</v>
      </c>
      <c r="N11" s="21">
        <v>0.21567240978303218</v>
      </c>
      <c r="O11" s="21">
        <v>0.26690589815721322</v>
      </c>
      <c r="P11" s="21">
        <v>0.31179759368134113</v>
      </c>
      <c r="Q11" s="21">
        <v>0.34642910924907577</v>
      </c>
      <c r="R11" s="21">
        <v>0.37291086743377222</v>
      </c>
      <c r="S11" s="21">
        <v>0.39289034772465647</v>
      </c>
      <c r="T11" s="21">
        <v>0.4076805087016</v>
      </c>
      <c r="U11" s="21">
        <v>0.41939488322058638</v>
      </c>
      <c r="V11" s="21">
        <v>0.42770945109672742</v>
      </c>
      <c r="W11" s="21">
        <v>0.43337850543068179</v>
      </c>
      <c r="X11" s="21">
        <v>0.43703746492020967</v>
      </c>
      <c r="Y11" s="21">
        <v>0.4392160027617219</v>
      </c>
      <c r="Z11" s="21">
        <v>0.43517237413790927</v>
      </c>
      <c r="AA11" s="21">
        <v>0.43160671540672879</v>
      </c>
      <c r="AB11" s="21">
        <v>0.4285226376862461</v>
      </c>
      <c r="AC11" s="21">
        <v>0.42587239500883989</v>
      </c>
      <c r="AD11" s="21">
        <v>0.4234650243098651</v>
      </c>
      <c r="AE11" s="21">
        <v>0.42132866660225854</v>
      </c>
      <c r="AF11" s="21">
        <v>0.41933887193543473</v>
      </c>
      <c r="AG11" s="21">
        <v>0.41750604003583613</v>
      </c>
    </row>
    <row r="12" spans="1:33" x14ac:dyDescent="0.25">
      <c r="A12">
        <v>1167</v>
      </c>
      <c r="B12" t="s">
        <v>0</v>
      </c>
      <c r="C12" t="s">
        <v>8</v>
      </c>
      <c r="D12" t="s">
        <v>25</v>
      </c>
      <c r="E12" t="s">
        <v>57</v>
      </c>
      <c r="F12" t="s">
        <v>285</v>
      </c>
      <c r="G12" t="s">
        <v>286</v>
      </c>
      <c r="H12">
        <v>95</v>
      </c>
      <c r="I12">
        <v>0</v>
      </c>
      <c r="J12" t="s">
        <v>273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</row>
    <row r="13" spans="1:33" x14ac:dyDescent="0.25">
      <c r="A13">
        <v>680</v>
      </c>
      <c r="B13" t="s">
        <v>0</v>
      </c>
      <c r="C13" t="s">
        <v>8</v>
      </c>
      <c r="D13" t="s">
        <v>25</v>
      </c>
      <c r="E13" t="s">
        <v>58</v>
      </c>
      <c r="F13" t="s">
        <v>285</v>
      </c>
      <c r="G13" t="s">
        <v>287</v>
      </c>
      <c r="H13">
        <v>95</v>
      </c>
      <c r="I13">
        <v>0</v>
      </c>
      <c r="J13" t="s">
        <v>273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</row>
    <row r="14" spans="1:33" x14ac:dyDescent="0.25">
      <c r="A14">
        <v>1172</v>
      </c>
      <c r="B14" t="s">
        <v>0</v>
      </c>
      <c r="C14" t="s">
        <v>8</v>
      </c>
      <c r="D14" t="s">
        <v>25</v>
      </c>
      <c r="E14" t="s">
        <v>59</v>
      </c>
      <c r="F14" t="s">
        <v>285</v>
      </c>
      <c r="G14" t="s">
        <v>288</v>
      </c>
      <c r="H14">
        <v>95</v>
      </c>
      <c r="I14">
        <v>1</v>
      </c>
      <c r="J14" t="s">
        <v>280</v>
      </c>
      <c r="K14" s="21">
        <v>1.9295872422849813E-4</v>
      </c>
      <c r="L14" s="21">
        <v>4.0707147434386308E-4</v>
      </c>
      <c r="M14" s="21">
        <v>6.3675200854916244E-4</v>
      </c>
      <c r="N14" s="21">
        <v>8.7734022525177958E-4</v>
      </c>
      <c r="O14" s="21">
        <v>1.1253848125400013E-3</v>
      </c>
      <c r="P14" s="21">
        <v>1.3533092898825594E-3</v>
      </c>
      <c r="Q14" s="21">
        <v>1.5379529159702272E-3</v>
      </c>
      <c r="R14" s="21">
        <v>1.6865147704094277E-3</v>
      </c>
      <c r="S14" s="21">
        <v>1.8052919004221905E-3</v>
      </c>
      <c r="T14" s="21">
        <v>1.8935331216092732E-3</v>
      </c>
      <c r="U14" s="21">
        <v>1.9610632265102926E-3</v>
      </c>
      <c r="V14" s="21">
        <v>2.0137609453150396E-3</v>
      </c>
      <c r="W14" s="21">
        <v>2.0553986258704717E-3</v>
      </c>
      <c r="X14" s="21">
        <v>2.0884832277251646E-3</v>
      </c>
      <c r="Y14" s="21">
        <v>2.1193494948224621E-3</v>
      </c>
      <c r="Z14" s="21">
        <v>2.1437048236714611E-3</v>
      </c>
      <c r="AA14" s="21">
        <v>2.1398582719448504E-3</v>
      </c>
      <c r="AB14" s="21">
        <v>2.1361334701004557E-3</v>
      </c>
      <c r="AC14" s="21">
        <v>2.1326372266005193E-3</v>
      </c>
      <c r="AD14" s="21">
        <v>2.1294214479588014E-3</v>
      </c>
      <c r="AE14" s="21">
        <v>2.1265344737745706E-3</v>
      </c>
      <c r="AF14" s="21">
        <v>2.1233521899078761E-3</v>
      </c>
      <c r="AG14" s="21">
        <v>2.1205899498641656E-3</v>
      </c>
    </row>
    <row r="15" spans="1:33" x14ac:dyDescent="0.25">
      <c r="A15">
        <v>1171</v>
      </c>
      <c r="B15" t="s">
        <v>0</v>
      </c>
      <c r="C15" t="s">
        <v>8</v>
      </c>
      <c r="D15" t="s">
        <v>25</v>
      </c>
      <c r="E15" t="s">
        <v>60</v>
      </c>
      <c r="F15" t="s">
        <v>289</v>
      </c>
      <c r="G15" t="s">
        <v>290</v>
      </c>
      <c r="H15">
        <v>89</v>
      </c>
      <c r="I15">
        <v>0</v>
      </c>
      <c r="J15" t="s">
        <v>273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</row>
    <row r="16" spans="1:33" x14ac:dyDescent="0.25">
      <c r="A16">
        <v>672</v>
      </c>
      <c r="B16" t="s">
        <v>0</v>
      </c>
      <c r="C16" t="s">
        <v>8</v>
      </c>
      <c r="D16" t="s">
        <v>25</v>
      </c>
      <c r="E16" t="s">
        <v>61</v>
      </c>
      <c r="F16" t="s">
        <v>291</v>
      </c>
      <c r="G16" t="s">
        <v>292</v>
      </c>
      <c r="H16">
        <v>94</v>
      </c>
      <c r="I16">
        <v>0</v>
      </c>
      <c r="J16" t="s">
        <v>273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</row>
    <row r="17" spans="1:33" x14ac:dyDescent="0.25">
      <c r="A17">
        <v>1157</v>
      </c>
      <c r="B17" t="s">
        <v>0</v>
      </c>
      <c r="C17" t="s">
        <v>8</v>
      </c>
      <c r="D17" t="s">
        <v>25</v>
      </c>
      <c r="E17" t="s">
        <v>62</v>
      </c>
      <c r="F17" t="s">
        <v>276</v>
      </c>
      <c r="G17" t="s">
        <v>293</v>
      </c>
      <c r="H17">
        <v>86</v>
      </c>
      <c r="I17">
        <v>0</v>
      </c>
      <c r="J17" t="s">
        <v>273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</row>
    <row r="18" spans="1:33" x14ac:dyDescent="0.25">
      <c r="A18">
        <v>1141</v>
      </c>
      <c r="B18" t="s">
        <v>0</v>
      </c>
      <c r="C18" t="s">
        <v>8</v>
      </c>
      <c r="D18" t="s">
        <v>25</v>
      </c>
      <c r="E18" t="s">
        <v>63</v>
      </c>
      <c r="F18" t="s">
        <v>276</v>
      </c>
      <c r="G18" t="s">
        <v>294</v>
      </c>
      <c r="H18">
        <v>86</v>
      </c>
      <c r="I18">
        <v>0</v>
      </c>
      <c r="J18" t="s">
        <v>280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</row>
    <row r="19" spans="1:33" x14ac:dyDescent="0.25">
      <c r="A19">
        <v>1162</v>
      </c>
      <c r="B19" t="s">
        <v>0</v>
      </c>
      <c r="C19" t="s">
        <v>8</v>
      </c>
      <c r="D19" t="s">
        <v>25</v>
      </c>
      <c r="E19" t="s">
        <v>64</v>
      </c>
      <c r="F19" t="s">
        <v>276</v>
      </c>
      <c r="G19" t="s">
        <v>64</v>
      </c>
      <c r="H19">
        <v>86</v>
      </c>
      <c r="I19">
        <v>0</v>
      </c>
      <c r="J19" t="s">
        <v>273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</row>
    <row r="20" spans="1:33" x14ac:dyDescent="0.25">
      <c r="A20">
        <v>1161</v>
      </c>
      <c r="B20" t="s">
        <v>0</v>
      </c>
      <c r="C20" t="s">
        <v>8</v>
      </c>
      <c r="D20" t="s">
        <v>25</v>
      </c>
      <c r="E20" t="s">
        <v>65</v>
      </c>
      <c r="F20" t="s">
        <v>276</v>
      </c>
      <c r="G20" t="s">
        <v>295</v>
      </c>
      <c r="H20">
        <v>86</v>
      </c>
      <c r="I20">
        <v>0</v>
      </c>
      <c r="J20" t="s">
        <v>273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</row>
    <row r="21" spans="1:33" x14ac:dyDescent="0.25">
      <c r="A21">
        <v>1192</v>
      </c>
      <c r="B21" t="s">
        <v>0</v>
      </c>
      <c r="C21" t="s">
        <v>8</v>
      </c>
      <c r="D21" t="s">
        <v>25</v>
      </c>
      <c r="E21" t="s">
        <v>66</v>
      </c>
      <c r="F21" t="s">
        <v>296</v>
      </c>
      <c r="G21" t="s">
        <v>297</v>
      </c>
      <c r="H21">
        <v>92</v>
      </c>
      <c r="I21">
        <v>0</v>
      </c>
      <c r="J21" t="s">
        <v>273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</row>
    <row r="22" spans="1:33" x14ac:dyDescent="0.25">
      <c r="A22">
        <v>660</v>
      </c>
      <c r="B22" t="s">
        <v>0</v>
      </c>
      <c r="C22" t="s">
        <v>8</v>
      </c>
      <c r="D22" t="s">
        <v>25</v>
      </c>
      <c r="E22" t="s">
        <v>67</v>
      </c>
      <c r="F22" t="s">
        <v>298</v>
      </c>
      <c r="G22" t="s">
        <v>299</v>
      </c>
      <c r="H22">
        <v>90</v>
      </c>
      <c r="I22">
        <v>0</v>
      </c>
      <c r="J22" t="s">
        <v>280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</row>
    <row r="23" spans="1:33" x14ac:dyDescent="0.25">
      <c r="A23">
        <v>1179</v>
      </c>
      <c r="B23" t="s">
        <v>0</v>
      </c>
      <c r="C23" t="s">
        <v>8</v>
      </c>
      <c r="D23" t="s">
        <v>25</v>
      </c>
      <c r="E23" t="s">
        <v>68</v>
      </c>
      <c r="F23" t="s">
        <v>278</v>
      </c>
      <c r="G23" t="s">
        <v>300</v>
      </c>
      <c r="H23">
        <v>91</v>
      </c>
      <c r="I23">
        <v>0</v>
      </c>
      <c r="J23" t="s">
        <v>273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</row>
    <row r="24" spans="1:33" x14ac:dyDescent="0.25">
      <c r="A24">
        <v>1178</v>
      </c>
      <c r="B24" t="s">
        <v>0</v>
      </c>
      <c r="C24" t="s">
        <v>8</v>
      </c>
      <c r="D24" t="s">
        <v>25</v>
      </c>
      <c r="E24" t="s">
        <v>69</v>
      </c>
      <c r="F24" t="s">
        <v>278</v>
      </c>
      <c r="G24" t="s">
        <v>301</v>
      </c>
      <c r="H24">
        <v>91</v>
      </c>
      <c r="I24">
        <v>0</v>
      </c>
      <c r="J24" t="s">
        <v>273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</row>
    <row r="25" spans="1:33" x14ac:dyDescent="0.25">
      <c r="A25">
        <v>668</v>
      </c>
      <c r="B25" t="s">
        <v>0</v>
      </c>
      <c r="C25" t="s">
        <v>8</v>
      </c>
      <c r="D25" t="s">
        <v>25</v>
      </c>
      <c r="E25" t="s">
        <v>70</v>
      </c>
      <c r="F25" t="s">
        <v>302</v>
      </c>
      <c r="G25" t="s">
        <v>303</v>
      </c>
      <c r="H25">
        <v>93</v>
      </c>
      <c r="I25">
        <v>0</v>
      </c>
      <c r="J25" t="s">
        <v>273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</row>
    <row r="26" spans="1:33" x14ac:dyDescent="0.25">
      <c r="A26">
        <v>659</v>
      </c>
      <c r="B26" t="s">
        <v>0</v>
      </c>
      <c r="C26" t="s">
        <v>8</v>
      </c>
      <c r="D26" t="s">
        <v>25</v>
      </c>
      <c r="E26" t="s">
        <v>71</v>
      </c>
      <c r="F26" t="s">
        <v>298</v>
      </c>
      <c r="G26" t="s">
        <v>304</v>
      </c>
      <c r="H26">
        <v>90</v>
      </c>
      <c r="I26">
        <v>0</v>
      </c>
      <c r="J26" t="s">
        <v>280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</row>
    <row r="27" spans="1:33" x14ac:dyDescent="0.25">
      <c r="A27">
        <v>657</v>
      </c>
      <c r="B27" t="s">
        <v>0</v>
      </c>
      <c r="C27" t="s">
        <v>8</v>
      </c>
      <c r="D27" t="s">
        <v>25</v>
      </c>
      <c r="E27" t="s">
        <v>72</v>
      </c>
      <c r="F27" t="s">
        <v>274</v>
      </c>
      <c r="G27" t="s">
        <v>305</v>
      </c>
      <c r="H27">
        <v>87</v>
      </c>
      <c r="I27">
        <v>0</v>
      </c>
      <c r="J27" t="s">
        <v>273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</row>
    <row r="28" spans="1:33" x14ac:dyDescent="0.25">
      <c r="A28">
        <v>1140</v>
      </c>
      <c r="B28" t="s">
        <v>0</v>
      </c>
      <c r="C28" t="s">
        <v>8</v>
      </c>
      <c r="D28" t="s">
        <v>25</v>
      </c>
      <c r="E28" t="s">
        <v>73</v>
      </c>
      <c r="F28" t="s">
        <v>271</v>
      </c>
      <c r="G28" t="s">
        <v>306</v>
      </c>
      <c r="H28">
        <v>88</v>
      </c>
      <c r="I28">
        <v>0</v>
      </c>
      <c r="J28" t="s">
        <v>273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</row>
    <row r="29" spans="1:33" x14ac:dyDescent="0.25">
      <c r="A29">
        <v>671</v>
      </c>
      <c r="B29" t="s">
        <v>0</v>
      </c>
      <c r="C29" t="s">
        <v>8</v>
      </c>
      <c r="D29" t="s">
        <v>25</v>
      </c>
      <c r="E29" t="s">
        <v>74</v>
      </c>
      <c r="F29" t="s">
        <v>302</v>
      </c>
      <c r="G29" t="s">
        <v>307</v>
      </c>
      <c r="H29">
        <v>93</v>
      </c>
      <c r="I29">
        <v>0</v>
      </c>
      <c r="J29" t="s">
        <v>273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</row>
    <row r="30" spans="1:33" x14ac:dyDescent="0.25">
      <c r="A30">
        <v>1193</v>
      </c>
      <c r="B30" t="s">
        <v>0</v>
      </c>
      <c r="C30" t="s">
        <v>8</v>
      </c>
      <c r="D30" t="s">
        <v>25</v>
      </c>
      <c r="E30" t="s">
        <v>75</v>
      </c>
      <c r="F30" t="s">
        <v>296</v>
      </c>
      <c r="G30">
        <v>0</v>
      </c>
      <c r="H30">
        <v>92</v>
      </c>
      <c r="I30">
        <v>1</v>
      </c>
      <c r="J30" t="s">
        <v>280</v>
      </c>
      <c r="K30" s="21">
        <v>1.827220269417193E-3</v>
      </c>
      <c r="L30" s="21">
        <v>3.6675504213417396E-3</v>
      </c>
      <c r="M30" s="21">
        <v>5.5167749041193405E-3</v>
      </c>
      <c r="N30" s="21">
        <v>7.3706368294312458E-3</v>
      </c>
      <c r="O30" s="21">
        <v>9.2273065288685421E-3</v>
      </c>
      <c r="P30" s="21">
        <v>1.0892714347242979E-2</v>
      </c>
      <c r="Q30" s="21">
        <v>1.2212440406406368E-2</v>
      </c>
      <c r="R30" s="21">
        <v>1.3253626725604465E-2</v>
      </c>
      <c r="S30" s="21">
        <v>1.4075344875603151E-2</v>
      </c>
      <c r="T30" s="21">
        <v>1.4724547751804536E-2</v>
      </c>
      <c r="U30" s="21">
        <v>1.523978611522908E-2</v>
      </c>
      <c r="V30" s="21">
        <v>1.5648191333114094E-2</v>
      </c>
      <c r="W30" s="21">
        <v>1.56181749564882E-2</v>
      </c>
      <c r="X30" s="21">
        <v>1.5576219613949784E-2</v>
      </c>
      <c r="Y30" s="21">
        <v>1.5539399031691456E-2</v>
      </c>
      <c r="Z30" s="21">
        <v>1.5507534003900019E-2</v>
      </c>
      <c r="AA30" s="21">
        <v>1.5479490948692012E-2</v>
      </c>
      <c r="AB30" s="21">
        <v>1.5455948008188034E-2</v>
      </c>
      <c r="AC30" s="21">
        <v>1.5434769229980891E-2</v>
      </c>
      <c r="AD30" s="21">
        <v>1.5418626984931837E-2</v>
      </c>
      <c r="AE30" s="21">
        <v>1.5403937516614443E-2</v>
      </c>
      <c r="AF30" s="21">
        <v>1.5390626455639232E-2</v>
      </c>
      <c r="AG30" s="21">
        <v>1.5378609907446756E-2</v>
      </c>
    </row>
    <row r="31" spans="1:33" x14ac:dyDescent="0.25">
      <c r="A31">
        <v>1195</v>
      </c>
      <c r="B31" t="s">
        <v>0</v>
      </c>
      <c r="C31" t="s">
        <v>8</v>
      </c>
      <c r="D31" t="s">
        <v>25</v>
      </c>
      <c r="E31" t="s">
        <v>76</v>
      </c>
      <c r="F31" t="s">
        <v>296</v>
      </c>
      <c r="G31" t="s">
        <v>308</v>
      </c>
      <c r="H31">
        <v>92</v>
      </c>
      <c r="I31">
        <v>0</v>
      </c>
      <c r="J31" t="s">
        <v>273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</row>
    <row r="32" spans="1:33" x14ac:dyDescent="0.25">
      <c r="A32">
        <v>1194</v>
      </c>
      <c r="B32" t="s">
        <v>0</v>
      </c>
      <c r="C32" t="s">
        <v>8</v>
      </c>
      <c r="D32" t="s">
        <v>25</v>
      </c>
      <c r="E32" t="s">
        <v>77</v>
      </c>
      <c r="F32" t="s">
        <v>296</v>
      </c>
      <c r="G32">
        <v>0</v>
      </c>
      <c r="H32">
        <v>92</v>
      </c>
      <c r="I32">
        <v>0</v>
      </c>
      <c r="J32" t="s">
        <v>273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</row>
    <row r="33" spans="1:33" x14ac:dyDescent="0.25">
      <c r="A33">
        <v>661</v>
      </c>
      <c r="B33" t="s">
        <v>0</v>
      </c>
      <c r="C33" t="s">
        <v>8</v>
      </c>
      <c r="D33" t="s">
        <v>25</v>
      </c>
      <c r="E33" t="s">
        <v>78</v>
      </c>
      <c r="F33" t="s">
        <v>298</v>
      </c>
      <c r="G33" t="s">
        <v>309</v>
      </c>
      <c r="H33">
        <v>90</v>
      </c>
      <c r="I33">
        <v>1</v>
      </c>
      <c r="J33" t="s">
        <v>280</v>
      </c>
      <c r="K33" s="21">
        <v>3.5412326993203881E-2</v>
      </c>
      <c r="L33" s="21">
        <v>7.5959560568303802E-2</v>
      </c>
      <c r="M33" s="21">
        <v>0.12006167755700381</v>
      </c>
      <c r="N33" s="21">
        <v>0.16989867179226387</v>
      </c>
      <c r="O33" s="21">
        <v>0.22279038411161978</v>
      </c>
      <c r="P33" s="21">
        <v>0.27806180426032051</v>
      </c>
      <c r="Q33" s="21">
        <v>0.33499610746356645</v>
      </c>
      <c r="R33" s="21">
        <v>0.38963064653609913</v>
      </c>
      <c r="S33" s="21">
        <v>0.45004035302066181</v>
      </c>
      <c r="T33" s="21">
        <v>0.5117497617954323</v>
      </c>
      <c r="U33" s="21">
        <v>0.57249692140923758</v>
      </c>
      <c r="V33" s="21">
        <v>0.63261581415124846</v>
      </c>
      <c r="W33" s="21">
        <v>0.69237882576115384</v>
      </c>
      <c r="X33" s="21">
        <v>0.75200598446942502</v>
      </c>
      <c r="Y33" s="21">
        <v>0.81167218510615702</v>
      </c>
      <c r="Z33" s="21">
        <v>0.83810434059834937</v>
      </c>
      <c r="AA33" s="21">
        <v>0.85992303071128984</v>
      </c>
      <c r="AB33" s="21">
        <v>0.87555312906693428</v>
      </c>
      <c r="AC33" s="21">
        <v>0.88801282637623569</v>
      </c>
      <c r="AD33" s="21">
        <v>0.89795268153024854</v>
      </c>
      <c r="AE33" s="21">
        <v>0.9075769326159665</v>
      </c>
      <c r="AF33" s="21">
        <v>0.9274429490579883</v>
      </c>
      <c r="AG33" s="21">
        <v>0.94380030775682311</v>
      </c>
    </row>
    <row r="34" spans="1:33" x14ac:dyDescent="0.25">
      <c r="A34">
        <v>669</v>
      </c>
      <c r="B34" t="s">
        <v>0</v>
      </c>
      <c r="C34" t="s">
        <v>8</v>
      </c>
      <c r="D34" t="s">
        <v>25</v>
      </c>
      <c r="E34" t="s">
        <v>79</v>
      </c>
      <c r="F34" t="s">
        <v>302</v>
      </c>
      <c r="G34" t="s">
        <v>310</v>
      </c>
      <c r="H34">
        <v>93</v>
      </c>
      <c r="I34">
        <v>0</v>
      </c>
      <c r="J34" t="s">
        <v>273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</row>
    <row r="35" spans="1:33" x14ac:dyDescent="0.25">
      <c r="A35">
        <v>1156</v>
      </c>
      <c r="B35" t="s">
        <v>0</v>
      </c>
      <c r="C35" t="s">
        <v>8</v>
      </c>
      <c r="D35" t="s">
        <v>25</v>
      </c>
      <c r="E35" t="s">
        <v>80</v>
      </c>
      <c r="F35" t="s">
        <v>271</v>
      </c>
      <c r="G35" t="s">
        <v>311</v>
      </c>
      <c r="H35">
        <v>88</v>
      </c>
      <c r="I35">
        <v>0</v>
      </c>
      <c r="J35" t="s">
        <v>273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</row>
    <row r="36" spans="1:33" x14ac:dyDescent="0.25">
      <c r="A36">
        <v>1148</v>
      </c>
      <c r="B36" t="s">
        <v>0</v>
      </c>
      <c r="C36" t="s">
        <v>8</v>
      </c>
      <c r="D36" t="s">
        <v>25</v>
      </c>
      <c r="E36" t="s">
        <v>81</v>
      </c>
      <c r="F36" t="s">
        <v>274</v>
      </c>
      <c r="G36" t="s">
        <v>312</v>
      </c>
      <c r="H36">
        <v>87</v>
      </c>
      <c r="I36">
        <v>0</v>
      </c>
      <c r="J36" t="s">
        <v>273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</row>
    <row r="37" spans="1:33" x14ac:dyDescent="0.25">
      <c r="A37">
        <v>1160</v>
      </c>
      <c r="B37" t="s">
        <v>0</v>
      </c>
      <c r="C37" t="s">
        <v>8</v>
      </c>
      <c r="D37" t="s">
        <v>25</v>
      </c>
      <c r="E37" t="s">
        <v>82</v>
      </c>
      <c r="F37" t="s">
        <v>276</v>
      </c>
      <c r="G37" t="s">
        <v>313</v>
      </c>
      <c r="H37">
        <v>86</v>
      </c>
      <c r="I37">
        <v>0</v>
      </c>
      <c r="J37" t="s">
        <v>273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</row>
    <row r="38" spans="1:33" x14ac:dyDescent="0.25">
      <c r="A38">
        <v>665</v>
      </c>
      <c r="B38" t="s">
        <v>0</v>
      </c>
      <c r="C38" t="s">
        <v>8</v>
      </c>
      <c r="D38" t="s">
        <v>25</v>
      </c>
      <c r="E38" t="s">
        <v>83</v>
      </c>
      <c r="F38" t="s">
        <v>296</v>
      </c>
      <c r="G38" t="s">
        <v>303</v>
      </c>
      <c r="H38">
        <v>92</v>
      </c>
      <c r="I38">
        <v>1</v>
      </c>
      <c r="J38" t="s">
        <v>280</v>
      </c>
      <c r="K38" s="21">
        <v>9.1802016291656942E-4</v>
      </c>
      <c r="L38" s="21">
        <v>2.9925018284099967E-3</v>
      </c>
      <c r="M38" s="21">
        <v>6.3773977565541812E-3</v>
      </c>
      <c r="N38" s="21">
        <v>1.1164435965697921E-2</v>
      </c>
      <c r="O38" s="21">
        <v>1.7408482534474364E-2</v>
      </c>
      <c r="P38" s="21">
        <v>2.5005294161276483E-2</v>
      </c>
      <c r="Q38" s="21">
        <v>3.2994823274306084E-2</v>
      </c>
      <c r="R38" s="21">
        <v>4.1427845513696923E-2</v>
      </c>
      <c r="S38" s="21">
        <v>4.9446258041475719E-2</v>
      </c>
      <c r="T38" s="21">
        <v>5.6848361966654423E-2</v>
      </c>
      <c r="U38" s="21">
        <v>6.3489949003467189E-2</v>
      </c>
      <c r="V38" s="21">
        <v>7.0850533163790932E-2</v>
      </c>
      <c r="W38" s="21">
        <v>7.7289842517086718E-2</v>
      </c>
      <c r="X38" s="21">
        <v>8.2612047514875969E-2</v>
      </c>
      <c r="Y38" s="21">
        <v>8.7616453127996902E-2</v>
      </c>
      <c r="Z38" s="21">
        <v>9.2186320736742489E-2</v>
      </c>
      <c r="AA38" s="21">
        <v>9.6144753879082057E-2</v>
      </c>
      <c r="AB38" s="21">
        <v>9.9495686519513571E-2</v>
      </c>
      <c r="AC38" s="21">
        <v>0.10237251350768894</v>
      </c>
      <c r="AD38" s="21">
        <v>0.1036210180081947</v>
      </c>
      <c r="AE38" s="21">
        <v>0.10500116728987195</v>
      </c>
      <c r="AF38" s="21">
        <v>0.10641914136652941</v>
      </c>
      <c r="AG38" s="21">
        <v>0.10782095813513543</v>
      </c>
    </row>
    <row r="39" spans="1:33" x14ac:dyDescent="0.25">
      <c r="A39">
        <v>1136</v>
      </c>
      <c r="B39" t="s">
        <v>0</v>
      </c>
      <c r="C39" t="s">
        <v>8</v>
      </c>
      <c r="D39" t="s">
        <v>25</v>
      </c>
      <c r="E39" t="s">
        <v>84</v>
      </c>
      <c r="F39" t="s">
        <v>271</v>
      </c>
      <c r="G39" t="s">
        <v>314</v>
      </c>
      <c r="H39">
        <v>88</v>
      </c>
      <c r="I39">
        <v>0</v>
      </c>
      <c r="J39" t="s">
        <v>273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</row>
    <row r="40" spans="1:33" x14ac:dyDescent="0.25">
      <c r="A40">
        <v>1137</v>
      </c>
      <c r="B40" t="s">
        <v>0</v>
      </c>
      <c r="C40" t="s">
        <v>8</v>
      </c>
      <c r="D40" t="s">
        <v>25</v>
      </c>
      <c r="E40" t="s">
        <v>85</v>
      </c>
      <c r="F40" t="s">
        <v>276</v>
      </c>
      <c r="G40" t="s">
        <v>315</v>
      </c>
      <c r="H40">
        <v>86</v>
      </c>
      <c r="I40">
        <v>0</v>
      </c>
      <c r="J40" t="s">
        <v>273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</row>
    <row r="41" spans="1:33" x14ac:dyDescent="0.25">
      <c r="A41">
        <v>1138</v>
      </c>
      <c r="B41" t="s">
        <v>0</v>
      </c>
      <c r="C41" t="s">
        <v>8</v>
      </c>
      <c r="D41" t="s">
        <v>25</v>
      </c>
      <c r="E41" t="s">
        <v>86</v>
      </c>
      <c r="F41" t="s">
        <v>271</v>
      </c>
      <c r="G41" t="s">
        <v>316</v>
      </c>
      <c r="H41">
        <v>88</v>
      </c>
      <c r="I41">
        <v>1</v>
      </c>
      <c r="J41" t="s">
        <v>280</v>
      </c>
      <c r="K41" s="21">
        <v>3.4519324594654891E-3</v>
      </c>
      <c r="L41" s="21">
        <v>1.0139684027447894E-2</v>
      </c>
      <c r="M41" s="21">
        <v>2.1655337141821059E-2</v>
      </c>
      <c r="N41" s="21">
        <v>3.9783346502901759E-2</v>
      </c>
      <c r="O41" s="21">
        <v>6.64400166687176E-2</v>
      </c>
      <c r="P41" s="21">
        <v>0.10343553554598836</v>
      </c>
      <c r="Q41" s="21">
        <v>0.1522327340352479</v>
      </c>
      <c r="R41" s="21">
        <v>0.21355528964262266</v>
      </c>
      <c r="S41" s="21">
        <v>0.28703136316948813</v>
      </c>
      <c r="T41" s="21">
        <v>0.37089688961940226</v>
      </c>
      <c r="U41" s="21">
        <v>0.46226620247938832</v>
      </c>
      <c r="V41" s="21">
        <v>0.55615966249856585</v>
      </c>
      <c r="W41" s="21">
        <v>0.64699110397220483</v>
      </c>
      <c r="X41" s="21">
        <v>0.72912451158341618</v>
      </c>
      <c r="Y41" s="21">
        <v>0.797881869740248</v>
      </c>
      <c r="Z41" s="21">
        <v>0.85308487424717661</v>
      </c>
      <c r="AA41" s="21">
        <v>0.89256792846444677</v>
      </c>
      <c r="AB41" s="21">
        <v>0.91703473161717031</v>
      </c>
      <c r="AC41" s="21">
        <v>0.92984754198662389</v>
      </c>
      <c r="AD41" s="21">
        <v>0.9357459733621053</v>
      </c>
      <c r="AE41" s="21">
        <v>0.92892978201349208</v>
      </c>
      <c r="AF41" s="21">
        <v>0.92267638792530915</v>
      </c>
      <c r="AG41" s="21">
        <v>0.91700748807876753</v>
      </c>
    </row>
    <row r="42" spans="1:33" x14ac:dyDescent="0.25">
      <c r="A42">
        <v>1175</v>
      </c>
      <c r="B42" t="s">
        <v>0</v>
      </c>
      <c r="C42" t="s">
        <v>8</v>
      </c>
      <c r="D42" t="s">
        <v>25</v>
      </c>
      <c r="E42" t="s">
        <v>87</v>
      </c>
      <c r="F42" t="s">
        <v>298</v>
      </c>
      <c r="G42" t="s">
        <v>317</v>
      </c>
      <c r="H42">
        <v>90</v>
      </c>
      <c r="I42">
        <v>0</v>
      </c>
      <c r="J42" t="s">
        <v>273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</row>
    <row r="43" spans="1:33" x14ac:dyDescent="0.25">
      <c r="A43">
        <v>1176</v>
      </c>
      <c r="B43" t="s">
        <v>0</v>
      </c>
      <c r="C43" t="s">
        <v>8</v>
      </c>
      <c r="D43" t="s">
        <v>25</v>
      </c>
      <c r="E43" t="s">
        <v>88</v>
      </c>
      <c r="F43" t="s">
        <v>298</v>
      </c>
      <c r="G43" t="s">
        <v>318</v>
      </c>
      <c r="H43">
        <v>90</v>
      </c>
      <c r="I43">
        <v>0</v>
      </c>
      <c r="J43" t="s">
        <v>273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</row>
    <row r="44" spans="1:33" x14ac:dyDescent="0.25">
      <c r="A44">
        <v>1173</v>
      </c>
      <c r="B44" t="s">
        <v>0</v>
      </c>
      <c r="C44" t="s">
        <v>8</v>
      </c>
      <c r="D44" t="s">
        <v>25</v>
      </c>
      <c r="E44" t="s">
        <v>89</v>
      </c>
      <c r="F44" t="s">
        <v>298</v>
      </c>
      <c r="G44" t="s">
        <v>319</v>
      </c>
      <c r="H44">
        <v>90</v>
      </c>
      <c r="I44">
        <v>0</v>
      </c>
      <c r="J44" t="s">
        <v>273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</row>
    <row r="45" spans="1:33" x14ac:dyDescent="0.25">
      <c r="A45">
        <v>1174</v>
      </c>
      <c r="B45" t="s">
        <v>0</v>
      </c>
      <c r="C45" t="s">
        <v>8</v>
      </c>
      <c r="D45" t="s">
        <v>25</v>
      </c>
      <c r="E45" t="s">
        <v>90</v>
      </c>
      <c r="F45" t="s">
        <v>298</v>
      </c>
      <c r="G45" t="s">
        <v>320</v>
      </c>
      <c r="H45">
        <v>90</v>
      </c>
      <c r="I45">
        <v>0</v>
      </c>
      <c r="J45" t="s">
        <v>273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</row>
    <row r="46" spans="1:33" x14ac:dyDescent="0.25">
      <c r="A46">
        <v>1177</v>
      </c>
      <c r="B46" t="s">
        <v>0</v>
      </c>
      <c r="C46" t="s">
        <v>8</v>
      </c>
      <c r="D46" t="s">
        <v>25</v>
      </c>
      <c r="E46" t="s">
        <v>91</v>
      </c>
      <c r="F46" t="s">
        <v>298</v>
      </c>
      <c r="G46" t="s">
        <v>321</v>
      </c>
      <c r="H46">
        <v>90</v>
      </c>
      <c r="I46">
        <v>0</v>
      </c>
      <c r="J46" t="s">
        <v>273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</row>
    <row r="47" spans="1:33" x14ac:dyDescent="0.25">
      <c r="A47">
        <v>673</v>
      </c>
      <c r="B47" t="s">
        <v>0</v>
      </c>
      <c r="C47" t="s">
        <v>8</v>
      </c>
      <c r="D47" t="s">
        <v>25</v>
      </c>
      <c r="E47" t="s">
        <v>92</v>
      </c>
      <c r="F47" t="s">
        <v>291</v>
      </c>
      <c r="G47" t="s">
        <v>292</v>
      </c>
      <c r="H47">
        <v>94</v>
      </c>
      <c r="I47">
        <v>0</v>
      </c>
      <c r="J47" t="s">
        <v>273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</row>
    <row r="48" spans="1:33" x14ac:dyDescent="0.25">
      <c r="A48">
        <v>662</v>
      </c>
      <c r="B48" t="s">
        <v>0</v>
      </c>
      <c r="C48" t="s">
        <v>8</v>
      </c>
      <c r="D48" t="s">
        <v>25</v>
      </c>
      <c r="E48" t="s">
        <v>93</v>
      </c>
      <c r="F48" t="s">
        <v>298</v>
      </c>
      <c r="G48" t="s">
        <v>322</v>
      </c>
      <c r="H48">
        <v>90</v>
      </c>
      <c r="I48">
        <v>1</v>
      </c>
      <c r="J48" t="s">
        <v>280</v>
      </c>
      <c r="K48" s="21">
        <v>0.16014677568175548</v>
      </c>
      <c r="L48" s="21">
        <v>0.35139910450042594</v>
      </c>
      <c r="M48" s="21">
        <v>0.5521345462779752</v>
      </c>
      <c r="N48" s="21">
        <v>0.79636196687374561</v>
      </c>
      <c r="O48" s="21">
        <v>1.0566614993763102</v>
      </c>
      <c r="P48" s="21">
        <v>1.3284631505113855</v>
      </c>
      <c r="Q48" s="21">
        <v>1.6073000909989745</v>
      </c>
      <c r="R48" s="21">
        <v>1.8350350396497104</v>
      </c>
      <c r="S48" s="21">
        <v>2.1278928042499565</v>
      </c>
      <c r="T48" s="21">
        <v>2.4245756394251168</v>
      </c>
      <c r="U48" s="21">
        <v>2.721402117686154</v>
      </c>
      <c r="V48" s="21">
        <v>3.0178330312389994</v>
      </c>
      <c r="W48" s="21">
        <v>3.3134592082674916</v>
      </c>
      <c r="X48" s="21">
        <v>3.6079740721463738</v>
      </c>
      <c r="Y48" s="21">
        <v>3.9011519505621117</v>
      </c>
      <c r="Z48" s="21">
        <v>4.1928309276430031</v>
      </c>
      <c r="AA48" s="21">
        <v>4.4828992861793626</v>
      </c>
      <c r="AB48" s="21">
        <v>4.7712847874120392</v>
      </c>
      <c r="AC48" s="21">
        <v>5.0507477979844708</v>
      </c>
      <c r="AD48" s="21">
        <v>5.3278992682887596</v>
      </c>
      <c r="AE48" s="21">
        <v>5.4665442210144146</v>
      </c>
      <c r="AF48" s="21">
        <v>5.5817401188190887</v>
      </c>
      <c r="AG48" s="21">
        <v>5.6596824992880119</v>
      </c>
    </row>
    <row r="49" spans="1:33" x14ac:dyDescent="0.25">
      <c r="A49">
        <v>675</v>
      </c>
      <c r="B49" t="s">
        <v>0</v>
      </c>
      <c r="C49" t="s">
        <v>8</v>
      </c>
      <c r="D49" t="s">
        <v>25</v>
      </c>
      <c r="E49" t="s">
        <v>94</v>
      </c>
      <c r="F49" t="s">
        <v>291</v>
      </c>
      <c r="G49" t="s">
        <v>292</v>
      </c>
      <c r="H49">
        <v>94</v>
      </c>
      <c r="I49">
        <v>0</v>
      </c>
      <c r="J49" t="s">
        <v>273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</row>
    <row r="50" spans="1:33" x14ac:dyDescent="0.25">
      <c r="A50">
        <v>1197</v>
      </c>
      <c r="B50" t="s">
        <v>0</v>
      </c>
      <c r="C50" t="s">
        <v>8</v>
      </c>
      <c r="D50" t="s">
        <v>25</v>
      </c>
      <c r="E50" t="s">
        <v>95</v>
      </c>
      <c r="F50" t="s">
        <v>271</v>
      </c>
      <c r="G50">
        <v>0</v>
      </c>
      <c r="H50">
        <v>88</v>
      </c>
      <c r="I50">
        <v>0</v>
      </c>
      <c r="J50" t="s">
        <v>273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</row>
    <row r="51" spans="1:33" x14ac:dyDescent="0.25">
      <c r="A51">
        <v>667</v>
      </c>
      <c r="B51" t="s">
        <v>0</v>
      </c>
      <c r="C51" t="s">
        <v>8</v>
      </c>
      <c r="D51" t="s">
        <v>25</v>
      </c>
      <c r="E51" t="s">
        <v>96</v>
      </c>
      <c r="F51" t="s">
        <v>302</v>
      </c>
      <c r="G51" t="s">
        <v>323</v>
      </c>
      <c r="H51">
        <v>93</v>
      </c>
      <c r="I51">
        <v>1</v>
      </c>
      <c r="J51" t="s">
        <v>280</v>
      </c>
      <c r="K51" s="21">
        <v>1.3538130453810899E-6</v>
      </c>
      <c r="L51" s="21">
        <v>4.2729951497993312E-4</v>
      </c>
      <c r="M51" s="21">
        <v>1.6942304907871285E-3</v>
      </c>
      <c r="N51" s="21">
        <v>4.1855586038826026E-3</v>
      </c>
      <c r="O51" s="21">
        <v>8.254220035128516E-3</v>
      </c>
      <c r="P51" s="21">
        <v>1.4273527276504678E-2</v>
      </c>
      <c r="Q51" s="21">
        <v>2.2524880537117407E-2</v>
      </c>
      <c r="R51" s="21">
        <v>3.3133624908584916E-2</v>
      </c>
      <c r="S51" s="21">
        <v>4.2935423707899358E-2</v>
      </c>
      <c r="T51" s="21">
        <v>5.1659864925847336E-2</v>
      </c>
      <c r="U51" s="21">
        <v>5.9894594727514419E-2</v>
      </c>
      <c r="V51" s="21">
        <v>6.7735126604690665E-2</v>
      </c>
      <c r="W51" s="21">
        <v>7.5145628895281799E-2</v>
      </c>
      <c r="X51" s="21">
        <v>8.1990305845845865E-2</v>
      </c>
      <c r="Y51" s="21">
        <v>8.7997832805348869E-2</v>
      </c>
      <c r="Z51" s="21">
        <v>9.3916172603260517E-2</v>
      </c>
      <c r="AA51" s="21">
        <v>9.9060064337587309E-2</v>
      </c>
      <c r="AB51" s="21">
        <v>0.10220900977356112</v>
      </c>
      <c r="AC51" s="21">
        <v>0.10581038841502323</v>
      </c>
      <c r="AD51" s="21">
        <v>0.10985587902984299</v>
      </c>
      <c r="AE51" s="21">
        <v>0.11371942648755484</v>
      </c>
      <c r="AF51" s="21">
        <v>0.11698975136248196</v>
      </c>
      <c r="AG51" s="21">
        <v>0.11846560000990286</v>
      </c>
    </row>
    <row r="52" spans="1:33" x14ac:dyDescent="0.25">
      <c r="A52">
        <v>654</v>
      </c>
      <c r="B52" t="s">
        <v>0</v>
      </c>
      <c r="C52" t="s">
        <v>8</v>
      </c>
      <c r="D52" t="s">
        <v>25</v>
      </c>
      <c r="E52" t="s">
        <v>97</v>
      </c>
      <c r="F52" t="s">
        <v>276</v>
      </c>
      <c r="G52" t="s">
        <v>324</v>
      </c>
      <c r="H52">
        <v>86</v>
      </c>
      <c r="I52">
        <v>0</v>
      </c>
      <c r="J52" t="s">
        <v>273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</row>
    <row r="53" spans="1:33" x14ac:dyDescent="0.25">
      <c r="A53">
        <v>655</v>
      </c>
      <c r="B53" t="s">
        <v>0</v>
      </c>
      <c r="C53" t="s">
        <v>8</v>
      </c>
      <c r="D53" t="s">
        <v>25</v>
      </c>
      <c r="E53" t="s">
        <v>98</v>
      </c>
      <c r="F53" t="s">
        <v>274</v>
      </c>
      <c r="G53" t="s">
        <v>325</v>
      </c>
      <c r="H53">
        <v>87</v>
      </c>
      <c r="I53">
        <v>0</v>
      </c>
      <c r="J53" t="s">
        <v>273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</row>
    <row r="54" spans="1:33" x14ac:dyDescent="0.25">
      <c r="A54">
        <v>679</v>
      </c>
      <c r="B54" t="s">
        <v>0</v>
      </c>
      <c r="C54" t="s">
        <v>8</v>
      </c>
      <c r="D54" t="s">
        <v>25</v>
      </c>
      <c r="E54" t="s">
        <v>99</v>
      </c>
      <c r="F54" t="s">
        <v>285</v>
      </c>
      <c r="G54" t="s">
        <v>326</v>
      </c>
      <c r="H54">
        <v>95</v>
      </c>
      <c r="I54">
        <v>1</v>
      </c>
      <c r="J54" t="s">
        <v>280</v>
      </c>
      <c r="K54" s="21">
        <v>1.0879189313213985E-3</v>
      </c>
      <c r="L54" s="21">
        <v>3.6223155723366565E-3</v>
      </c>
      <c r="M54" s="21">
        <v>8.0260289938108801E-3</v>
      </c>
      <c r="N54" s="21">
        <v>1.4688463081996249E-2</v>
      </c>
      <c r="O54" s="21">
        <v>2.401064254409175E-2</v>
      </c>
      <c r="P54" s="21">
        <v>3.6511352973318145E-2</v>
      </c>
      <c r="Q54" s="21">
        <v>5.2566863259511321E-2</v>
      </c>
      <c r="R54" s="21">
        <v>7.2320829062685582E-2</v>
      </c>
      <c r="S54" s="21">
        <v>9.5625034832438921E-2</v>
      </c>
      <c r="T54" s="21">
        <v>0.12204370918767637</v>
      </c>
      <c r="U54" s="21">
        <v>0.1504299317182177</v>
      </c>
      <c r="V54" s="21">
        <v>0.18019834878201896</v>
      </c>
      <c r="W54" s="21">
        <v>0.21084852763566081</v>
      </c>
      <c r="X54" s="21">
        <v>0.24199168837659307</v>
      </c>
      <c r="Y54" s="21">
        <v>0.27327842011593745</v>
      </c>
      <c r="Z54" s="21">
        <v>0.30368269316022889</v>
      </c>
      <c r="AA54" s="21">
        <v>0.33288951021103547</v>
      </c>
      <c r="AB54" s="21">
        <v>0.36050868342208869</v>
      </c>
      <c r="AC54" s="21">
        <v>0.38617380798787032</v>
      </c>
      <c r="AD54" s="21">
        <v>0.40949923749449346</v>
      </c>
      <c r="AE54" s="21">
        <v>0.42997617892543244</v>
      </c>
      <c r="AF54" s="21">
        <v>0.45407038845129399</v>
      </c>
      <c r="AG54" s="21">
        <v>0.47447643395681927</v>
      </c>
    </row>
    <row r="55" spans="1:33" x14ac:dyDescent="0.25">
      <c r="A55">
        <v>1199</v>
      </c>
      <c r="B55" t="s">
        <v>0</v>
      </c>
      <c r="C55" t="s">
        <v>8</v>
      </c>
      <c r="D55" t="s">
        <v>25</v>
      </c>
      <c r="E55" t="s">
        <v>100</v>
      </c>
      <c r="F55" t="s">
        <v>285</v>
      </c>
      <c r="G55" t="s">
        <v>327</v>
      </c>
      <c r="H55">
        <v>95</v>
      </c>
      <c r="I55">
        <v>0</v>
      </c>
      <c r="J55" t="s">
        <v>273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</row>
    <row r="56" spans="1:33" x14ac:dyDescent="0.25">
      <c r="A56">
        <v>678</v>
      </c>
      <c r="B56" t="s">
        <v>0</v>
      </c>
      <c r="C56" t="s">
        <v>8</v>
      </c>
      <c r="D56" t="s">
        <v>25</v>
      </c>
      <c r="E56" t="s">
        <v>101</v>
      </c>
      <c r="F56" t="s">
        <v>285</v>
      </c>
      <c r="G56" t="s">
        <v>328</v>
      </c>
      <c r="H56">
        <v>95</v>
      </c>
      <c r="I56">
        <v>1</v>
      </c>
      <c r="J56" t="s">
        <v>280</v>
      </c>
      <c r="K56" s="21">
        <v>1.8966359074152004E-6</v>
      </c>
      <c r="L56" s="21">
        <v>7.1975468627707831E-6</v>
      </c>
      <c r="M56" s="21">
        <v>1.7217473028968491E-5</v>
      </c>
      <c r="N56" s="21">
        <v>3.2961328058038408E-5</v>
      </c>
      <c r="O56" s="21">
        <v>5.5298836960652163E-5</v>
      </c>
      <c r="P56" s="21">
        <v>8.5258298671216817E-5</v>
      </c>
      <c r="Q56" s="21">
        <v>1.1324652517931888E-4</v>
      </c>
      <c r="R56" s="21">
        <v>1.2283562301510265E-4</v>
      </c>
      <c r="S56" s="21">
        <v>1.2277437351371199E-4</v>
      </c>
      <c r="T56" s="21">
        <v>1.2271315455314707E-4</v>
      </c>
      <c r="U56" s="21">
        <v>1.2265196611817999E-4</v>
      </c>
      <c r="V56" s="21">
        <v>1.2259080819358967E-4</v>
      </c>
      <c r="W56" s="21">
        <v>1.2252968076416264E-4</v>
      </c>
      <c r="X56" s="21">
        <v>1.2246858381469318E-4</v>
      </c>
      <c r="Y56" s="21">
        <v>1.2240751732998305E-4</v>
      </c>
      <c r="Z56" s="21">
        <v>1.2234648129484156E-4</v>
      </c>
      <c r="AA56" s="21">
        <v>1.2228547569408574E-4</v>
      </c>
      <c r="AB56" s="21">
        <v>1.2222450051254004E-4</v>
      </c>
      <c r="AC56" s="21">
        <v>1.2216355573503652E-4</v>
      </c>
      <c r="AD56" s="21">
        <v>1.2210264134641488E-4</v>
      </c>
      <c r="AE56" s="21">
        <v>1.2204175733152228E-4</v>
      </c>
      <c r="AF56" s="21">
        <v>1.2198090367521348E-4</v>
      </c>
      <c r="AG56" s="21">
        <v>1.2192008036235078E-4</v>
      </c>
    </row>
    <row r="57" spans="1:33" x14ac:dyDescent="0.25">
      <c r="A57">
        <v>1198</v>
      </c>
      <c r="B57" t="s">
        <v>0</v>
      </c>
      <c r="C57" t="s">
        <v>8</v>
      </c>
      <c r="D57" t="s">
        <v>25</v>
      </c>
      <c r="E57" t="s">
        <v>102</v>
      </c>
      <c r="F57" t="s">
        <v>285</v>
      </c>
      <c r="G57" t="s">
        <v>329</v>
      </c>
      <c r="H57">
        <v>95</v>
      </c>
      <c r="I57">
        <v>0</v>
      </c>
      <c r="J57" t="s">
        <v>273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</row>
    <row r="58" spans="1:33" x14ac:dyDescent="0.25">
      <c r="A58">
        <v>677</v>
      </c>
      <c r="B58" t="s">
        <v>0</v>
      </c>
      <c r="C58" t="s">
        <v>8</v>
      </c>
      <c r="D58" t="s">
        <v>25</v>
      </c>
      <c r="E58" t="s">
        <v>103</v>
      </c>
      <c r="F58" t="s">
        <v>291</v>
      </c>
      <c r="G58" t="s">
        <v>330</v>
      </c>
      <c r="H58">
        <v>94</v>
      </c>
      <c r="I58">
        <v>1</v>
      </c>
      <c r="J58" t="s">
        <v>280</v>
      </c>
      <c r="K58" s="21">
        <v>2.4202421402101616E-3</v>
      </c>
      <c r="L58" s="21">
        <v>5.9838331229986781E-3</v>
      </c>
      <c r="M58" s="21">
        <v>1.0300204588834719E-2</v>
      </c>
      <c r="N58" s="21">
        <v>1.5081436690189074E-2</v>
      </c>
      <c r="O58" s="21">
        <v>2.1671137472679756E-2</v>
      </c>
      <c r="P58" s="21">
        <v>2.6904106157591291E-2</v>
      </c>
      <c r="Q58" s="21">
        <v>3.1884082644765478E-2</v>
      </c>
      <c r="R58" s="21">
        <v>3.7678397765604874E-2</v>
      </c>
      <c r="S58" s="21">
        <v>4.2993650239293857E-2</v>
      </c>
      <c r="T58" s="21">
        <v>4.6921928403878536E-2</v>
      </c>
      <c r="U58" s="21">
        <v>5.0265223425960091E-2</v>
      </c>
      <c r="V58" s="21">
        <v>5.3484971793967231E-2</v>
      </c>
      <c r="W58" s="21">
        <v>5.6468773472940666E-2</v>
      </c>
      <c r="X58" s="21">
        <v>6.0197389604716385E-2</v>
      </c>
      <c r="Y58" s="21">
        <v>6.3965837553410801E-2</v>
      </c>
      <c r="Z58" s="21">
        <v>6.5499188140991801E-2</v>
      </c>
      <c r="AA58" s="21">
        <v>6.5722681050539772E-2</v>
      </c>
      <c r="AB58" s="21">
        <v>6.5689909763631163E-2</v>
      </c>
      <c r="AC58" s="21">
        <v>6.5657154817462635E-2</v>
      </c>
      <c r="AD58" s="21">
        <v>6.562441620388608E-2</v>
      </c>
      <c r="AE58" s="21">
        <v>6.5591693914757693E-2</v>
      </c>
      <c r="AF58" s="21">
        <v>6.5558987941937638E-2</v>
      </c>
      <c r="AG58" s="21">
        <v>6.5526298277290007E-2</v>
      </c>
    </row>
    <row r="59" spans="1:33" x14ac:dyDescent="0.25">
      <c r="A59">
        <v>676</v>
      </c>
      <c r="B59" t="s">
        <v>0</v>
      </c>
      <c r="C59" t="s">
        <v>8</v>
      </c>
      <c r="D59" t="s">
        <v>25</v>
      </c>
      <c r="E59" t="s">
        <v>104</v>
      </c>
      <c r="F59" t="s">
        <v>291</v>
      </c>
      <c r="G59" t="s">
        <v>303</v>
      </c>
      <c r="H59">
        <v>94</v>
      </c>
      <c r="I59">
        <v>1</v>
      </c>
      <c r="J59" t="s">
        <v>280</v>
      </c>
      <c r="K59" s="21">
        <v>1.921651258296435E-4</v>
      </c>
      <c r="L59" s="21">
        <v>4.7334804808805237E-4</v>
      </c>
      <c r="M59" s="21">
        <v>8.1288014693079054E-4</v>
      </c>
      <c r="N59" s="21">
        <v>1.1885168435352847E-3</v>
      </c>
      <c r="O59" s="21">
        <v>1.6611378398999825E-3</v>
      </c>
      <c r="P59" s="21">
        <v>2.207373064997542E-3</v>
      </c>
      <c r="Q59" s="21">
        <v>2.6036523573635022E-3</v>
      </c>
      <c r="R59" s="21">
        <v>2.9564599289450006E-3</v>
      </c>
      <c r="S59" s="21">
        <v>3.2848334799777442E-3</v>
      </c>
      <c r="T59" s="21">
        <v>3.7260966635902673E-3</v>
      </c>
      <c r="U59" s="21">
        <v>4.0885038827208967E-3</v>
      </c>
      <c r="V59" s="21">
        <v>4.4009277687377972E-3</v>
      </c>
      <c r="W59" s="21">
        <v>4.6851991199468781E-3</v>
      </c>
      <c r="X59" s="21">
        <v>4.9557666056389768E-3</v>
      </c>
      <c r="Y59" s="21">
        <v>5.2679722046459184E-3</v>
      </c>
      <c r="Z59" s="21">
        <v>5.4906516502828528E-3</v>
      </c>
      <c r="AA59" s="21">
        <v>5.7395843758485309E-3</v>
      </c>
      <c r="AB59" s="21">
        <v>6.002468534409079E-3</v>
      </c>
      <c r="AC59" s="21">
        <v>6.089575703395936E-3</v>
      </c>
      <c r="AD59" s="21">
        <v>6.1388653550856114E-3</v>
      </c>
      <c r="AE59" s="21">
        <v>6.1358043339186539E-3</v>
      </c>
      <c r="AF59" s="21">
        <v>6.1327448390680545E-3</v>
      </c>
      <c r="AG59" s="21">
        <v>6.1296868697727352E-3</v>
      </c>
    </row>
    <row r="60" spans="1:33" x14ac:dyDescent="0.25">
      <c r="A60">
        <v>664</v>
      </c>
      <c r="B60" t="s">
        <v>0</v>
      </c>
      <c r="C60" t="s">
        <v>8</v>
      </c>
      <c r="D60" t="s">
        <v>25</v>
      </c>
      <c r="E60" t="s">
        <v>105</v>
      </c>
      <c r="F60" t="s">
        <v>296</v>
      </c>
      <c r="G60" t="s">
        <v>331</v>
      </c>
      <c r="H60">
        <v>92</v>
      </c>
      <c r="I60">
        <v>0</v>
      </c>
      <c r="J60" t="s">
        <v>273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</row>
    <row r="61" spans="1:33" x14ac:dyDescent="0.25">
      <c r="A61">
        <v>1191</v>
      </c>
      <c r="B61" t="s">
        <v>0</v>
      </c>
      <c r="C61" t="s">
        <v>8</v>
      </c>
      <c r="D61" t="s">
        <v>25</v>
      </c>
      <c r="E61" t="s">
        <v>106</v>
      </c>
      <c r="F61" t="s">
        <v>296</v>
      </c>
      <c r="G61" t="s">
        <v>332</v>
      </c>
      <c r="H61">
        <v>92</v>
      </c>
      <c r="I61">
        <v>0</v>
      </c>
      <c r="J61" t="s">
        <v>273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</row>
    <row r="62" spans="1:33" x14ac:dyDescent="0.25">
      <c r="A62">
        <v>1184</v>
      </c>
      <c r="B62" t="s">
        <v>0</v>
      </c>
      <c r="C62" t="s">
        <v>8</v>
      </c>
      <c r="D62" t="s">
        <v>25</v>
      </c>
      <c r="E62" t="s">
        <v>107</v>
      </c>
      <c r="F62" t="s">
        <v>296</v>
      </c>
      <c r="G62" t="s">
        <v>333</v>
      </c>
      <c r="H62">
        <v>92</v>
      </c>
      <c r="I62">
        <v>0</v>
      </c>
      <c r="J62" t="s">
        <v>273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</row>
    <row r="63" spans="1:33" x14ac:dyDescent="0.25">
      <c r="A63">
        <v>1182</v>
      </c>
      <c r="B63" t="s">
        <v>0</v>
      </c>
      <c r="C63" t="s">
        <v>8</v>
      </c>
      <c r="D63" t="s">
        <v>25</v>
      </c>
      <c r="E63" t="s">
        <v>108</v>
      </c>
      <c r="F63" t="s">
        <v>296</v>
      </c>
      <c r="G63" t="s">
        <v>334</v>
      </c>
      <c r="H63">
        <v>92</v>
      </c>
      <c r="I63">
        <v>0</v>
      </c>
      <c r="J63" t="s">
        <v>273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</row>
    <row r="64" spans="1:33" x14ac:dyDescent="0.25">
      <c r="A64">
        <v>1189</v>
      </c>
      <c r="B64" t="s">
        <v>0</v>
      </c>
      <c r="C64" t="s">
        <v>8</v>
      </c>
      <c r="D64" t="s">
        <v>25</v>
      </c>
      <c r="E64" t="s">
        <v>109</v>
      </c>
      <c r="F64" t="s">
        <v>296</v>
      </c>
      <c r="G64" t="s">
        <v>335</v>
      </c>
      <c r="H64">
        <v>92</v>
      </c>
      <c r="I64">
        <v>0</v>
      </c>
      <c r="J64" t="s">
        <v>273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</row>
    <row r="65" spans="1:33" x14ac:dyDescent="0.25">
      <c r="A65">
        <v>1187</v>
      </c>
      <c r="B65" t="s">
        <v>0</v>
      </c>
      <c r="C65" t="s">
        <v>8</v>
      </c>
      <c r="D65" t="s">
        <v>25</v>
      </c>
      <c r="E65" t="s">
        <v>110</v>
      </c>
      <c r="F65" t="s">
        <v>296</v>
      </c>
      <c r="G65" t="s">
        <v>336</v>
      </c>
      <c r="H65">
        <v>92</v>
      </c>
      <c r="I65">
        <v>1</v>
      </c>
      <c r="J65" t="s">
        <v>280</v>
      </c>
      <c r="K65" s="21">
        <v>7.3368081939268855E-6</v>
      </c>
      <c r="L65" s="21">
        <v>1.5383348867241697E-5</v>
      </c>
      <c r="M65" s="21">
        <v>2.4111108411463319E-5</v>
      </c>
      <c r="N65" s="21">
        <v>3.3121404744451276E-5</v>
      </c>
      <c r="O65" s="21">
        <v>4.2311026981987115E-5</v>
      </c>
      <c r="P65" s="21">
        <v>5.217077129026438E-5</v>
      </c>
      <c r="Q65" s="21">
        <v>6.2210876270306576E-5</v>
      </c>
      <c r="R65" s="21">
        <v>7.1926554495963674E-5</v>
      </c>
      <c r="S65" s="21">
        <v>8.0668929074039999E-5</v>
      </c>
      <c r="T65" s="21">
        <v>8.7770083786605768E-5</v>
      </c>
      <c r="U65" s="21">
        <v>9.286445004975736E-5</v>
      </c>
      <c r="V65" s="21">
        <v>9.5759977764393108E-5</v>
      </c>
      <c r="W65" s="21">
        <v>9.7078284244897728E-5</v>
      </c>
      <c r="X65" s="21">
        <v>9.7189481660431179E-5</v>
      </c>
      <c r="Y65" s="21">
        <v>9.6733295747989111E-5</v>
      </c>
      <c r="Z65" s="21">
        <v>9.5871284277644614E-5</v>
      </c>
      <c r="AA65" s="21">
        <v>9.5170328457564612E-5</v>
      </c>
      <c r="AB65" s="21">
        <v>9.4604045216138523E-5</v>
      </c>
      <c r="AC65" s="21">
        <v>9.4137680919850422E-5</v>
      </c>
      <c r="AD65" s="21">
        <v>9.3771187785567905E-5</v>
      </c>
      <c r="AE65" s="21">
        <v>9.3467548145694706E-5</v>
      </c>
      <c r="AF65" s="21">
        <v>9.3215232569023658E-5</v>
      </c>
      <c r="AG65" s="21">
        <v>9.3003496182771997E-5</v>
      </c>
    </row>
    <row r="66" spans="1:33" x14ac:dyDescent="0.25">
      <c r="A66">
        <v>1180</v>
      </c>
      <c r="B66" t="s">
        <v>0</v>
      </c>
      <c r="C66" t="s">
        <v>8</v>
      </c>
      <c r="D66" t="s">
        <v>25</v>
      </c>
      <c r="E66" t="s">
        <v>111</v>
      </c>
      <c r="F66" t="s">
        <v>296</v>
      </c>
      <c r="G66" t="s">
        <v>337</v>
      </c>
      <c r="H66">
        <v>92</v>
      </c>
      <c r="I66">
        <v>0</v>
      </c>
      <c r="J66" t="s">
        <v>273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</row>
    <row r="67" spans="1:33" x14ac:dyDescent="0.25">
      <c r="A67">
        <v>1185</v>
      </c>
      <c r="B67" t="s">
        <v>0</v>
      </c>
      <c r="C67" t="s">
        <v>8</v>
      </c>
      <c r="D67" t="s">
        <v>25</v>
      </c>
      <c r="E67" t="s">
        <v>112</v>
      </c>
      <c r="F67" t="s">
        <v>296</v>
      </c>
      <c r="G67" t="s">
        <v>338</v>
      </c>
      <c r="H67">
        <v>92</v>
      </c>
      <c r="I67">
        <v>0</v>
      </c>
      <c r="J67" t="s">
        <v>273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</row>
    <row r="68" spans="1:33" x14ac:dyDescent="0.25">
      <c r="A68">
        <v>1186</v>
      </c>
      <c r="B68" t="s">
        <v>0</v>
      </c>
      <c r="C68" t="s">
        <v>8</v>
      </c>
      <c r="D68" t="s">
        <v>25</v>
      </c>
      <c r="E68" t="s">
        <v>113</v>
      </c>
      <c r="F68" t="s">
        <v>296</v>
      </c>
      <c r="G68" t="s">
        <v>339</v>
      </c>
      <c r="H68">
        <v>92</v>
      </c>
      <c r="I68">
        <v>1</v>
      </c>
      <c r="J68" t="s">
        <v>280</v>
      </c>
      <c r="K68" s="21">
        <v>3.1923976617571248E-3</v>
      </c>
      <c r="L68" s="21">
        <v>7.1456062726031533E-3</v>
      </c>
      <c r="M68" s="21">
        <v>1.2018613590487235E-2</v>
      </c>
      <c r="N68" s="21">
        <v>1.7709171028360837E-2</v>
      </c>
      <c r="O68" s="21">
        <v>2.4239520094172913E-2</v>
      </c>
      <c r="P68" s="21">
        <v>3.1918155139630033E-2</v>
      </c>
      <c r="Q68" s="21">
        <v>4.0387208558678708E-2</v>
      </c>
      <c r="R68" s="21">
        <v>4.9075672025815135E-2</v>
      </c>
      <c r="S68" s="21">
        <v>5.7295654551345512E-2</v>
      </c>
      <c r="T68" s="21">
        <v>6.4376272503212692E-2</v>
      </c>
      <c r="U68" s="21">
        <v>6.9851528877115515E-2</v>
      </c>
      <c r="V68" s="21">
        <v>7.3429025499415657E-2</v>
      </c>
      <c r="W68" s="21">
        <v>7.5450173876782628E-2</v>
      </c>
      <c r="X68" s="21">
        <v>7.6338877717086653E-2</v>
      </c>
      <c r="Y68" s="21">
        <v>7.6626032507631364E-2</v>
      </c>
      <c r="Z68" s="21">
        <v>7.6472546468088806E-2</v>
      </c>
      <c r="AA68" s="21">
        <v>7.633871360249328E-2</v>
      </c>
      <c r="AB68" s="21">
        <v>7.6227370652509521E-2</v>
      </c>
      <c r="AC68" s="21">
        <v>7.6127927270237691E-2</v>
      </c>
      <c r="AD68" s="21">
        <v>7.605362257542593E-2</v>
      </c>
      <c r="AE68" s="21">
        <v>7.5986536790784112E-2</v>
      </c>
      <c r="AF68" s="21">
        <v>7.5926225850801596E-2</v>
      </c>
      <c r="AG68" s="21">
        <v>7.5872030487825981E-2</v>
      </c>
    </row>
    <row r="69" spans="1:33" x14ac:dyDescent="0.25">
      <c r="A69">
        <v>1188</v>
      </c>
      <c r="B69" t="s">
        <v>0</v>
      </c>
      <c r="C69" t="s">
        <v>8</v>
      </c>
      <c r="D69" t="s">
        <v>25</v>
      </c>
      <c r="E69" t="s">
        <v>114</v>
      </c>
      <c r="F69" t="s">
        <v>296</v>
      </c>
      <c r="G69" t="s">
        <v>339</v>
      </c>
      <c r="H69">
        <v>92</v>
      </c>
      <c r="I69">
        <v>0</v>
      </c>
      <c r="J69" t="s">
        <v>273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</row>
    <row r="70" spans="1:33" x14ac:dyDescent="0.25">
      <c r="A70">
        <v>1183</v>
      </c>
      <c r="B70" t="s">
        <v>0</v>
      </c>
      <c r="C70" t="s">
        <v>8</v>
      </c>
      <c r="D70" t="s">
        <v>25</v>
      </c>
      <c r="E70" t="s">
        <v>115</v>
      </c>
      <c r="F70" t="s">
        <v>296</v>
      </c>
      <c r="G70" t="s">
        <v>340</v>
      </c>
      <c r="H70">
        <v>92</v>
      </c>
      <c r="I70">
        <v>0</v>
      </c>
      <c r="J70" t="s">
        <v>273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</row>
    <row r="71" spans="1:33" x14ac:dyDescent="0.25">
      <c r="A71">
        <v>1190</v>
      </c>
      <c r="B71" t="s">
        <v>0</v>
      </c>
      <c r="C71" t="s">
        <v>8</v>
      </c>
      <c r="D71" t="s">
        <v>25</v>
      </c>
      <c r="E71" t="s">
        <v>116</v>
      </c>
      <c r="F71" t="s">
        <v>296</v>
      </c>
      <c r="G71" t="s">
        <v>341</v>
      </c>
      <c r="H71">
        <v>92</v>
      </c>
      <c r="I71">
        <v>0</v>
      </c>
      <c r="J71" t="s">
        <v>273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</row>
    <row r="72" spans="1:33" x14ac:dyDescent="0.25">
      <c r="A72">
        <v>1181</v>
      </c>
      <c r="B72" t="s">
        <v>0</v>
      </c>
      <c r="C72" t="s">
        <v>8</v>
      </c>
      <c r="D72" t="s">
        <v>25</v>
      </c>
      <c r="E72" t="s">
        <v>117</v>
      </c>
      <c r="F72" t="s">
        <v>296</v>
      </c>
      <c r="G72" t="s">
        <v>342</v>
      </c>
      <c r="H72">
        <v>92</v>
      </c>
      <c r="I72">
        <v>1</v>
      </c>
      <c r="J72" t="s">
        <v>280</v>
      </c>
      <c r="K72" s="21">
        <v>3.1884405545579688E-3</v>
      </c>
      <c r="L72" s="21">
        <v>7.1323503069849765E-3</v>
      </c>
      <c r="M72" s="21">
        <v>1.1987313178269102E-2</v>
      </c>
      <c r="N72" s="21">
        <v>1.7647705702597879E-2</v>
      </c>
      <c r="O72" s="21">
        <v>2.4131583658532876E-2</v>
      </c>
      <c r="P72" s="21">
        <v>3.1739533848650928E-2</v>
      </c>
      <c r="Q72" s="21">
        <v>4.0110756495207504E-2</v>
      </c>
      <c r="R72" s="21">
        <v>4.8677402906734162E-2</v>
      </c>
      <c r="S72" s="21">
        <v>5.6762368736280565E-2</v>
      </c>
      <c r="T72" s="21">
        <v>6.3711377050819126E-2</v>
      </c>
      <c r="U72" s="21">
        <v>6.9075104758893474E-2</v>
      </c>
      <c r="V72" s="21">
        <v>7.2574623482003831E-2</v>
      </c>
      <c r="W72" s="21">
        <v>7.4549264522618508E-2</v>
      </c>
      <c r="X72" s="21">
        <v>7.5415680755056738E-2</v>
      </c>
      <c r="Y72" s="21">
        <v>7.5693677641882257E-2</v>
      </c>
      <c r="Z72" s="21">
        <v>7.5540676838275297E-2</v>
      </c>
      <c r="AA72" s="21">
        <v>7.5406852395248469E-2</v>
      </c>
      <c r="AB72" s="21">
        <v>7.5295064525106134E-2</v>
      </c>
      <c r="AC72" s="21">
        <v>7.5194906999239489E-2</v>
      </c>
      <c r="AD72" s="21">
        <v>7.5119504517541874E-2</v>
      </c>
      <c r="AE72" s="21">
        <v>7.5051187941336209E-2</v>
      </c>
      <c r="AF72" s="21">
        <v>7.4989548186944588E-2</v>
      </c>
      <c r="AG72" s="21">
        <v>7.4933952694055977E-2</v>
      </c>
    </row>
    <row r="73" spans="1:33" x14ac:dyDescent="0.25">
      <c r="A73">
        <v>1202</v>
      </c>
      <c r="B73" t="s">
        <v>0</v>
      </c>
      <c r="C73" t="s">
        <v>8</v>
      </c>
      <c r="D73" t="s">
        <v>25</v>
      </c>
      <c r="E73" t="s">
        <v>118</v>
      </c>
      <c r="F73" t="s">
        <v>271</v>
      </c>
      <c r="G73" t="s">
        <v>343</v>
      </c>
      <c r="H73">
        <v>88</v>
      </c>
      <c r="I73">
        <v>1</v>
      </c>
      <c r="J73" t="s">
        <v>280</v>
      </c>
      <c r="K73" s="21">
        <v>9.6511646439766244E-2</v>
      </c>
      <c r="L73" s="21">
        <v>0.20896185970207612</v>
      </c>
      <c r="M73" s="21">
        <v>0.3389447005483176</v>
      </c>
      <c r="N73" s="21">
        <v>0.39133183331809795</v>
      </c>
      <c r="O73" s="21">
        <v>0.44013460671260962</v>
      </c>
      <c r="P73" s="21">
        <v>0.48892142999568444</v>
      </c>
      <c r="Q73" s="21">
        <v>0.53178024727366779</v>
      </c>
      <c r="R73" s="21">
        <v>0.55615542766788317</v>
      </c>
      <c r="S73" s="21">
        <v>0.54260709617562497</v>
      </c>
      <c r="T73" s="21">
        <v>0.52422694163981742</v>
      </c>
      <c r="U73" s="21">
        <v>0.50696695159727567</v>
      </c>
      <c r="V73" s="21">
        <v>0.49071267837207827</v>
      </c>
      <c r="W73" s="21">
        <v>0.47573126002486577</v>
      </c>
      <c r="X73" s="21">
        <v>0.46205185085530193</v>
      </c>
      <c r="Y73" s="21">
        <v>0.44973280951089972</v>
      </c>
      <c r="Z73" s="21">
        <v>0.43982892568427695</v>
      </c>
      <c r="AA73" s="21">
        <v>0.43121664247399516</v>
      </c>
      <c r="AB73" s="21">
        <v>0.42365988609047928</v>
      </c>
      <c r="AC73" s="21">
        <v>0.4172286263037232</v>
      </c>
      <c r="AD73" s="21">
        <v>0.41156617369816906</v>
      </c>
      <c r="AE73" s="21">
        <v>0.40753449860686353</v>
      </c>
      <c r="AF73" s="21">
        <v>0.40396542847564992</v>
      </c>
      <c r="AG73" s="21">
        <v>0.40095305323551333</v>
      </c>
    </row>
    <row r="74" spans="1:33" x14ac:dyDescent="0.25">
      <c r="A74">
        <v>653</v>
      </c>
      <c r="B74" t="s">
        <v>0</v>
      </c>
      <c r="C74" t="s">
        <v>8</v>
      </c>
      <c r="D74" t="s">
        <v>25</v>
      </c>
      <c r="E74" t="s">
        <v>119</v>
      </c>
      <c r="F74" t="s">
        <v>276</v>
      </c>
      <c r="G74" t="s">
        <v>344</v>
      </c>
      <c r="H74">
        <v>86</v>
      </c>
      <c r="I74">
        <v>0</v>
      </c>
      <c r="J74" t="s">
        <v>273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</row>
    <row r="75" spans="1:33" x14ac:dyDescent="0.25">
      <c r="A75">
        <v>1158</v>
      </c>
      <c r="B75" t="s">
        <v>0</v>
      </c>
      <c r="C75" t="s">
        <v>8</v>
      </c>
      <c r="D75" t="s">
        <v>25</v>
      </c>
      <c r="E75" t="s">
        <v>120</v>
      </c>
      <c r="F75" t="s">
        <v>276</v>
      </c>
      <c r="G75" t="s">
        <v>345</v>
      </c>
      <c r="H75">
        <v>86</v>
      </c>
      <c r="I75">
        <v>0</v>
      </c>
      <c r="J75" t="s">
        <v>273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</row>
    <row r="76" spans="1:33" x14ac:dyDescent="0.25">
      <c r="A76">
        <v>1159</v>
      </c>
      <c r="B76" t="s">
        <v>0</v>
      </c>
      <c r="C76" t="s">
        <v>8</v>
      </c>
      <c r="D76" t="s">
        <v>25</v>
      </c>
      <c r="E76" t="s">
        <v>121</v>
      </c>
      <c r="F76" t="s">
        <v>276</v>
      </c>
      <c r="G76">
        <v>0</v>
      </c>
      <c r="H76">
        <v>86</v>
      </c>
      <c r="I76">
        <v>0</v>
      </c>
      <c r="J76" t="s">
        <v>273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</row>
    <row r="77" spans="1:33" x14ac:dyDescent="0.25">
      <c r="A77">
        <v>674</v>
      </c>
      <c r="B77" t="s">
        <v>0</v>
      </c>
      <c r="C77" t="s">
        <v>8</v>
      </c>
      <c r="D77" t="s">
        <v>25</v>
      </c>
      <c r="E77" t="s">
        <v>122</v>
      </c>
      <c r="F77" t="s">
        <v>291</v>
      </c>
      <c r="G77" t="s">
        <v>303</v>
      </c>
      <c r="H77">
        <v>94</v>
      </c>
      <c r="I77">
        <v>1</v>
      </c>
      <c r="J77" t="s">
        <v>280</v>
      </c>
      <c r="K77" s="21">
        <v>1.2071019140200471E-3</v>
      </c>
      <c r="L77" s="21">
        <v>3.6387675596327097E-3</v>
      </c>
      <c r="M77" s="21">
        <v>7.2915682338348855E-3</v>
      </c>
      <c r="N77" s="21">
        <v>1.3545091441923379E-2</v>
      </c>
      <c r="O77" s="21">
        <v>2.0982792280183328E-2</v>
      </c>
      <c r="P77" s="21">
        <v>2.9939672080861689E-2</v>
      </c>
      <c r="Q77" s="21">
        <v>4.1910381492218339E-2</v>
      </c>
      <c r="R77" s="21">
        <v>5.433227880400926E-2</v>
      </c>
      <c r="S77" s="21">
        <v>6.7702649893033706E-2</v>
      </c>
      <c r="T77" s="21">
        <v>8.2341483847477817E-2</v>
      </c>
      <c r="U77" s="21">
        <v>9.8493516901715081E-2</v>
      </c>
      <c r="V77" s="21">
        <v>0.11675739532119443</v>
      </c>
      <c r="W77" s="21">
        <v>0.13536987471757944</v>
      </c>
      <c r="X77" s="21">
        <v>0.15475817905697742</v>
      </c>
      <c r="Y77" s="21">
        <v>0.17338840995878779</v>
      </c>
      <c r="Z77" s="21">
        <v>0.19078446759177325</v>
      </c>
      <c r="AA77" s="21">
        <v>0.20598128436630328</v>
      </c>
      <c r="AB77" s="21">
        <v>0.21918607004422092</v>
      </c>
      <c r="AC77" s="21">
        <v>0.22865212287671105</v>
      </c>
      <c r="AD77" s="21">
        <v>0.23366757382186024</v>
      </c>
      <c r="AE77" s="21">
        <v>0.23355106020767782</v>
      </c>
      <c r="AF77" s="21">
        <v>0.23343460469065488</v>
      </c>
      <c r="AG77" s="21">
        <v>0.23331820724182234</v>
      </c>
    </row>
    <row r="78" spans="1:33" x14ac:dyDescent="0.25">
      <c r="A78">
        <v>670</v>
      </c>
      <c r="B78" t="s">
        <v>0</v>
      </c>
      <c r="C78" t="s">
        <v>8</v>
      </c>
      <c r="D78" t="s">
        <v>25</v>
      </c>
      <c r="E78" t="s">
        <v>123</v>
      </c>
      <c r="F78" t="s">
        <v>302</v>
      </c>
      <c r="G78" t="s">
        <v>307</v>
      </c>
      <c r="H78">
        <v>93</v>
      </c>
      <c r="I78">
        <v>1</v>
      </c>
      <c r="J78" t="s">
        <v>280</v>
      </c>
      <c r="K78" s="21">
        <v>3.3327073242175164E-3</v>
      </c>
      <c r="L78" s="21">
        <v>1.2272257304660222E-2</v>
      </c>
      <c r="M78" s="21">
        <v>2.8323875570174361E-2</v>
      </c>
      <c r="N78" s="21">
        <v>5.2431530805353913E-2</v>
      </c>
      <c r="O78" s="21">
        <v>8.5184501802837445E-2</v>
      </c>
      <c r="P78" s="21">
        <v>0.12619025237896106</v>
      </c>
      <c r="Q78" s="21">
        <v>0.16498853761955873</v>
      </c>
      <c r="R78" s="21">
        <v>0.20292007879294743</v>
      </c>
      <c r="S78" s="21">
        <v>0.2379075429313367</v>
      </c>
      <c r="T78" s="21">
        <v>0.26888043957911617</v>
      </c>
      <c r="U78" s="21">
        <v>0.29510645580581674</v>
      </c>
      <c r="V78" s="21">
        <v>0.31983529329622651</v>
      </c>
      <c r="W78" s="21">
        <v>0.34124697346656474</v>
      </c>
      <c r="X78" s="21">
        <v>0.35633039383215581</v>
      </c>
      <c r="Y78" s="21">
        <v>0.37366083365579889</v>
      </c>
      <c r="Z78" s="21">
        <v>0.39105678807217026</v>
      </c>
      <c r="AA78" s="21">
        <v>0.40649202304507753</v>
      </c>
      <c r="AB78" s="21">
        <v>0.41912125107447057</v>
      </c>
      <c r="AC78" s="21">
        <v>0.42629573649126962</v>
      </c>
      <c r="AD78" s="21">
        <v>0.42641384187466408</v>
      </c>
      <c r="AE78" s="21">
        <v>0.42620121922856224</v>
      </c>
      <c r="AF78" s="21">
        <v>0.42598870260244653</v>
      </c>
      <c r="AG78" s="21">
        <v>0.42577629194345223</v>
      </c>
    </row>
    <row r="79" spans="1:33" x14ac:dyDescent="0.25">
      <c r="A79">
        <v>1201</v>
      </c>
      <c r="B79" t="s">
        <v>0</v>
      </c>
      <c r="C79" t="s">
        <v>8</v>
      </c>
      <c r="D79" t="s">
        <v>25</v>
      </c>
      <c r="E79" t="s">
        <v>124</v>
      </c>
      <c r="F79" t="s">
        <v>271</v>
      </c>
      <c r="G79" t="s">
        <v>346</v>
      </c>
      <c r="H79">
        <v>88</v>
      </c>
      <c r="I79">
        <v>0</v>
      </c>
      <c r="J79" t="s">
        <v>273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</row>
    <row r="80" spans="1:33" x14ac:dyDescent="0.25">
      <c r="A80">
        <v>1163</v>
      </c>
      <c r="B80" t="s">
        <v>0</v>
      </c>
      <c r="C80" t="s">
        <v>8</v>
      </c>
      <c r="D80" t="s">
        <v>25</v>
      </c>
      <c r="E80" t="s">
        <v>125</v>
      </c>
      <c r="F80" t="s">
        <v>271</v>
      </c>
      <c r="G80" t="s">
        <v>347</v>
      </c>
      <c r="H80">
        <v>88</v>
      </c>
      <c r="I80">
        <v>0</v>
      </c>
      <c r="J80" t="s">
        <v>273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</row>
    <row r="81" spans="1:33" x14ac:dyDescent="0.25">
      <c r="A81">
        <v>666</v>
      </c>
      <c r="B81" t="s">
        <v>0</v>
      </c>
      <c r="C81" t="s">
        <v>8</v>
      </c>
      <c r="D81" t="s">
        <v>25</v>
      </c>
      <c r="E81" t="s">
        <v>126</v>
      </c>
      <c r="F81" t="s">
        <v>296</v>
      </c>
      <c r="G81" t="s">
        <v>348</v>
      </c>
      <c r="H81">
        <v>92</v>
      </c>
      <c r="I81">
        <v>1</v>
      </c>
      <c r="J81" t="s">
        <v>280</v>
      </c>
      <c r="K81" s="21">
        <v>1.4026536560073278E-4</v>
      </c>
      <c r="L81" s="21">
        <v>4.3998711082034495E-4</v>
      </c>
      <c r="M81" s="21">
        <v>9.1355603086818718E-4</v>
      </c>
      <c r="N81" s="21">
        <v>1.5712474528572972E-3</v>
      </c>
      <c r="O81" s="21">
        <v>2.4209028859083614E-3</v>
      </c>
      <c r="P81" s="21">
        <v>3.4505389215820871E-3</v>
      </c>
      <c r="Q81" s="21">
        <v>4.6306646227037684E-3</v>
      </c>
      <c r="R81" s="21">
        <v>5.9353601440251041E-3</v>
      </c>
      <c r="S81" s="21">
        <v>7.3422476814072116E-3</v>
      </c>
      <c r="T81" s="21">
        <v>8.8322621615554466E-3</v>
      </c>
      <c r="U81" s="21">
        <v>1.0344392270607922E-2</v>
      </c>
      <c r="V81" s="21">
        <v>1.1881587431852849E-2</v>
      </c>
      <c r="W81" s="21">
        <v>1.3446693721236851E-2</v>
      </c>
      <c r="X81" s="21">
        <v>1.5041958558442189E-2</v>
      </c>
      <c r="Y81" s="21">
        <v>1.6370962290242316E-2</v>
      </c>
      <c r="Z81" s="21">
        <v>1.7559451320504949E-2</v>
      </c>
      <c r="AA81" s="21">
        <v>1.8582997791926369E-2</v>
      </c>
      <c r="AB81" s="21">
        <v>1.9435655629827894E-2</v>
      </c>
      <c r="AC81" s="21">
        <v>2.0450786743565666E-2</v>
      </c>
      <c r="AD81" s="21">
        <v>2.1324628598661254E-2</v>
      </c>
      <c r="AE81" s="21">
        <v>2.2080357183131748E-2</v>
      </c>
      <c r="AF81" s="21">
        <v>2.2732768346421052E-2</v>
      </c>
      <c r="AG81" s="21">
        <v>2.3296587371344449E-2</v>
      </c>
    </row>
    <row r="82" spans="1:33" x14ac:dyDescent="0.25">
      <c r="A82">
        <v>658</v>
      </c>
      <c r="B82" t="s">
        <v>0</v>
      </c>
      <c r="C82" t="s">
        <v>8</v>
      </c>
      <c r="D82" t="s">
        <v>25</v>
      </c>
      <c r="E82" t="s">
        <v>23</v>
      </c>
      <c r="F82" t="s">
        <v>271</v>
      </c>
      <c r="G82" t="s">
        <v>349</v>
      </c>
      <c r="H82">
        <v>88</v>
      </c>
      <c r="I82">
        <v>0</v>
      </c>
      <c r="J82" t="s">
        <v>273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</row>
    <row r="83" spans="1:33" x14ac:dyDescent="0.25">
      <c r="A83">
        <v>1154</v>
      </c>
      <c r="B83" t="s">
        <v>0</v>
      </c>
      <c r="C83" t="s">
        <v>8</v>
      </c>
      <c r="D83" t="s">
        <v>25</v>
      </c>
      <c r="E83" t="s">
        <v>127</v>
      </c>
      <c r="F83" t="s">
        <v>271</v>
      </c>
      <c r="G83" t="s">
        <v>350</v>
      </c>
      <c r="H83">
        <v>88</v>
      </c>
      <c r="I83">
        <v>0</v>
      </c>
      <c r="J83" t="s">
        <v>273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</row>
    <row r="84" spans="1:33" x14ac:dyDescent="0.25">
      <c r="A84">
        <v>1150</v>
      </c>
      <c r="B84" t="s">
        <v>0</v>
      </c>
      <c r="C84" t="s">
        <v>8</v>
      </c>
      <c r="D84" t="s">
        <v>25</v>
      </c>
      <c r="E84" t="s">
        <v>128</v>
      </c>
      <c r="F84" t="s">
        <v>271</v>
      </c>
      <c r="G84" t="s">
        <v>351</v>
      </c>
      <c r="H84">
        <v>88</v>
      </c>
      <c r="I84">
        <v>0</v>
      </c>
      <c r="J84" t="s">
        <v>273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</row>
    <row r="85" spans="1:33" x14ac:dyDescent="0.25">
      <c r="A85">
        <v>1152</v>
      </c>
      <c r="B85" t="s">
        <v>0</v>
      </c>
      <c r="C85" t="s">
        <v>8</v>
      </c>
      <c r="D85" t="s">
        <v>25</v>
      </c>
      <c r="E85" t="s">
        <v>129</v>
      </c>
      <c r="F85" t="s">
        <v>271</v>
      </c>
      <c r="G85" t="s">
        <v>352</v>
      </c>
      <c r="H85">
        <v>88</v>
      </c>
      <c r="I85">
        <v>1</v>
      </c>
      <c r="J85" t="s">
        <v>280</v>
      </c>
      <c r="K85" s="21">
        <v>5.2905654263571106E-2</v>
      </c>
      <c r="L85" s="21">
        <v>0.10452992752668389</v>
      </c>
      <c r="M85" s="21">
        <v>0.15479485820187783</v>
      </c>
      <c r="N85" s="21">
        <v>0.20327325290655285</v>
      </c>
      <c r="O85" s="21">
        <v>0.25020567625694362</v>
      </c>
      <c r="P85" s="21">
        <v>0.29561501565724485</v>
      </c>
      <c r="Q85" s="21">
        <v>0.33954122152710242</v>
      </c>
      <c r="R85" s="21">
        <v>0.382076510683583</v>
      </c>
      <c r="S85" s="21">
        <v>0.4232989355443908</v>
      </c>
      <c r="T85" s="21">
        <v>0.46333181550271885</v>
      </c>
      <c r="U85" s="21">
        <v>0.50230023112215527</v>
      </c>
      <c r="V85" s="21">
        <v>0.54038330712398841</v>
      </c>
      <c r="W85" s="21">
        <v>0.57775679573067551</v>
      </c>
      <c r="X85" s="21">
        <v>0.61461977596577499</v>
      </c>
      <c r="Y85" s="21">
        <v>0.65116759546672087</v>
      </c>
      <c r="Z85" s="21">
        <v>0.65076942207321786</v>
      </c>
      <c r="AA85" s="21">
        <v>0.65081019508179372</v>
      </c>
      <c r="AB85" s="21">
        <v>0.65114646251967301</v>
      </c>
      <c r="AC85" s="21">
        <v>0.65181031841955273</v>
      </c>
      <c r="AD85" s="21">
        <v>0.65287257859574499</v>
      </c>
      <c r="AE85" s="21">
        <v>0.64657096983092155</v>
      </c>
      <c r="AF85" s="21">
        <v>0.64085015698975245</v>
      </c>
      <c r="AG85" s="21">
        <v>0.63577255186478498</v>
      </c>
    </row>
    <row r="86" spans="1:33" x14ac:dyDescent="0.25">
      <c r="A86">
        <v>1155</v>
      </c>
      <c r="B86" t="s">
        <v>0</v>
      </c>
      <c r="C86" t="s">
        <v>8</v>
      </c>
      <c r="D86" t="s">
        <v>25</v>
      </c>
      <c r="E86" t="s">
        <v>130</v>
      </c>
      <c r="F86" t="s">
        <v>276</v>
      </c>
      <c r="G86" t="s">
        <v>353</v>
      </c>
      <c r="H86">
        <v>86</v>
      </c>
      <c r="I86">
        <v>1</v>
      </c>
      <c r="J86" t="s">
        <v>280</v>
      </c>
      <c r="K86" s="21">
        <v>8.0067064781679676E-3</v>
      </c>
      <c r="L86" s="21">
        <v>1.7567191173264086E-2</v>
      </c>
      <c r="M86" s="21">
        <v>2.8951018504363501E-2</v>
      </c>
      <c r="N86" s="21">
        <v>4.1785456683339987E-2</v>
      </c>
      <c r="O86" s="21">
        <v>5.6008293295189811E-2</v>
      </c>
      <c r="P86" s="21">
        <v>7.2280873681746335E-2</v>
      </c>
      <c r="Q86" s="21">
        <v>8.9809056858840344E-2</v>
      </c>
      <c r="R86" s="21">
        <v>0.10733389891492959</v>
      </c>
      <c r="S86" s="21">
        <v>0.12339568976337187</v>
      </c>
      <c r="T86" s="21">
        <v>0.1366647898388233</v>
      </c>
      <c r="U86" s="21">
        <v>0.14669579279560571</v>
      </c>
      <c r="V86" s="21">
        <v>0.1526581775294405</v>
      </c>
      <c r="W86" s="21">
        <v>0.15534675918051624</v>
      </c>
      <c r="X86" s="21">
        <v>0.15575527630203861</v>
      </c>
      <c r="Y86" s="21">
        <v>0.15501262961475631</v>
      </c>
      <c r="Z86" s="21">
        <v>0.1535666967912851</v>
      </c>
      <c r="AA86" s="21">
        <v>0.1522906111203545</v>
      </c>
      <c r="AB86" s="21">
        <v>0.1511859530074178</v>
      </c>
      <c r="AC86" s="21">
        <v>0.15023588463432563</v>
      </c>
      <c r="AD86" s="21">
        <v>0.14937234137482577</v>
      </c>
      <c r="AE86" s="21">
        <v>0.14860519936732172</v>
      </c>
      <c r="AF86" s="21">
        <v>0.14788990773401667</v>
      </c>
      <c r="AG86" s="21">
        <v>0.14723024228837933</v>
      </c>
    </row>
    <row r="87" spans="1:33" x14ac:dyDescent="0.25">
      <c r="A87">
        <v>1151</v>
      </c>
      <c r="B87" t="s">
        <v>0</v>
      </c>
      <c r="C87" t="s">
        <v>8</v>
      </c>
      <c r="D87" t="s">
        <v>25</v>
      </c>
      <c r="E87" t="s">
        <v>131</v>
      </c>
      <c r="F87" t="s">
        <v>271</v>
      </c>
      <c r="G87" t="s">
        <v>339</v>
      </c>
      <c r="H87">
        <v>88</v>
      </c>
      <c r="I87">
        <v>1</v>
      </c>
      <c r="J87" t="s">
        <v>280</v>
      </c>
      <c r="K87" s="21">
        <v>6.8398407078017809E-2</v>
      </c>
      <c r="L87" s="21">
        <v>0.13491147728448707</v>
      </c>
      <c r="M87" s="21">
        <v>0.19944674663589732</v>
      </c>
      <c r="N87" s="21">
        <v>0.26146239732600562</v>
      </c>
      <c r="O87" s="21">
        <v>0.32128123443467876</v>
      </c>
      <c r="P87" s="21">
        <v>0.37894228676888986</v>
      </c>
      <c r="Q87" s="21">
        <v>0.43450737723289806</v>
      </c>
      <c r="R87" s="21">
        <v>0.48810501833407544</v>
      </c>
      <c r="S87" s="21">
        <v>0.5398450372059409</v>
      </c>
      <c r="T87" s="21">
        <v>0.58989452964360378</v>
      </c>
      <c r="U87" s="21">
        <v>0.63842175437626192</v>
      </c>
      <c r="V87" s="21">
        <v>0.68566261517460869</v>
      </c>
      <c r="W87" s="21">
        <v>0.73184727545466643</v>
      </c>
      <c r="X87" s="21">
        <v>0.77723387447598646</v>
      </c>
      <c r="Y87" s="21">
        <v>0.82207412657320522</v>
      </c>
      <c r="Z87" s="21">
        <v>0.82153772450510765</v>
      </c>
      <c r="AA87" s="21">
        <v>0.82155501921363239</v>
      </c>
      <c r="AB87" s="21">
        <v>0.82194564043623353</v>
      </c>
      <c r="AC87" s="21">
        <v>0.82275071316504134</v>
      </c>
      <c r="AD87" s="21">
        <v>0.82406038507184154</v>
      </c>
      <c r="AE87" s="21">
        <v>0.81611001579555664</v>
      </c>
      <c r="AF87" s="21">
        <v>0.80888951067966364</v>
      </c>
      <c r="AG87" s="21">
        <v>0.80247941308508763</v>
      </c>
    </row>
    <row r="88" spans="1:33" x14ac:dyDescent="0.25">
      <c r="A88">
        <v>1153</v>
      </c>
      <c r="B88" t="s">
        <v>0</v>
      </c>
      <c r="C88" t="s">
        <v>8</v>
      </c>
      <c r="D88" t="s">
        <v>25</v>
      </c>
      <c r="E88" t="s">
        <v>132</v>
      </c>
      <c r="F88" t="s">
        <v>271</v>
      </c>
      <c r="G88" t="s">
        <v>354</v>
      </c>
      <c r="H88">
        <v>88</v>
      </c>
      <c r="I88">
        <v>0</v>
      </c>
      <c r="J88" t="s">
        <v>273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</row>
    <row r="89" spans="1:33" x14ac:dyDescent="0.25">
      <c r="A89">
        <v>1166</v>
      </c>
      <c r="B89" t="s">
        <v>0</v>
      </c>
      <c r="C89" t="s">
        <v>8</v>
      </c>
      <c r="D89" t="s">
        <v>25</v>
      </c>
      <c r="E89" t="s">
        <v>133</v>
      </c>
      <c r="F89" t="s">
        <v>289</v>
      </c>
      <c r="G89" t="s">
        <v>355</v>
      </c>
      <c r="H89">
        <v>89</v>
      </c>
      <c r="I89">
        <v>0</v>
      </c>
      <c r="J89" t="s">
        <v>273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</row>
    <row r="90" spans="1:33" x14ac:dyDescent="0.25">
      <c r="A90">
        <v>1169</v>
      </c>
      <c r="B90" t="s">
        <v>0</v>
      </c>
      <c r="C90" t="s">
        <v>8</v>
      </c>
      <c r="D90" t="s">
        <v>25</v>
      </c>
      <c r="E90" t="s">
        <v>134</v>
      </c>
      <c r="F90" t="s">
        <v>289</v>
      </c>
      <c r="G90" t="s">
        <v>356</v>
      </c>
      <c r="H90">
        <v>89</v>
      </c>
      <c r="I90">
        <v>0</v>
      </c>
      <c r="J90" t="s">
        <v>273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</row>
    <row r="91" spans="1:33" x14ac:dyDescent="0.25">
      <c r="A91">
        <v>1168</v>
      </c>
      <c r="B91" t="s">
        <v>0</v>
      </c>
      <c r="C91" t="s">
        <v>8</v>
      </c>
      <c r="D91" t="s">
        <v>25</v>
      </c>
      <c r="E91" t="s">
        <v>135</v>
      </c>
      <c r="F91" t="s">
        <v>289</v>
      </c>
      <c r="G91" t="s">
        <v>357</v>
      </c>
      <c r="H91">
        <v>89</v>
      </c>
      <c r="I91">
        <v>1</v>
      </c>
      <c r="J91" t="s">
        <v>280</v>
      </c>
      <c r="K91" s="21">
        <v>1.3795517633340072E-2</v>
      </c>
      <c r="L91" s="21">
        <v>2.746397377442034E-2</v>
      </c>
      <c r="M91" s="21">
        <v>4.0938475448680928E-2</v>
      </c>
      <c r="N91" s="21">
        <v>5.4148386766981686E-2</v>
      </c>
      <c r="O91" s="21">
        <v>6.709753770113365E-2</v>
      </c>
      <c r="P91" s="21">
        <v>7.8443565385824601E-2</v>
      </c>
      <c r="Q91" s="21">
        <v>8.7085665346052693E-2</v>
      </c>
      <c r="R91" s="21">
        <v>9.3612366001816605E-2</v>
      </c>
      <c r="S91" s="21">
        <v>9.8404664826375179E-2</v>
      </c>
      <c r="T91" s="21">
        <v>0.10186561253241956</v>
      </c>
      <c r="U91" s="21">
        <v>0.10427452206619965</v>
      </c>
      <c r="V91" s="21">
        <v>0.1057813017373401</v>
      </c>
      <c r="W91" s="21">
        <v>0.10663093089615809</v>
      </c>
      <c r="X91" s="21">
        <v>0.10744875756367568</v>
      </c>
      <c r="Y91" s="21">
        <v>0.10810358911727852</v>
      </c>
      <c r="Z91" s="21">
        <v>0.10710993788656629</v>
      </c>
      <c r="AA91" s="21">
        <v>0.10619353793445635</v>
      </c>
      <c r="AB91" s="21">
        <v>0.10531932091826329</v>
      </c>
      <c r="AC91" s="21">
        <v>0.104542098379766</v>
      </c>
      <c r="AD91" s="21">
        <v>0.1038433372952528</v>
      </c>
      <c r="AE91" s="21">
        <v>0.10314181200821598</v>
      </c>
      <c r="AF91" s="21">
        <v>0.10249360673883923</v>
      </c>
      <c r="AG91" s="21">
        <v>0.10189584027231707</v>
      </c>
    </row>
    <row r="92" spans="1:33" x14ac:dyDescent="0.25">
      <c r="A92">
        <v>1170</v>
      </c>
      <c r="B92" t="s">
        <v>0</v>
      </c>
      <c r="C92" t="s">
        <v>8</v>
      </c>
      <c r="D92" t="s">
        <v>25</v>
      </c>
      <c r="E92" t="s">
        <v>136</v>
      </c>
      <c r="F92" t="s">
        <v>289</v>
      </c>
      <c r="G92" t="s">
        <v>358</v>
      </c>
      <c r="H92">
        <v>89</v>
      </c>
      <c r="I92">
        <v>0</v>
      </c>
      <c r="J92" t="s">
        <v>273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</row>
    <row r="93" spans="1:33" x14ac:dyDescent="0.25">
      <c r="A93">
        <v>1165</v>
      </c>
      <c r="B93" t="s">
        <v>0</v>
      </c>
      <c r="C93" t="s">
        <v>8</v>
      </c>
      <c r="D93" t="s">
        <v>25</v>
      </c>
      <c r="E93" t="s">
        <v>137</v>
      </c>
      <c r="F93" t="s">
        <v>289</v>
      </c>
      <c r="G93">
        <v>0</v>
      </c>
      <c r="H93">
        <v>89</v>
      </c>
      <c r="I93">
        <v>1</v>
      </c>
      <c r="J93" t="s">
        <v>280</v>
      </c>
      <c r="K93" s="21">
        <v>8.6148048111578251E-3</v>
      </c>
      <c r="L93" s="21">
        <v>1.6965186954076311E-2</v>
      </c>
      <c r="M93" s="21">
        <v>2.5008775081925883E-2</v>
      </c>
      <c r="N93" s="21">
        <v>3.2700598657050717E-2</v>
      </c>
      <c r="O93" s="21">
        <v>4.0044186856385722E-2</v>
      </c>
      <c r="P93" s="21">
        <v>4.6292157490250833E-2</v>
      </c>
      <c r="Q93" s="21">
        <v>5.0877032528596752E-2</v>
      </c>
      <c r="R93" s="21">
        <v>5.4187391490212983E-2</v>
      </c>
      <c r="S93" s="21">
        <v>5.6470535096548397E-2</v>
      </c>
      <c r="T93" s="21">
        <v>5.7985505304643581E-2</v>
      </c>
      <c r="U93" s="21">
        <v>5.8907961771332742E-2</v>
      </c>
      <c r="V93" s="21">
        <v>5.9327166844321551E-2</v>
      </c>
      <c r="W93" s="21">
        <v>5.9395146832404551E-2</v>
      </c>
      <c r="X93" s="21">
        <v>5.9516238309246169E-2</v>
      </c>
      <c r="Y93" s="21">
        <v>5.9594458211667929E-2</v>
      </c>
      <c r="Z93" s="21">
        <v>5.9049337585840495E-2</v>
      </c>
      <c r="AA93" s="21">
        <v>5.856168522089137E-2</v>
      </c>
      <c r="AB93" s="21">
        <v>5.8090402269072416E-2</v>
      </c>
      <c r="AC93" s="21">
        <v>5.7673501029824478E-2</v>
      </c>
      <c r="AD93" s="21">
        <v>5.7300093460159338E-2</v>
      </c>
      <c r="AE93" s="21">
        <v>5.691747567945616E-2</v>
      </c>
      <c r="AF93" s="21">
        <v>5.6563754547836811E-2</v>
      </c>
      <c r="AG93" s="21">
        <v>5.6237817327484334E-2</v>
      </c>
    </row>
    <row r="94" spans="1:33" x14ac:dyDescent="0.25">
      <c r="A94">
        <v>1164</v>
      </c>
      <c r="B94" t="s">
        <v>0</v>
      </c>
      <c r="C94" t="s">
        <v>8</v>
      </c>
      <c r="D94" t="s">
        <v>25</v>
      </c>
      <c r="E94" t="s">
        <v>138</v>
      </c>
      <c r="F94" t="s">
        <v>289</v>
      </c>
      <c r="G94" t="s">
        <v>359</v>
      </c>
      <c r="H94">
        <v>89</v>
      </c>
      <c r="I94">
        <v>1</v>
      </c>
      <c r="J94" t="s">
        <v>280</v>
      </c>
      <c r="K94" s="21">
        <v>1.5729692783757573E-2</v>
      </c>
      <c r="L94" s="21">
        <v>3.1193837762577826E-2</v>
      </c>
      <c r="M94" s="21">
        <v>3.1316492917438571E-2</v>
      </c>
      <c r="N94" s="21">
        <v>3.1380794952457297E-2</v>
      </c>
      <c r="O94" s="21">
        <v>3.1411539572987784E-2</v>
      </c>
      <c r="P94" s="21">
        <v>3.1231769828403439E-2</v>
      </c>
      <c r="Q94" s="21">
        <v>3.0680036521017494E-2</v>
      </c>
      <c r="R94" s="21">
        <v>3.0147746282578828E-2</v>
      </c>
      <c r="S94" s="21">
        <v>2.9615625009649885E-2</v>
      </c>
      <c r="T94" s="21">
        <v>2.9100294885828687E-2</v>
      </c>
      <c r="U94" s="21">
        <v>2.8600574488131102E-2</v>
      </c>
      <c r="V94" s="21">
        <v>2.8095841333956609E-2</v>
      </c>
      <c r="W94" s="21">
        <v>2.7604780230586965E-2</v>
      </c>
      <c r="X94" s="21">
        <v>2.7253758625022967E-2</v>
      </c>
      <c r="Y94" s="21">
        <v>2.6974215373069245E-2</v>
      </c>
      <c r="Z94" s="21">
        <v>2.6725587835644125E-2</v>
      </c>
      <c r="AA94" s="21">
        <v>2.649734997684729E-2</v>
      </c>
      <c r="AB94" s="21">
        <v>2.6278935287841129E-2</v>
      </c>
      <c r="AC94" s="21">
        <v>2.6084724333133785E-2</v>
      </c>
      <c r="AD94" s="21">
        <v>2.5910064819420976E-2</v>
      </c>
      <c r="AE94" s="21">
        <v>2.5734046590881861E-2</v>
      </c>
      <c r="AF94" s="21">
        <v>2.5571291849029072E-2</v>
      </c>
      <c r="AG94" s="21">
        <v>2.542113740525655E-2</v>
      </c>
    </row>
    <row r="95" spans="1:33" x14ac:dyDescent="0.25">
      <c r="A95">
        <v>1142</v>
      </c>
      <c r="B95" t="s">
        <v>0</v>
      </c>
      <c r="C95" t="s">
        <v>8</v>
      </c>
      <c r="D95" t="s">
        <v>25</v>
      </c>
      <c r="E95" t="s">
        <v>139</v>
      </c>
      <c r="F95" t="s">
        <v>274</v>
      </c>
      <c r="G95" t="s">
        <v>360</v>
      </c>
      <c r="H95">
        <v>87</v>
      </c>
      <c r="I95">
        <v>0</v>
      </c>
      <c r="J95" t="s">
        <v>273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</row>
    <row r="96" spans="1:33" x14ac:dyDescent="0.25">
      <c r="A96">
        <v>1143</v>
      </c>
      <c r="B96" t="s">
        <v>0</v>
      </c>
      <c r="C96" t="s">
        <v>8</v>
      </c>
      <c r="D96" t="s">
        <v>25</v>
      </c>
      <c r="E96" t="s">
        <v>140</v>
      </c>
      <c r="F96" t="s">
        <v>271</v>
      </c>
      <c r="G96" t="s">
        <v>361</v>
      </c>
      <c r="H96">
        <v>88</v>
      </c>
      <c r="I96">
        <v>0</v>
      </c>
      <c r="J96" t="s">
        <v>273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</row>
    <row r="97" spans="1:33" x14ac:dyDescent="0.25">
      <c r="A97">
        <v>1063</v>
      </c>
      <c r="B97" t="s">
        <v>0</v>
      </c>
      <c r="C97" t="s">
        <v>8</v>
      </c>
      <c r="D97" t="s">
        <v>26</v>
      </c>
      <c r="E97" t="s">
        <v>47</v>
      </c>
      <c r="F97" t="s">
        <v>362</v>
      </c>
      <c r="G97" t="s">
        <v>272</v>
      </c>
      <c r="H97">
        <v>108</v>
      </c>
      <c r="I97">
        <v>0</v>
      </c>
      <c r="J97" t="s">
        <v>273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</row>
    <row r="98" spans="1:33" x14ac:dyDescent="0.25">
      <c r="A98">
        <v>1066</v>
      </c>
      <c r="B98" t="s">
        <v>0</v>
      </c>
      <c r="C98" t="s">
        <v>8</v>
      </c>
      <c r="D98" t="s">
        <v>26</v>
      </c>
      <c r="E98" t="s">
        <v>48</v>
      </c>
      <c r="F98" t="s">
        <v>363</v>
      </c>
      <c r="G98" t="s">
        <v>275</v>
      </c>
      <c r="H98">
        <v>110</v>
      </c>
      <c r="I98">
        <v>0</v>
      </c>
      <c r="J98" t="s">
        <v>273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</row>
    <row r="99" spans="1:33" x14ac:dyDescent="0.25">
      <c r="A99">
        <v>601</v>
      </c>
      <c r="B99" t="s">
        <v>0</v>
      </c>
      <c r="C99" t="s">
        <v>8</v>
      </c>
      <c r="D99" t="s">
        <v>26</v>
      </c>
      <c r="E99" t="s">
        <v>141</v>
      </c>
      <c r="F99" t="s">
        <v>364</v>
      </c>
      <c r="G99" t="s">
        <v>365</v>
      </c>
      <c r="H99">
        <v>106</v>
      </c>
      <c r="I99">
        <v>1</v>
      </c>
      <c r="J99" t="s">
        <v>280</v>
      </c>
      <c r="K99" s="21">
        <v>6.7715849193359787E-6</v>
      </c>
      <c r="L99" s="21">
        <v>2.1308701121549574E-5</v>
      </c>
      <c r="M99" s="21">
        <v>4.4394407237381528E-5</v>
      </c>
      <c r="N99" s="21">
        <v>7.6629256847613031E-5</v>
      </c>
      <c r="O99" s="21">
        <v>1.1848791490966403E-4</v>
      </c>
      <c r="P99" s="21">
        <v>1.7030984724297968E-4</v>
      </c>
      <c r="Q99" s="21">
        <v>2.3232840487679888E-4</v>
      </c>
      <c r="R99" s="21">
        <v>3.0468768429462492E-4</v>
      </c>
      <c r="S99" s="21">
        <v>3.8745700910775645E-4</v>
      </c>
      <c r="T99" s="21">
        <v>4.8064341194384812E-4</v>
      </c>
      <c r="U99" s="21">
        <v>5.8420237661579869E-4</v>
      </c>
      <c r="V99" s="21">
        <v>6.9804706790379796E-4</v>
      </c>
      <c r="W99" s="21">
        <v>8.2205624758298454E-4</v>
      </c>
      <c r="X99" s="21">
        <v>9.5608105017187513E-4</v>
      </c>
      <c r="Y99" s="21">
        <v>1.099950769832065E-3</v>
      </c>
      <c r="Z99" s="21">
        <v>1.2448914801648872E-3</v>
      </c>
      <c r="AA99" s="21">
        <v>1.3915095293176563E-3</v>
      </c>
      <c r="AB99" s="21">
        <v>1.5404247205026702E-3</v>
      </c>
      <c r="AC99" s="21">
        <v>1.6922499785549697E-3</v>
      </c>
      <c r="AD99" s="21">
        <v>1.847576175589095E-3</v>
      </c>
      <c r="AE99" s="21">
        <v>1.992207154093221E-3</v>
      </c>
      <c r="AF99" s="21">
        <v>2.1259714161306104E-3</v>
      </c>
      <c r="AG99" s="21">
        <v>2.2489382428206185E-3</v>
      </c>
    </row>
    <row r="100" spans="1:33" x14ac:dyDescent="0.25">
      <c r="A100">
        <v>606</v>
      </c>
      <c r="B100" t="s">
        <v>0</v>
      </c>
      <c r="C100" t="s">
        <v>8</v>
      </c>
      <c r="D100" t="s">
        <v>26</v>
      </c>
      <c r="E100" t="s">
        <v>49</v>
      </c>
      <c r="F100" t="s">
        <v>364</v>
      </c>
      <c r="G100" t="s">
        <v>277</v>
      </c>
      <c r="H100">
        <v>106</v>
      </c>
      <c r="I100">
        <v>0</v>
      </c>
      <c r="J100" t="s">
        <v>273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</row>
    <row r="101" spans="1:33" x14ac:dyDescent="0.25">
      <c r="A101">
        <v>611</v>
      </c>
      <c r="B101" t="s">
        <v>0</v>
      </c>
      <c r="C101" t="s">
        <v>8</v>
      </c>
      <c r="D101" t="s">
        <v>26</v>
      </c>
      <c r="E101" t="s">
        <v>50</v>
      </c>
      <c r="F101" t="s">
        <v>366</v>
      </c>
      <c r="G101" t="s">
        <v>279</v>
      </c>
      <c r="H101">
        <v>111</v>
      </c>
      <c r="I101">
        <v>1</v>
      </c>
      <c r="J101" t="s">
        <v>280</v>
      </c>
      <c r="K101" s="21">
        <v>1.2651734294739616E-2</v>
      </c>
      <c r="L101" s="21">
        <v>2.7054826259096276E-2</v>
      </c>
      <c r="M101" s="21">
        <v>4.348002568219432E-2</v>
      </c>
      <c r="N101" s="21">
        <v>6.1152189869746312E-2</v>
      </c>
      <c r="O101" s="21">
        <v>7.9809193430908087E-2</v>
      </c>
      <c r="P101" s="21">
        <v>9.9202583004150829E-2</v>
      </c>
      <c r="Q101" s="21">
        <v>0.11907464334605533</v>
      </c>
      <c r="R101" s="21">
        <v>0.13980204234548174</v>
      </c>
      <c r="S101" s="21">
        <v>0.16076757964252625</v>
      </c>
      <c r="T101" s="21">
        <v>0.1820694375378622</v>
      </c>
      <c r="U101" s="21">
        <v>0.20304036840440023</v>
      </c>
      <c r="V101" s="21">
        <v>0.22378426966865866</v>
      </c>
      <c r="W101" s="21">
        <v>0.24438383270701242</v>
      </c>
      <c r="X101" s="21">
        <v>0.26490388660081021</v>
      </c>
      <c r="Y101" s="21">
        <v>0.28539412921322671</v>
      </c>
      <c r="Z101" s="21">
        <v>0.29342838094838997</v>
      </c>
      <c r="AA101" s="21">
        <v>0.29977162308922306</v>
      </c>
      <c r="AB101" s="21">
        <v>0.30413425442565811</v>
      </c>
      <c r="AC101" s="21">
        <v>0.30735699660505278</v>
      </c>
      <c r="AD101" s="21">
        <v>0.31045610308857063</v>
      </c>
      <c r="AE101" s="21">
        <v>0.31364263561787442</v>
      </c>
      <c r="AF101" s="21">
        <v>0.3193768432232641</v>
      </c>
      <c r="AG101" s="21">
        <v>0.3242028142041451</v>
      </c>
    </row>
    <row r="102" spans="1:33" x14ac:dyDescent="0.25">
      <c r="A102">
        <v>1012</v>
      </c>
      <c r="B102" t="s">
        <v>0</v>
      </c>
      <c r="C102" t="s">
        <v>8</v>
      </c>
      <c r="D102" t="s">
        <v>26</v>
      </c>
      <c r="E102" t="s">
        <v>51</v>
      </c>
      <c r="F102" t="s">
        <v>367</v>
      </c>
      <c r="G102" t="s">
        <v>281</v>
      </c>
      <c r="H102">
        <v>107</v>
      </c>
      <c r="I102">
        <v>1</v>
      </c>
      <c r="J102" t="s">
        <v>280</v>
      </c>
      <c r="K102" s="21">
        <v>1.3687322862801764E-5</v>
      </c>
      <c r="L102" s="21">
        <v>4.1148385642181728E-5</v>
      </c>
      <c r="M102" s="21">
        <v>9.0081754838352611E-5</v>
      </c>
      <c r="N102" s="21">
        <v>1.6995136027161273E-4</v>
      </c>
      <c r="O102" s="21">
        <v>2.9166191702613301E-4</v>
      </c>
      <c r="P102" s="21">
        <v>4.6669277825657019E-4</v>
      </c>
      <c r="Q102" s="21">
        <v>7.0579887341101462E-4</v>
      </c>
      <c r="R102" s="21">
        <v>1.0171432030085963E-3</v>
      </c>
      <c r="S102" s="21">
        <v>1.4039963468794893E-3</v>
      </c>
      <c r="T102" s="21">
        <v>1.862349892692583E-3</v>
      </c>
      <c r="U102" s="21">
        <v>2.3654575595304103E-3</v>
      </c>
      <c r="V102" s="21">
        <v>2.8904238235066522E-3</v>
      </c>
      <c r="W102" s="21">
        <v>3.3987858851308055E-3</v>
      </c>
      <c r="X102" s="21">
        <v>3.8464586585690275E-3</v>
      </c>
      <c r="Y102" s="21">
        <v>4.1901830123422653E-3</v>
      </c>
      <c r="Z102" s="21">
        <v>4.4009399463287623E-3</v>
      </c>
      <c r="AA102" s="21">
        <v>4.4570841025759764E-3</v>
      </c>
      <c r="AB102" s="21">
        <v>4.4656969262719861E-3</v>
      </c>
      <c r="AC102" s="21">
        <v>4.4617577438830786E-3</v>
      </c>
      <c r="AD102" s="21">
        <v>4.4576846330996716E-3</v>
      </c>
      <c r="AE102" s="21">
        <v>4.4536446325253764E-3</v>
      </c>
      <c r="AF102" s="21">
        <v>4.4496253931830656E-3</v>
      </c>
      <c r="AG102" s="21">
        <v>4.4456659449995705E-3</v>
      </c>
    </row>
    <row r="103" spans="1:33" x14ac:dyDescent="0.25">
      <c r="A103">
        <v>1000</v>
      </c>
      <c r="B103" t="s">
        <v>0</v>
      </c>
      <c r="C103" t="s">
        <v>8</v>
      </c>
      <c r="D103" t="s">
        <v>26</v>
      </c>
      <c r="E103" t="s">
        <v>52</v>
      </c>
      <c r="F103" t="s">
        <v>364</v>
      </c>
      <c r="G103">
        <v>0</v>
      </c>
      <c r="H103">
        <v>106</v>
      </c>
      <c r="I103">
        <v>1</v>
      </c>
      <c r="J103" t="s">
        <v>280</v>
      </c>
      <c r="K103" s="21">
        <v>3.7122204584713538E-4</v>
      </c>
      <c r="L103" s="21">
        <v>1.0987469131087853E-3</v>
      </c>
      <c r="M103" s="21">
        <v>2.364773812687166E-3</v>
      </c>
      <c r="N103" s="21">
        <v>4.3815864271698349E-3</v>
      </c>
      <c r="O103" s="21">
        <v>7.3788603560844398E-3</v>
      </c>
      <c r="P103" s="21">
        <v>1.1578161948050451E-2</v>
      </c>
      <c r="Q103" s="21">
        <v>1.7159921874769304E-2</v>
      </c>
      <c r="R103" s="21">
        <v>2.4221346190377257E-2</v>
      </c>
      <c r="S103" s="21">
        <v>3.2731628072876204E-2</v>
      </c>
      <c r="T103" s="21">
        <v>4.2493503888679271E-2</v>
      </c>
      <c r="U103" s="21">
        <v>5.3125403890683445E-2</v>
      </c>
      <c r="V103" s="21">
        <v>6.4077994171040556E-2</v>
      </c>
      <c r="W103" s="21">
        <v>7.4693839881497387E-2</v>
      </c>
      <c r="X103" s="21">
        <v>8.4307003024030117E-2</v>
      </c>
      <c r="Y103" s="21">
        <v>9.2363001929496064E-2</v>
      </c>
      <c r="Z103" s="21">
        <v>9.8307774557527358E-2</v>
      </c>
      <c r="AA103" s="21">
        <v>0.10214269785544214</v>
      </c>
      <c r="AB103" s="21">
        <v>0.10380871730635152</v>
      </c>
      <c r="AC103" s="21">
        <v>0.10350127444847185</v>
      </c>
      <c r="AD103" s="21">
        <v>0.10272952287192864</v>
      </c>
      <c r="AE103" s="21">
        <v>0.10203585749816528</v>
      </c>
      <c r="AF103" s="21">
        <v>0.10138596809627923</v>
      </c>
      <c r="AG103" s="21">
        <v>0.10077782936050021</v>
      </c>
    </row>
    <row r="104" spans="1:33" x14ac:dyDescent="0.25">
      <c r="A104">
        <v>1005</v>
      </c>
      <c r="B104" t="s">
        <v>0</v>
      </c>
      <c r="C104" t="s">
        <v>8</v>
      </c>
      <c r="D104" t="s">
        <v>26</v>
      </c>
      <c r="E104" t="s">
        <v>53</v>
      </c>
      <c r="F104" t="s">
        <v>364</v>
      </c>
      <c r="G104" t="s">
        <v>282</v>
      </c>
      <c r="H104">
        <v>106</v>
      </c>
      <c r="I104">
        <v>0</v>
      </c>
      <c r="J104" t="s">
        <v>273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</row>
    <row r="105" spans="1:33" x14ac:dyDescent="0.25">
      <c r="A105">
        <v>1010</v>
      </c>
      <c r="B105" t="s">
        <v>0</v>
      </c>
      <c r="C105" t="s">
        <v>8</v>
      </c>
      <c r="D105" t="s">
        <v>26</v>
      </c>
      <c r="E105" t="s">
        <v>54</v>
      </c>
      <c r="F105" t="s">
        <v>364</v>
      </c>
      <c r="G105">
        <v>0</v>
      </c>
      <c r="H105">
        <v>106</v>
      </c>
      <c r="I105">
        <v>1</v>
      </c>
      <c r="J105" t="s">
        <v>280</v>
      </c>
      <c r="K105" s="21">
        <v>1.5286889065006484E-2</v>
      </c>
      <c r="L105" s="21">
        <v>3.0415836510881079E-2</v>
      </c>
      <c r="M105" s="21">
        <v>4.5335974108536264E-2</v>
      </c>
      <c r="N105" s="21">
        <v>6.0087708995459517E-2</v>
      </c>
      <c r="O105" s="21">
        <v>7.4597039933939388E-2</v>
      </c>
      <c r="P105" s="21">
        <v>8.7324688999719374E-2</v>
      </c>
      <c r="Q105" s="21">
        <v>9.7089350667340812E-2</v>
      </c>
      <c r="R105" s="21">
        <v>0.10447377032529553</v>
      </c>
      <c r="S105" s="21">
        <v>0.10998243802574656</v>
      </c>
      <c r="T105" s="21">
        <v>0.11391970042553828</v>
      </c>
      <c r="U105" s="21">
        <v>0.11661093852256041</v>
      </c>
      <c r="V105" s="21">
        <v>0.1183197055956136</v>
      </c>
      <c r="W105" s="21">
        <v>0.11927570651062118</v>
      </c>
      <c r="X105" s="21">
        <v>0.11968826764408763</v>
      </c>
      <c r="Y105" s="21">
        <v>0.11973152531644997</v>
      </c>
      <c r="Z105" s="21">
        <v>0.11955519796163046</v>
      </c>
      <c r="AA105" s="21">
        <v>0.1182584742477111</v>
      </c>
      <c r="AB105" s="21">
        <v>0.11717229030913169</v>
      </c>
      <c r="AC105" s="21">
        <v>0.11628205783971542</v>
      </c>
      <c r="AD105" s="21">
        <v>0.11548084898068949</v>
      </c>
      <c r="AE105" s="21">
        <v>0.11474898330856352</v>
      </c>
      <c r="AF105" s="21">
        <v>0.11405643406528047</v>
      </c>
      <c r="AG105" s="21">
        <v>0.11340261484928658</v>
      </c>
    </row>
    <row r="106" spans="1:33" x14ac:dyDescent="0.25">
      <c r="A106">
        <v>1006</v>
      </c>
      <c r="B106" t="s">
        <v>0</v>
      </c>
      <c r="C106" t="s">
        <v>8</v>
      </c>
      <c r="D106" t="s">
        <v>26</v>
      </c>
      <c r="E106" t="s">
        <v>55</v>
      </c>
      <c r="F106" t="s">
        <v>364</v>
      </c>
      <c r="G106" t="s">
        <v>283</v>
      </c>
      <c r="H106">
        <v>106</v>
      </c>
      <c r="I106">
        <v>0</v>
      </c>
      <c r="J106" t="s">
        <v>273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</row>
    <row r="107" spans="1:33" x14ac:dyDescent="0.25">
      <c r="A107">
        <v>1009</v>
      </c>
      <c r="B107" t="s">
        <v>0</v>
      </c>
      <c r="C107" t="s">
        <v>8</v>
      </c>
      <c r="D107" t="s">
        <v>26</v>
      </c>
      <c r="E107" t="s">
        <v>56</v>
      </c>
      <c r="F107" t="s">
        <v>364</v>
      </c>
      <c r="G107" t="s">
        <v>284</v>
      </c>
      <c r="H107">
        <v>106</v>
      </c>
      <c r="I107">
        <v>0</v>
      </c>
      <c r="J107" t="s">
        <v>273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</row>
    <row r="108" spans="1:33" x14ac:dyDescent="0.25">
      <c r="A108">
        <v>619</v>
      </c>
      <c r="B108" t="s">
        <v>0</v>
      </c>
      <c r="C108" t="s">
        <v>8</v>
      </c>
      <c r="D108" t="s">
        <v>26</v>
      </c>
      <c r="E108" t="s">
        <v>61</v>
      </c>
      <c r="F108" t="s">
        <v>368</v>
      </c>
      <c r="G108" t="s">
        <v>292</v>
      </c>
      <c r="H108">
        <v>114</v>
      </c>
      <c r="I108">
        <v>0</v>
      </c>
      <c r="J108" t="s">
        <v>273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</row>
    <row r="109" spans="1:33" x14ac:dyDescent="0.25">
      <c r="A109">
        <v>1020</v>
      </c>
      <c r="B109" t="s">
        <v>0</v>
      </c>
      <c r="C109" t="s">
        <v>8</v>
      </c>
      <c r="D109" t="s">
        <v>26</v>
      </c>
      <c r="E109" t="s">
        <v>62</v>
      </c>
      <c r="F109" t="s">
        <v>367</v>
      </c>
      <c r="G109" t="s">
        <v>293</v>
      </c>
      <c r="H109">
        <v>107</v>
      </c>
      <c r="I109">
        <v>0</v>
      </c>
      <c r="J109" t="s">
        <v>273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</row>
    <row r="110" spans="1:33" x14ac:dyDescent="0.25">
      <c r="A110">
        <v>1002</v>
      </c>
      <c r="B110" t="s">
        <v>0</v>
      </c>
      <c r="C110" t="s">
        <v>8</v>
      </c>
      <c r="D110" t="s">
        <v>26</v>
      </c>
      <c r="E110" t="s">
        <v>63</v>
      </c>
      <c r="F110" t="s">
        <v>364</v>
      </c>
      <c r="G110" t="s">
        <v>294</v>
      </c>
      <c r="H110">
        <v>106</v>
      </c>
      <c r="I110">
        <v>0</v>
      </c>
      <c r="J110" t="s">
        <v>280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</row>
    <row r="111" spans="1:33" x14ac:dyDescent="0.25">
      <c r="A111">
        <v>1025</v>
      </c>
      <c r="B111" t="s">
        <v>0</v>
      </c>
      <c r="C111" t="s">
        <v>8</v>
      </c>
      <c r="D111" t="s">
        <v>26</v>
      </c>
      <c r="E111" t="s">
        <v>64</v>
      </c>
      <c r="F111" t="s">
        <v>364</v>
      </c>
      <c r="G111" t="s">
        <v>64</v>
      </c>
      <c r="H111">
        <v>106</v>
      </c>
      <c r="I111">
        <v>0</v>
      </c>
      <c r="J111" t="s">
        <v>273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</row>
    <row r="112" spans="1:33" x14ac:dyDescent="0.25">
      <c r="A112">
        <v>1024</v>
      </c>
      <c r="B112" t="s">
        <v>0</v>
      </c>
      <c r="C112" t="s">
        <v>8</v>
      </c>
      <c r="D112" t="s">
        <v>26</v>
      </c>
      <c r="E112" t="s">
        <v>65</v>
      </c>
      <c r="F112" t="s">
        <v>364</v>
      </c>
      <c r="G112" t="s">
        <v>295</v>
      </c>
      <c r="H112">
        <v>106</v>
      </c>
      <c r="I112">
        <v>0</v>
      </c>
      <c r="J112" t="s">
        <v>273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</row>
    <row r="113" spans="1:33" x14ac:dyDescent="0.25">
      <c r="A113">
        <v>625</v>
      </c>
      <c r="B113" t="s">
        <v>0</v>
      </c>
      <c r="C113" t="s">
        <v>8</v>
      </c>
      <c r="D113" t="s">
        <v>26</v>
      </c>
      <c r="E113" t="s">
        <v>142</v>
      </c>
      <c r="F113" t="s">
        <v>369</v>
      </c>
      <c r="G113" t="s">
        <v>370</v>
      </c>
      <c r="H113">
        <v>115</v>
      </c>
      <c r="I113">
        <v>0</v>
      </c>
      <c r="J113" t="s">
        <v>280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</row>
    <row r="114" spans="1:33" x14ac:dyDescent="0.25">
      <c r="A114">
        <v>1057</v>
      </c>
      <c r="B114" t="s">
        <v>0</v>
      </c>
      <c r="C114" t="s">
        <v>8</v>
      </c>
      <c r="D114" t="s">
        <v>26</v>
      </c>
      <c r="E114" t="s">
        <v>66</v>
      </c>
      <c r="F114" t="s">
        <v>371</v>
      </c>
      <c r="G114" t="s">
        <v>297</v>
      </c>
      <c r="H114">
        <v>112</v>
      </c>
      <c r="I114">
        <v>0</v>
      </c>
      <c r="J114" t="s">
        <v>273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</row>
    <row r="115" spans="1:33" x14ac:dyDescent="0.25">
      <c r="A115">
        <v>608</v>
      </c>
      <c r="B115" t="s">
        <v>0</v>
      </c>
      <c r="C115" t="s">
        <v>8</v>
      </c>
      <c r="D115" t="s">
        <v>26</v>
      </c>
      <c r="E115" t="s">
        <v>67</v>
      </c>
      <c r="F115" t="s">
        <v>363</v>
      </c>
      <c r="G115" t="s">
        <v>299</v>
      </c>
      <c r="H115">
        <v>110</v>
      </c>
      <c r="I115">
        <v>0</v>
      </c>
      <c r="J115" t="s">
        <v>280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</row>
    <row r="116" spans="1:33" x14ac:dyDescent="0.25">
      <c r="A116">
        <v>1038</v>
      </c>
      <c r="B116" t="s">
        <v>0</v>
      </c>
      <c r="C116" t="s">
        <v>8</v>
      </c>
      <c r="D116" t="s">
        <v>26</v>
      </c>
      <c r="E116" t="s">
        <v>68</v>
      </c>
      <c r="F116" t="s">
        <v>366</v>
      </c>
      <c r="G116" t="s">
        <v>300</v>
      </c>
      <c r="H116">
        <v>111</v>
      </c>
      <c r="I116">
        <v>0</v>
      </c>
      <c r="J116" t="s">
        <v>273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</row>
    <row r="117" spans="1:33" x14ac:dyDescent="0.25">
      <c r="A117">
        <v>1037</v>
      </c>
      <c r="B117" t="s">
        <v>0</v>
      </c>
      <c r="C117" t="s">
        <v>8</v>
      </c>
      <c r="D117" t="s">
        <v>26</v>
      </c>
      <c r="E117" t="s">
        <v>69</v>
      </c>
      <c r="F117" t="s">
        <v>366</v>
      </c>
      <c r="G117" t="s">
        <v>301</v>
      </c>
      <c r="H117">
        <v>111</v>
      </c>
      <c r="I117">
        <v>0</v>
      </c>
      <c r="J117" t="s">
        <v>273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</row>
    <row r="118" spans="1:33" x14ac:dyDescent="0.25">
      <c r="A118">
        <v>616</v>
      </c>
      <c r="B118" t="s">
        <v>0</v>
      </c>
      <c r="C118" t="s">
        <v>8</v>
      </c>
      <c r="D118" t="s">
        <v>26</v>
      </c>
      <c r="E118" t="s">
        <v>70</v>
      </c>
      <c r="F118" t="s">
        <v>372</v>
      </c>
      <c r="G118" t="s">
        <v>303</v>
      </c>
      <c r="H118">
        <v>113</v>
      </c>
      <c r="I118">
        <v>0</v>
      </c>
      <c r="J118" t="s">
        <v>273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</row>
    <row r="119" spans="1:33" x14ac:dyDescent="0.25">
      <c r="A119">
        <v>607</v>
      </c>
      <c r="B119" t="s">
        <v>0</v>
      </c>
      <c r="C119" t="s">
        <v>8</v>
      </c>
      <c r="D119" t="s">
        <v>26</v>
      </c>
      <c r="E119" t="s">
        <v>71</v>
      </c>
      <c r="F119" t="s">
        <v>363</v>
      </c>
      <c r="G119" t="s">
        <v>304</v>
      </c>
      <c r="H119">
        <v>110</v>
      </c>
      <c r="I119">
        <v>0</v>
      </c>
      <c r="J119" t="s">
        <v>280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</row>
    <row r="120" spans="1:33" x14ac:dyDescent="0.25">
      <c r="A120">
        <v>1001</v>
      </c>
      <c r="B120" t="s">
        <v>0</v>
      </c>
      <c r="C120" t="s">
        <v>8</v>
      </c>
      <c r="D120" t="s">
        <v>26</v>
      </c>
      <c r="E120" t="s">
        <v>73</v>
      </c>
      <c r="F120" t="s">
        <v>362</v>
      </c>
      <c r="G120" t="s">
        <v>306</v>
      </c>
      <c r="H120">
        <v>108</v>
      </c>
      <c r="I120">
        <v>0</v>
      </c>
      <c r="J120" t="s">
        <v>273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</row>
    <row r="121" spans="1:33" x14ac:dyDescent="0.25">
      <c r="A121">
        <v>1058</v>
      </c>
      <c r="B121" t="s">
        <v>0</v>
      </c>
      <c r="C121" t="s">
        <v>8</v>
      </c>
      <c r="D121" t="s">
        <v>26</v>
      </c>
      <c r="E121" t="s">
        <v>75</v>
      </c>
      <c r="F121" t="s">
        <v>371</v>
      </c>
      <c r="G121">
        <v>0</v>
      </c>
      <c r="H121">
        <v>112</v>
      </c>
      <c r="I121">
        <v>1</v>
      </c>
      <c r="J121" t="s">
        <v>280</v>
      </c>
      <c r="K121" s="21">
        <v>3.1054887714898765E-2</v>
      </c>
      <c r="L121" s="21">
        <v>6.147016698166298E-2</v>
      </c>
      <c r="M121" s="21">
        <v>9.1082226503920727E-2</v>
      </c>
      <c r="N121" s="21">
        <v>0.12006541737530396</v>
      </c>
      <c r="O121" s="21">
        <v>0.14820592399447477</v>
      </c>
      <c r="P121" s="21">
        <v>0.17246179747559362</v>
      </c>
      <c r="Q121" s="21">
        <v>0.19071696977905953</v>
      </c>
      <c r="R121" s="21">
        <v>0.20469333123143263</v>
      </c>
      <c r="S121" s="21">
        <v>0.21539639172233582</v>
      </c>
      <c r="T121" s="21">
        <v>0.2235313374608856</v>
      </c>
      <c r="U121" s="21">
        <v>0.22982437885687179</v>
      </c>
      <c r="V121" s="21">
        <v>0.23483774435069291</v>
      </c>
      <c r="W121" s="21">
        <v>0.23395579235766978</v>
      </c>
      <c r="X121" s="21">
        <v>0.23307992827047139</v>
      </c>
      <c r="Y121" s="21">
        <v>0.23245074037258193</v>
      </c>
      <c r="Z121" s="21">
        <v>0.23195073987459816</v>
      </c>
      <c r="AA121" s="21">
        <v>0.2314851018924067</v>
      </c>
      <c r="AB121" s="21">
        <v>0.23107465280769626</v>
      </c>
      <c r="AC121" s="21">
        <v>0.2306747612135843</v>
      </c>
      <c r="AD121" s="21">
        <v>0.23029780624044779</v>
      </c>
      <c r="AE121" s="21">
        <v>0.22993858251054197</v>
      </c>
      <c r="AF121" s="21">
        <v>0.22959630381841239</v>
      </c>
      <c r="AG121" s="21">
        <v>0.22927187760313583</v>
      </c>
    </row>
    <row r="122" spans="1:33" x14ac:dyDescent="0.25">
      <c r="A122">
        <v>1060</v>
      </c>
      <c r="B122" t="s">
        <v>0</v>
      </c>
      <c r="C122" t="s">
        <v>8</v>
      </c>
      <c r="D122" t="s">
        <v>26</v>
      </c>
      <c r="E122" t="s">
        <v>76</v>
      </c>
      <c r="F122" t="s">
        <v>371</v>
      </c>
      <c r="G122" t="s">
        <v>308</v>
      </c>
      <c r="H122">
        <v>112</v>
      </c>
      <c r="I122">
        <v>0</v>
      </c>
      <c r="J122" t="s">
        <v>273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</row>
    <row r="123" spans="1:33" x14ac:dyDescent="0.25">
      <c r="A123">
        <v>1061</v>
      </c>
      <c r="B123" t="s">
        <v>0</v>
      </c>
      <c r="C123" t="s">
        <v>8</v>
      </c>
      <c r="D123" t="s">
        <v>26</v>
      </c>
      <c r="E123" t="s">
        <v>143</v>
      </c>
      <c r="F123" t="s">
        <v>371</v>
      </c>
      <c r="G123" t="s">
        <v>373</v>
      </c>
      <c r="H123">
        <v>112</v>
      </c>
      <c r="I123">
        <v>1</v>
      </c>
      <c r="J123" t="s">
        <v>280</v>
      </c>
      <c r="K123" s="21">
        <v>0.17765231063800757</v>
      </c>
      <c r="L123" s="21">
        <v>0.35076857388513732</v>
      </c>
      <c r="M123" s="21">
        <v>0.51860867453000137</v>
      </c>
      <c r="N123" s="21">
        <v>0.68244273169006586</v>
      </c>
      <c r="O123" s="21">
        <v>0.84129100535953205</v>
      </c>
      <c r="P123" s="21">
        <v>0.97848747578359685</v>
      </c>
      <c r="Q123" s="21">
        <v>1.0823868092013293</v>
      </c>
      <c r="R123" s="21">
        <v>1.0723543837609648</v>
      </c>
      <c r="S123" s="21">
        <v>1.0639946439734072</v>
      </c>
      <c r="T123" s="21">
        <v>1.0563836468287457</v>
      </c>
      <c r="U123" s="21">
        <v>1.0497451879807274</v>
      </c>
      <c r="V123" s="21">
        <v>1.0442375534967263</v>
      </c>
      <c r="W123" s="21">
        <v>1.0397385615669732</v>
      </c>
      <c r="X123" s="21">
        <v>1.0565993073497697</v>
      </c>
      <c r="Y123" s="21">
        <v>1.0530757236879658</v>
      </c>
      <c r="Z123" s="21">
        <v>1.0500284893866614</v>
      </c>
      <c r="AA123" s="21">
        <v>1.0472496767914314</v>
      </c>
      <c r="AB123" s="21">
        <v>1.0448272921207935</v>
      </c>
      <c r="AC123" s="21">
        <v>1.0425238349238217</v>
      </c>
      <c r="AD123" s="21">
        <v>1.0403862705842626</v>
      </c>
      <c r="AE123" s="21">
        <v>1.0383877564834507</v>
      </c>
      <c r="AF123" s="21">
        <v>1.0365203274777826</v>
      </c>
      <c r="AG123" s="21">
        <v>1.03479388176829</v>
      </c>
    </row>
    <row r="124" spans="1:33" x14ac:dyDescent="0.25">
      <c r="A124">
        <v>1059</v>
      </c>
      <c r="B124" t="s">
        <v>0</v>
      </c>
      <c r="C124" t="s">
        <v>8</v>
      </c>
      <c r="D124" t="s">
        <v>26</v>
      </c>
      <c r="E124" t="s">
        <v>77</v>
      </c>
      <c r="F124" t="s">
        <v>371</v>
      </c>
      <c r="G124">
        <v>0</v>
      </c>
      <c r="H124">
        <v>112</v>
      </c>
      <c r="I124">
        <v>0</v>
      </c>
      <c r="J124" t="s">
        <v>273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</row>
    <row r="125" spans="1:33" x14ac:dyDescent="0.25">
      <c r="A125">
        <v>1062</v>
      </c>
      <c r="B125" t="s">
        <v>0</v>
      </c>
      <c r="C125" t="s">
        <v>8</v>
      </c>
      <c r="D125" t="s">
        <v>26</v>
      </c>
      <c r="E125" t="s">
        <v>144</v>
      </c>
      <c r="F125" t="s">
        <v>369</v>
      </c>
      <c r="G125" t="s">
        <v>374</v>
      </c>
      <c r="H125">
        <v>115</v>
      </c>
      <c r="I125">
        <v>0</v>
      </c>
      <c r="J125" t="s">
        <v>273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</row>
    <row r="126" spans="1:33" x14ac:dyDescent="0.25">
      <c r="A126">
        <v>1064</v>
      </c>
      <c r="B126" t="s">
        <v>0</v>
      </c>
      <c r="C126" t="s">
        <v>8</v>
      </c>
      <c r="D126" t="s">
        <v>26</v>
      </c>
      <c r="E126" t="s">
        <v>145</v>
      </c>
      <c r="F126" t="s">
        <v>369</v>
      </c>
      <c r="G126" t="s">
        <v>375</v>
      </c>
      <c r="H126">
        <v>115</v>
      </c>
      <c r="I126">
        <v>0</v>
      </c>
      <c r="J126" t="s">
        <v>273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</row>
    <row r="127" spans="1:33" x14ac:dyDescent="0.25">
      <c r="A127">
        <v>1065</v>
      </c>
      <c r="B127" t="s">
        <v>0</v>
      </c>
      <c r="C127" t="s">
        <v>8</v>
      </c>
      <c r="D127" t="s">
        <v>26</v>
      </c>
      <c r="E127" t="s">
        <v>146</v>
      </c>
      <c r="F127" t="s">
        <v>369</v>
      </c>
      <c r="G127" t="s">
        <v>376</v>
      </c>
      <c r="H127">
        <v>115</v>
      </c>
      <c r="I127">
        <v>1</v>
      </c>
      <c r="J127" t="s">
        <v>280</v>
      </c>
      <c r="K127" s="21">
        <v>1.2180958869364529E-3</v>
      </c>
      <c r="L127" s="21">
        <v>2.7201018567415162E-3</v>
      </c>
      <c r="M127" s="21">
        <v>4.5655062685711484E-3</v>
      </c>
      <c r="N127" s="21">
        <v>6.7157097930758362E-3</v>
      </c>
      <c r="O127" s="21">
        <v>9.178451260588345E-3</v>
      </c>
      <c r="P127" s="21">
        <v>1.2069846426825914E-2</v>
      </c>
      <c r="Q127" s="21">
        <v>1.5254875362941196E-2</v>
      </c>
      <c r="R127" s="21">
        <v>1.8521638439286055E-2</v>
      </c>
      <c r="S127" s="21">
        <v>2.1611817843692021E-2</v>
      </c>
      <c r="T127" s="21">
        <v>2.4277091666379765E-2</v>
      </c>
      <c r="U127" s="21">
        <v>2.6345029940595687E-2</v>
      </c>
      <c r="V127" s="21">
        <v>2.7714627903825166E-2</v>
      </c>
      <c r="W127" s="21">
        <v>2.8507254115391623E-2</v>
      </c>
      <c r="X127" s="21">
        <v>2.8883052899124184E-2</v>
      </c>
      <c r="Y127" s="21">
        <v>2.9034389352407118E-2</v>
      </c>
      <c r="Z127" s="21">
        <v>2.9019911181238152E-2</v>
      </c>
      <c r="AA127" s="21">
        <v>2.9005440408892084E-2</v>
      </c>
      <c r="AB127" s="21">
        <v>2.8990976968471763E-2</v>
      </c>
      <c r="AC127" s="21">
        <v>2.897652094133045E-2</v>
      </c>
      <c r="AD127" s="21">
        <v>2.8962072275238657E-2</v>
      </c>
      <c r="AE127" s="21">
        <v>2.8947630918488475E-2</v>
      </c>
      <c r="AF127" s="21">
        <v>2.8933196823742797E-2</v>
      </c>
      <c r="AG127" s="21">
        <v>2.8918769875728945E-2</v>
      </c>
    </row>
    <row r="128" spans="1:33" x14ac:dyDescent="0.25">
      <c r="A128">
        <v>609</v>
      </c>
      <c r="B128" t="s">
        <v>0</v>
      </c>
      <c r="C128" t="s">
        <v>8</v>
      </c>
      <c r="D128" t="s">
        <v>26</v>
      </c>
      <c r="E128" t="s">
        <v>78</v>
      </c>
      <c r="F128" t="s">
        <v>363</v>
      </c>
      <c r="G128" t="s">
        <v>309</v>
      </c>
      <c r="H128">
        <v>110</v>
      </c>
      <c r="I128">
        <v>1</v>
      </c>
      <c r="J128" t="s">
        <v>280</v>
      </c>
      <c r="K128" s="21">
        <v>3.4445436411730729E-2</v>
      </c>
      <c r="L128" s="21">
        <v>7.3828394021858784E-2</v>
      </c>
      <c r="M128" s="21">
        <v>0.11775375615934994</v>
      </c>
      <c r="N128" s="21">
        <v>0.16650969026130538</v>
      </c>
      <c r="O128" s="21">
        <v>0.21812905637351784</v>
      </c>
      <c r="P128" s="21">
        <v>0.2719139545506612</v>
      </c>
      <c r="Q128" s="21">
        <v>0.32713883132054244</v>
      </c>
      <c r="R128" s="21">
        <v>0.38212555730134634</v>
      </c>
      <c r="S128" s="21">
        <v>0.44066147433161007</v>
      </c>
      <c r="T128" s="21">
        <v>0.50022087706097362</v>
      </c>
      <c r="U128" s="21">
        <v>0.55841681817071898</v>
      </c>
      <c r="V128" s="21">
        <v>0.61560489603341295</v>
      </c>
      <c r="W128" s="21">
        <v>0.67207295372414078</v>
      </c>
      <c r="X128" s="21">
        <v>0.72805149785058698</v>
      </c>
      <c r="Y128" s="21">
        <v>0.78372235176192673</v>
      </c>
      <c r="Z128" s="21">
        <v>0.80623171845704156</v>
      </c>
      <c r="AA128" s="21">
        <v>0.82388969216172381</v>
      </c>
      <c r="AB128" s="21">
        <v>0.83514168889150631</v>
      </c>
      <c r="AC128" s="21">
        <v>0.84301081761728736</v>
      </c>
      <c r="AD128" s="21">
        <v>0.85050224485490689</v>
      </c>
      <c r="AE128" s="21">
        <v>0.85821597003585426</v>
      </c>
      <c r="AF128" s="21">
        <v>0.87193695832804685</v>
      </c>
      <c r="AG128" s="21">
        <v>0.88259249017922592</v>
      </c>
    </row>
    <row r="129" spans="1:33" x14ac:dyDescent="0.25">
      <c r="A129">
        <v>617</v>
      </c>
      <c r="B129" t="s">
        <v>0</v>
      </c>
      <c r="C129" t="s">
        <v>8</v>
      </c>
      <c r="D129" t="s">
        <v>26</v>
      </c>
      <c r="E129" t="s">
        <v>79</v>
      </c>
      <c r="F129" t="s">
        <v>372</v>
      </c>
      <c r="G129" t="s">
        <v>310</v>
      </c>
      <c r="H129">
        <v>113</v>
      </c>
      <c r="I129">
        <v>0</v>
      </c>
      <c r="J129" t="s">
        <v>273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</row>
    <row r="130" spans="1:33" x14ac:dyDescent="0.25">
      <c r="A130">
        <v>1019</v>
      </c>
      <c r="B130" t="s">
        <v>0</v>
      </c>
      <c r="C130" t="s">
        <v>8</v>
      </c>
      <c r="D130" t="s">
        <v>26</v>
      </c>
      <c r="E130" t="s">
        <v>80</v>
      </c>
      <c r="F130" t="s">
        <v>362</v>
      </c>
      <c r="G130" t="s">
        <v>311</v>
      </c>
      <c r="H130">
        <v>108</v>
      </c>
      <c r="I130">
        <v>0</v>
      </c>
      <c r="J130" t="s">
        <v>273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</row>
    <row r="131" spans="1:33" x14ac:dyDescent="0.25">
      <c r="A131">
        <v>1011</v>
      </c>
      <c r="B131" t="s">
        <v>0</v>
      </c>
      <c r="C131" t="s">
        <v>8</v>
      </c>
      <c r="D131" t="s">
        <v>26</v>
      </c>
      <c r="E131" t="s">
        <v>81</v>
      </c>
      <c r="F131" t="s">
        <v>367</v>
      </c>
      <c r="G131" t="s">
        <v>312</v>
      </c>
      <c r="H131">
        <v>107</v>
      </c>
      <c r="I131">
        <v>0</v>
      </c>
      <c r="J131" t="s">
        <v>273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</row>
    <row r="132" spans="1:33" x14ac:dyDescent="0.25">
      <c r="A132">
        <v>1023</v>
      </c>
      <c r="B132" t="s">
        <v>0</v>
      </c>
      <c r="C132" t="s">
        <v>8</v>
      </c>
      <c r="D132" t="s">
        <v>26</v>
      </c>
      <c r="E132" t="s">
        <v>82</v>
      </c>
      <c r="F132" t="s">
        <v>364</v>
      </c>
      <c r="G132" t="s">
        <v>313</v>
      </c>
      <c r="H132">
        <v>106</v>
      </c>
      <c r="I132">
        <v>0</v>
      </c>
      <c r="J132" t="s">
        <v>273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</row>
    <row r="133" spans="1:33" x14ac:dyDescent="0.25">
      <c r="A133">
        <v>613</v>
      </c>
      <c r="B133" t="s">
        <v>0</v>
      </c>
      <c r="C133" t="s">
        <v>8</v>
      </c>
      <c r="D133" t="s">
        <v>26</v>
      </c>
      <c r="E133" t="s">
        <v>83</v>
      </c>
      <c r="F133" t="s">
        <v>371</v>
      </c>
      <c r="G133" t="s">
        <v>303</v>
      </c>
      <c r="H133">
        <v>112</v>
      </c>
      <c r="I133">
        <v>1</v>
      </c>
      <c r="J133" t="s">
        <v>280</v>
      </c>
      <c r="K133" s="21">
        <v>1.7440861474312874E-3</v>
      </c>
      <c r="L133" s="21">
        <v>5.6799835306659855E-3</v>
      </c>
      <c r="M133" s="21">
        <v>1.208857114499947E-2</v>
      </c>
      <c r="N133" s="21">
        <v>2.1130076245521306E-2</v>
      </c>
      <c r="O133" s="21">
        <v>3.288626286228738E-2</v>
      </c>
      <c r="P133" s="21">
        <v>4.7138204650923485E-2</v>
      </c>
      <c r="Q133" s="21">
        <v>6.2016677679789252E-2</v>
      </c>
      <c r="R133" s="21">
        <v>7.7619362061566083E-2</v>
      </c>
      <c r="S133" s="21">
        <v>9.2315563868118761E-2</v>
      </c>
      <c r="T133" s="21">
        <v>0.10572492746775983</v>
      </c>
      <c r="U133" s="21">
        <v>0.11758144140003111</v>
      </c>
      <c r="V133" s="21">
        <v>0.13059213699896624</v>
      </c>
      <c r="W133" s="21">
        <v>0.14176303972047147</v>
      </c>
      <c r="X133" s="21">
        <v>0.15074880862258708</v>
      </c>
      <c r="Y133" s="21">
        <v>0.15911896965939493</v>
      </c>
      <c r="Z133" s="21">
        <v>0.16665483233749234</v>
      </c>
      <c r="AA133" s="21">
        <v>0.17303661790577601</v>
      </c>
      <c r="AB133" s="21">
        <v>0.17827165307304488</v>
      </c>
      <c r="AC133" s="21">
        <v>0.18260076254642071</v>
      </c>
      <c r="AD133" s="21">
        <v>0.18457532430032478</v>
      </c>
      <c r="AE133" s="21">
        <v>0.18677666362718132</v>
      </c>
      <c r="AF133" s="21">
        <v>0.18903672038209557</v>
      </c>
      <c r="AG133" s="21">
        <v>0.19125892599942906</v>
      </c>
    </row>
    <row r="134" spans="1:33" x14ac:dyDescent="0.25">
      <c r="A134">
        <v>997</v>
      </c>
      <c r="B134" t="s">
        <v>0</v>
      </c>
      <c r="C134" t="s">
        <v>8</v>
      </c>
      <c r="D134" t="s">
        <v>26</v>
      </c>
      <c r="E134" t="s">
        <v>84</v>
      </c>
      <c r="F134" t="s">
        <v>362</v>
      </c>
      <c r="G134" t="s">
        <v>314</v>
      </c>
      <c r="H134">
        <v>108</v>
      </c>
      <c r="I134">
        <v>0</v>
      </c>
      <c r="J134" t="s">
        <v>273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</row>
    <row r="135" spans="1:33" x14ac:dyDescent="0.25">
      <c r="A135">
        <v>998</v>
      </c>
      <c r="B135" t="s">
        <v>0</v>
      </c>
      <c r="C135" t="s">
        <v>8</v>
      </c>
      <c r="D135" t="s">
        <v>26</v>
      </c>
      <c r="E135" t="s">
        <v>85</v>
      </c>
      <c r="F135" t="s">
        <v>364</v>
      </c>
      <c r="G135" t="s">
        <v>315</v>
      </c>
      <c r="H135">
        <v>106</v>
      </c>
      <c r="I135">
        <v>0</v>
      </c>
      <c r="J135" t="s">
        <v>273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</row>
    <row r="136" spans="1:33" x14ac:dyDescent="0.25">
      <c r="A136">
        <v>999</v>
      </c>
      <c r="B136" t="s">
        <v>0</v>
      </c>
      <c r="C136" t="s">
        <v>8</v>
      </c>
      <c r="D136" t="s">
        <v>26</v>
      </c>
      <c r="E136" t="s">
        <v>86</v>
      </c>
      <c r="F136" t="s">
        <v>362</v>
      </c>
      <c r="G136" t="s">
        <v>316</v>
      </c>
      <c r="H136">
        <v>108</v>
      </c>
      <c r="I136">
        <v>1</v>
      </c>
      <c r="J136" t="s">
        <v>280</v>
      </c>
      <c r="K136" s="21">
        <v>1.9238645924180226E-3</v>
      </c>
      <c r="L136" s="21">
        <v>5.6067756839471971E-3</v>
      </c>
      <c r="M136" s="21">
        <v>1.1872024160692602E-2</v>
      </c>
      <c r="N136" s="21">
        <v>2.1654715223061932E-2</v>
      </c>
      <c r="O136" s="21">
        <v>3.5896428075851999E-2</v>
      </c>
      <c r="P136" s="21">
        <v>5.5466265798218603E-2</v>
      </c>
      <c r="Q136" s="21">
        <v>8.0996329655117077E-2</v>
      </c>
      <c r="R136" s="21">
        <v>0.11275190344361918</v>
      </c>
      <c r="S136" s="21">
        <v>0.15048943994561592</v>
      </c>
      <c r="T136" s="21">
        <v>0.19311997754061683</v>
      </c>
      <c r="U136" s="21">
        <v>0.23892160413543165</v>
      </c>
      <c r="V136" s="21">
        <v>0.28541482607785884</v>
      </c>
      <c r="W136" s="21">
        <v>0.32981656019782785</v>
      </c>
      <c r="X136" s="21">
        <v>0.36939235558219879</v>
      </c>
      <c r="Y136" s="21">
        <v>0.40199693091622862</v>
      </c>
      <c r="Z136" s="21">
        <v>0.42819627806842586</v>
      </c>
      <c r="AA136" s="21">
        <v>0.44661010153310077</v>
      </c>
      <c r="AB136" s="21">
        <v>0.45765654461986605</v>
      </c>
      <c r="AC136" s="21">
        <v>0.46309322461100699</v>
      </c>
      <c r="AD136" s="21">
        <v>0.4652760233020613</v>
      </c>
      <c r="AE136" s="21">
        <v>0.46144127212560415</v>
      </c>
      <c r="AF136" s="21">
        <v>0.45785028347362344</v>
      </c>
      <c r="AG136" s="21">
        <v>0.4545049768621699</v>
      </c>
    </row>
    <row r="137" spans="1:33" x14ac:dyDescent="0.25">
      <c r="A137">
        <v>1034</v>
      </c>
      <c r="B137" t="s">
        <v>0</v>
      </c>
      <c r="C137" t="s">
        <v>8</v>
      </c>
      <c r="D137" t="s">
        <v>26</v>
      </c>
      <c r="E137" t="s">
        <v>87</v>
      </c>
      <c r="F137" t="s">
        <v>363</v>
      </c>
      <c r="G137" t="s">
        <v>317</v>
      </c>
      <c r="H137">
        <v>110</v>
      </c>
      <c r="I137">
        <v>0</v>
      </c>
      <c r="J137" t="s">
        <v>273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</row>
    <row r="138" spans="1:33" x14ac:dyDescent="0.25">
      <c r="A138">
        <v>1035</v>
      </c>
      <c r="B138" t="s">
        <v>0</v>
      </c>
      <c r="C138" t="s">
        <v>8</v>
      </c>
      <c r="D138" t="s">
        <v>26</v>
      </c>
      <c r="E138" t="s">
        <v>88</v>
      </c>
      <c r="F138" t="s">
        <v>363</v>
      </c>
      <c r="G138" t="s">
        <v>318</v>
      </c>
      <c r="H138">
        <v>110</v>
      </c>
      <c r="I138">
        <v>0</v>
      </c>
      <c r="J138" t="s">
        <v>273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</row>
    <row r="139" spans="1:33" x14ac:dyDescent="0.25">
      <c r="A139">
        <v>1032</v>
      </c>
      <c r="B139" t="s">
        <v>0</v>
      </c>
      <c r="C139" t="s">
        <v>8</v>
      </c>
      <c r="D139" t="s">
        <v>26</v>
      </c>
      <c r="E139" t="s">
        <v>89</v>
      </c>
      <c r="F139" t="s">
        <v>363</v>
      </c>
      <c r="G139" t="s">
        <v>319</v>
      </c>
      <c r="H139">
        <v>110</v>
      </c>
      <c r="I139">
        <v>1</v>
      </c>
      <c r="J139" t="s">
        <v>280</v>
      </c>
      <c r="K139" s="21">
        <v>5.4330895028873762E-3</v>
      </c>
      <c r="L139" s="21">
        <v>9.1325524725419799E-3</v>
      </c>
      <c r="M139" s="21">
        <v>1.1597650334463572E-2</v>
      </c>
      <c r="N139" s="21">
        <v>1.3299162099698093E-2</v>
      </c>
      <c r="O139" s="21">
        <v>1.4689157069980212E-2</v>
      </c>
      <c r="P139" s="21">
        <v>1.5772226383061905E-2</v>
      </c>
      <c r="Q139" s="21">
        <v>1.6579381624489492E-2</v>
      </c>
      <c r="R139" s="21">
        <v>1.7294874503903275E-2</v>
      </c>
      <c r="S139" s="21">
        <v>1.756492607880138E-2</v>
      </c>
      <c r="T139" s="21">
        <v>1.7638423250880244E-2</v>
      </c>
      <c r="U139" s="21">
        <v>1.7546831887328185E-2</v>
      </c>
      <c r="V139" s="21">
        <v>1.7293368021829361E-2</v>
      </c>
      <c r="W139" s="21">
        <v>1.6915768419207035E-2</v>
      </c>
      <c r="X139" s="21">
        <v>1.6449281789948811E-2</v>
      </c>
      <c r="Y139" s="21">
        <v>1.5921284752399255E-2</v>
      </c>
      <c r="Z139" s="21">
        <v>1.5393138229693005E-2</v>
      </c>
      <c r="AA139" s="21">
        <v>1.4827408056959064E-2</v>
      </c>
      <c r="AB139" s="21">
        <v>1.4240179741489164E-2</v>
      </c>
      <c r="AC139" s="21">
        <v>1.3647352590310932E-2</v>
      </c>
      <c r="AD139" s="21">
        <v>1.3040169509851176E-2</v>
      </c>
      <c r="AE139" s="21">
        <v>1.269871206678486E-2</v>
      </c>
      <c r="AF139" s="21">
        <v>1.2419258888476076E-2</v>
      </c>
      <c r="AG139" s="21">
        <v>1.2229760178837664E-2</v>
      </c>
    </row>
    <row r="140" spans="1:33" x14ac:dyDescent="0.25">
      <c r="A140">
        <v>1033</v>
      </c>
      <c r="B140" t="s">
        <v>0</v>
      </c>
      <c r="C140" t="s">
        <v>8</v>
      </c>
      <c r="D140" t="s">
        <v>26</v>
      </c>
      <c r="E140" t="s">
        <v>90</v>
      </c>
      <c r="F140" t="s">
        <v>363</v>
      </c>
      <c r="G140" t="s">
        <v>320</v>
      </c>
      <c r="H140">
        <v>110</v>
      </c>
      <c r="I140">
        <v>0</v>
      </c>
      <c r="J140" t="s">
        <v>273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</row>
    <row r="141" spans="1:33" x14ac:dyDescent="0.25">
      <c r="A141">
        <v>1036</v>
      </c>
      <c r="B141" t="s">
        <v>0</v>
      </c>
      <c r="C141" t="s">
        <v>8</v>
      </c>
      <c r="D141" t="s">
        <v>26</v>
      </c>
      <c r="E141" t="s">
        <v>91</v>
      </c>
      <c r="F141" t="s">
        <v>363</v>
      </c>
      <c r="G141" t="s">
        <v>321</v>
      </c>
      <c r="H141">
        <v>110</v>
      </c>
      <c r="I141">
        <v>0</v>
      </c>
      <c r="J141" t="s">
        <v>273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</row>
    <row r="142" spans="1:33" x14ac:dyDescent="0.25">
      <c r="A142">
        <v>620</v>
      </c>
      <c r="B142" t="s">
        <v>0</v>
      </c>
      <c r="C142" t="s">
        <v>8</v>
      </c>
      <c r="D142" t="s">
        <v>26</v>
      </c>
      <c r="E142" t="s">
        <v>92</v>
      </c>
      <c r="F142" t="s">
        <v>368</v>
      </c>
      <c r="G142" t="s">
        <v>292</v>
      </c>
      <c r="H142">
        <v>114</v>
      </c>
      <c r="I142">
        <v>0</v>
      </c>
      <c r="J142" t="s">
        <v>273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</row>
    <row r="143" spans="1:33" x14ac:dyDescent="0.25">
      <c r="A143">
        <v>610</v>
      </c>
      <c r="B143" t="s">
        <v>0</v>
      </c>
      <c r="C143" t="s">
        <v>8</v>
      </c>
      <c r="D143" t="s">
        <v>26</v>
      </c>
      <c r="E143" t="s">
        <v>93</v>
      </c>
      <c r="F143" t="s">
        <v>363</v>
      </c>
      <c r="G143" t="s">
        <v>322</v>
      </c>
      <c r="H143">
        <v>110</v>
      </c>
      <c r="I143">
        <v>1</v>
      </c>
      <c r="J143" t="s">
        <v>280</v>
      </c>
      <c r="K143" s="21">
        <v>0.40173545129428562</v>
      </c>
      <c r="L143" s="21">
        <v>0.88242607490558955</v>
      </c>
      <c r="M143" s="21">
        <v>1.3768696347380318</v>
      </c>
      <c r="N143" s="21">
        <v>1.9872327063510487</v>
      </c>
      <c r="O143" s="21">
        <v>2.6367023685567044</v>
      </c>
      <c r="P143" s="21">
        <v>3.3131749497634493</v>
      </c>
      <c r="Q143" s="21">
        <v>4.0050546914032674</v>
      </c>
      <c r="R143" s="21">
        <v>4.5468476697726636</v>
      </c>
      <c r="S143" s="21">
        <v>5.2664245401854464</v>
      </c>
      <c r="T143" s="21">
        <v>5.9924574717813845</v>
      </c>
      <c r="U143" s="21">
        <v>6.7157233561766505</v>
      </c>
      <c r="V143" s="21">
        <v>7.4347610308621848</v>
      </c>
      <c r="W143" s="21">
        <v>8.1484600072417486</v>
      </c>
      <c r="X143" s="21">
        <v>8.8559855641983276</v>
      </c>
      <c r="Y143" s="21">
        <v>9.5567197079903661</v>
      </c>
      <c r="Z143" s="21">
        <v>10.250214636629595</v>
      </c>
      <c r="AA143" s="21">
        <v>10.936156059974042</v>
      </c>
      <c r="AB143" s="21">
        <v>11.614334288439135</v>
      </c>
      <c r="AC143" s="21">
        <v>12.263159832400621</v>
      </c>
      <c r="AD143" s="21">
        <v>12.900029912763511</v>
      </c>
      <c r="AE143" s="21">
        <v>13.189421452628254</v>
      </c>
      <c r="AF143" s="21">
        <v>13.414140837121375</v>
      </c>
      <c r="AG143" s="21">
        <v>13.551282600326035</v>
      </c>
    </row>
    <row r="144" spans="1:33" x14ac:dyDescent="0.25">
      <c r="A144">
        <v>622</v>
      </c>
      <c r="B144" t="s">
        <v>0</v>
      </c>
      <c r="C144" t="s">
        <v>8</v>
      </c>
      <c r="D144" t="s">
        <v>26</v>
      </c>
      <c r="E144" t="s">
        <v>94</v>
      </c>
      <c r="F144" t="s">
        <v>368</v>
      </c>
      <c r="G144" t="s">
        <v>292</v>
      </c>
      <c r="H144">
        <v>114</v>
      </c>
      <c r="I144">
        <v>0</v>
      </c>
      <c r="J144" t="s">
        <v>273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</row>
    <row r="145" spans="1:33" x14ac:dyDescent="0.25">
      <c r="A145">
        <v>615</v>
      </c>
      <c r="B145" t="s">
        <v>0</v>
      </c>
      <c r="C145" t="s">
        <v>8</v>
      </c>
      <c r="D145" t="s">
        <v>26</v>
      </c>
      <c r="E145" t="s">
        <v>96</v>
      </c>
      <c r="F145" t="s">
        <v>372</v>
      </c>
      <c r="G145" t="s">
        <v>323</v>
      </c>
      <c r="H145">
        <v>113</v>
      </c>
      <c r="I145">
        <v>1</v>
      </c>
      <c r="J145" t="s">
        <v>280</v>
      </c>
      <c r="K145" s="21">
        <v>5.4144011409589319E-5</v>
      </c>
      <c r="L145" s="21">
        <v>3.5774620908622266E-4</v>
      </c>
      <c r="M145" s="21">
        <v>1.1030784055362636E-3</v>
      </c>
      <c r="N145" s="21">
        <v>2.4640546331354237E-3</v>
      </c>
      <c r="O145" s="21">
        <v>4.5983009624459645E-3</v>
      </c>
      <c r="P145" s="21">
        <v>7.6747784319768685E-3</v>
      </c>
      <c r="Q145" s="21">
        <v>1.1814657689993246E-2</v>
      </c>
      <c r="R145" s="21">
        <v>1.7062110840401264E-2</v>
      </c>
      <c r="S145" s="21">
        <v>2.2243330904801149E-2</v>
      </c>
      <c r="T145" s="21">
        <v>2.7228057294394668E-2</v>
      </c>
      <c r="U145" s="21">
        <v>3.2177617159700717E-2</v>
      </c>
      <c r="V145" s="21">
        <v>3.7062986573002332E-2</v>
      </c>
      <c r="W145" s="21">
        <v>4.1797147237602125E-2</v>
      </c>
      <c r="X145" s="21">
        <v>4.6584723432596287E-2</v>
      </c>
      <c r="Y145" s="21">
        <v>5.0852224334537018E-2</v>
      </c>
      <c r="Z145" s="21">
        <v>5.4886800246358045E-2</v>
      </c>
      <c r="AA145" s="21">
        <v>5.8394664195540125E-2</v>
      </c>
      <c r="AB145" s="21">
        <v>6.0932174148248239E-2</v>
      </c>
      <c r="AC145" s="21">
        <v>6.3411184351002584E-2</v>
      </c>
      <c r="AD145" s="21">
        <v>6.5867423461508104E-2</v>
      </c>
      <c r="AE145" s="21">
        <v>6.8084297510790967E-2</v>
      </c>
      <c r="AF145" s="21">
        <v>6.9941368362166426E-2</v>
      </c>
      <c r="AG145" s="21">
        <v>7.1141642646162684E-2</v>
      </c>
    </row>
    <row r="146" spans="1:33" x14ac:dyDescent="0.25">
      <c r="A146">
        <v>604</v>
      </c>
      <c r="B146" t="s">
        <v>0</v>
      </c>
      <c r="C146" t="s">
        <v>8</v>
      </c>
      <c r="D146" t="s">
        <v>26</v>
      </c>
      <c r="E146" t="s">
        <v>97</v>
      </c>
      <c r="F146" t="s">
        <v>364</v>
      </c>
      <c r="G146" t="s">
        <v>324</v>
      </c>
      <c r="H146">
        <v>106</v>
      </c>
      <c r="I146">
        <v>0</v>
      </c>
      <c r="J146" t="s">
        <v>273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</row>
    <row r="147" spans="1:33" x14ac:dyDescent="0.25">
      <c r="A147">
        <v>605</v>
      </c>
      <c r="B147" t="s">
        <v>0</v>
      </c>
      <c r="C147" t="s">
        <v>8</v>
      </c>
      <c r="D147" t="s">
        <v>26</v>
      </c>
      <c r="E147" t="s">
        <v>98</v>
      </c>
      <c r="F147" t="s">
        <v>367</v>
      </c>
      <c r="G147" t="s">
        <v>325</v>
      </c>
      <c r="H147">
        <v>107</v>
      </c>
      <c r="I147">
        <v>0</v>
      </c>
      <c r="J147" t="s">
        <v>273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</row>
    <row r="148" spans="1:33" x14ac:dyDescent="0.25">
      <c r="A148">
        <v>624</v>
      </c>
      <c r="B148" t="s">
        <v>0</v>
      </c>
      <c r="C148" t="s">
        <v>8</v>
      </c>
      <c r="D148" t="s">
        <v>26</v>
      </c>
      <c r="E148" t="s">
        <v>103</v>
      </c>
      <c r="F148" t="s">
        <v>368</v>
      </c>
      <c r="G148" t="s">
        <v>330</v>
      </c>
      <c r="H148">
        <v>114</v>
      </c>
      <c r="I148">
        <v>1</v>
      </c>
      <c r="J148" t="s">
        <v>280</v>
      </c>
      <c r="K148" s="21">
        <v>4.3315393367995446E-3</v>
      </c>
      <c r="L148" s="21">
        <v>1.2266470225759612E-2</v>
      </c>
      <c r="M148" s="21">
        <v>2.3080858380938044E-2</v>
      </c>
      <c r="N148" s="21">
        <v>3.5914141561603316E-2</v>
      </c>
      <c r="O148" s="21">
        <v>4.664944865056711E-2</v>
      </c>
      <c r="P148" s="21">
        <v>5.2527615220727047E-2</v>
      </c>
      <c r="Q148" s="21">
        <v>5.5121106769809469E-2</v>
      </c>
      <c r="R148" s="21">
        <v>5.6514411464594731E-2</v>
      </c>
      <c r="S148" s="21">
        <v>5.6913271391064148E-2</v>
      </c>
      <c r="T148" s="21">
        <v>5.8863867885929469E-2</v>
      </c>
      <c r="U148" s="21">
        <v>6.0549614929593161E-2</v>
      </c>
      <c r="V148" s="21">
        <v>6.1365530133210583E-2</v>
      </c>
      <c r="W148" s="21">
        <v>6.1334931451565995E-2</v>
      </c>
      <c r="X148" s="21">
        <v>6.1304348027335712E-2</v>
      </c>
      <c r="Y148" s="21">
        <v>6.1273779852911978E-2</v>
      </c>
      <c r="Z148" s="21">
        <v>6.1243226920690737E-2</v>
      </c>
      <c r="AA148" s="21">
        <v>6.1212689223071812E-2</v>
      </c>
      <c r="AB148" s="21">
        <v>6.1182166752458744E-2</v>
      </c>
      <c r="AC148" s="21">
        <v>6.1151659501258913E-2</v>
      </c>
      <c r="AD148" s="21">
        <v>6.1121167461883445E-2</v>
      </c>
      <c r="AE148" s="21">
        <v>6.109069062674731E-2</v>
      </c>
      <c r="AF148" s="21">
        <v>6.106022898826919E-2</v>
      </c>
      <c r="AG148" s="21">
        <v>6.1029782538871584E-2</v>
      </c>
    </row>
    <row r="149" spans="1:33" x14ac:dyDescent="0.25">
      <c r="A149">
        <v>623</v>
      </c>
      <c r="B149" t="s">
        <v>0</v>
      </c>
      <c r="C149" t="s">
        <v>8</v>
      </c>
      <c r="D149" t="s">
        <v>26</v>
      </c>
      <c r="E149" t="s">
        <v>104</v>
      </c>
      <c r="F149" t="s">
        <v>368</v>
      </c>
      <c r="G149" t="s">
        <v>303</v>
      </c>
      <c r="H149">
        <v>114</v>
      </c>
      <c r="I149">
        <v>1</v>
      </c>
      <c r="J149" t="s">
        <v>280</v>
      </c>
      <c r="K149" s="21">
        <v>4.65428449132778E-5</v>
      </c>
      <c r="L149" s="21">
        <v>1.2628141065226781E-4</v>
      </c>
      <c r="M149" s="21">
        <v>2.334575836083211E-4</v>
      </c>
      <c r="N149" s="21">
        <v>3.6141729652799525E-4</v>
      </c>
      <c r="O149" s="21">
        <v>4.8346378218212387E-4</v>
      </c>
      <c r="P149" s="21">
        <v>6.0171896340825801E-4</v>
      </c>
      <c r="Q149" s="21">
        <v>6.7210065584987389E-4</v>
      </c>
      <c r="R149" s="21">
        <v>7.1023766780050235E-4</v>
      </c>
      <c r="S149" s="21">
        <v>7.2328598619699359E-4</v>
      </c>
      <c r="T149" s="21">
        <v>7.3287091412512807E-4</v>
      </c>
      <c r="U149" s="21">
        <v>7.4754954531716991E-4</v>
      </c>
      <c r="V149" s="21">
        <v>7.6369851047224471E-4</v>
      </c>
      <c r="W149" s="21">
        <v>7.7842627991015748E-4</v>
      </c>
      <c r="X149" s="21">
        <v>7.8989251724599641E-4</v>
      </c>
      <c r="Y149" s="21">
        <v>7.9467190530163254E-4</v>
      </c>
      <c r="Z149" s="21">
        <v>7.9427565821325158E-4</v>
      </c>
      <c r="AA149" s="21">
        <v>7.9387960870547518E-4</v>
      </c>
      <c r="AB149" s="21">
        <v>7.9348375667978284E-4</v>
      </c>
      <c r="AC149" s="21">
        <v>7.9308810203770452E-4</v>
      </c>
      <c r="AD149" s="21">
        <v>7.9269264468081893E-4</v>
      </c>
      <c r="AE149" s="21">
        <v>7.922973845107535E-4</v>
      </c>
      <c r="AF149" s="21">
        <v>7.9190232142918539E-4</v>
      </c>
      <c r="AG149" s="21">
        <v>7.9150745533784035E-4</v>
      </c>
    </row>
    <row r="150" spans="1:33" x14ac:dyDescent="0.25">
      <c r="A150">
        <v>612</v>
      </c>
      <c r="B150" t="s">
        <v>0</v>
      </c>
      <c r="C150" t="s">
        <v>8</v>
      </c>
      <c r="D150" t="s">
        <v>26</v>
      </c>
      <c r="E150" t="s">
        <v>105</v>
      </c>
      <c r="F150" t="s">
        <v>371</v>
      </c>
      <c r="G150" t="s">
        <v>331</v>
      </c>
      <c r="H150">
        <v>112</v>
      </c>
      <c r="I150">
        <v>0</v>
      </c>
      <c r="J150" t="s">
        <v>273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</row>
    <row r="151" spans="1:33" x14ac:dyDescent="0.25">
      <c r="A151">
        <v>1056</v>
      </c>
      <c r="B151" t="s">
        <v>0</v>
      </c>
      <c r="C151" t="s">
        <v>8</v>
      </c>
      <c r="D151" t="s">
        <v>26</v>
      </c>
      <c r="E151" t="s">
        <v>106</v>
      </c>
      <c r="F151" t="s">
        <v>371</v>
      </c>
      <c r="G151" t="s">
        <v>332</v>
      </c>
      <c r="H151">
        <v>112</v>
      </c>
      <c r="I151">
        <v>0</v>
      </c>
      <c r="J151" t="s">
        <v>273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</row>
    <row r="152" spans="1:33" x14ac:dyDescent="0.25">
      <c r="A152">
        <v>1043</v>
      </c>
      <c r="B152" t="s">
        <v>0</v>
      </c>
      <c r="C152" t="s">
        <v>8</v>
      </c>
      <c r="D152" t="s">
        <v>26</v>
      </c>
      <c r="E152" t="s">
        <v>107</v>
      </c>
      <c r="F152" t="s">
        <v>371</v>
      </c>
      <c r="G152" t="s">
        <v>333</v>
      </c>
      <c r="H152">
        <v>112</v>
      </c>
      <c r="I152">
        <v>0</v>
      </c>
      <c r="J152" t="s">
        <v>273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</row>
    <row r="153" spans="1:33" x14ac:dyDescent="0.25">
      <c r="A153">
        <v>1041</v>
      </c>
      <c r="B153" t="s">
        <v>0</v>
      </c>
      <c r="C153" t="s">
        <v>8</v>
      </c>
      <c r="D153" t="s">
        <v>26</v>
      </c>
      <c r="E153" t="s">
        <v>108</v>
      </c>
      <c r="F153" t="s">
        <v>371</v>
      </c>
      <c r="G153" t="s">
        <v>334</v>
      </c>
      <c r="H153">
        <v>112</v>
      </c>
      <c r="I153">
        <v>0</v>
      </c>
      <c r="J153" t="s">
        <v>273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</row>
    <row r="154" spans="1:33" x14ac:dyDescent="0.25">
      <c r="A154">
        <v>1054</v>
      </c>
      <c r="B154" t="s">
        <v>0</v>
      </c>
      <c r="C154" t="s">
        <v>8</v>
      </c>
      <c r="D154" t="s">
        <v>26</v>
      </c>
      <c r="E154" t="s">
        <v>109</v>
      </c>
      <c r="F154" t="s">
        <v>371</v>
      </c>
      <c r="G154" t="s">
        <v>335</v>
      </c>
      <c r="H154">
        <v>112</v>
      </c>
      <c r="I154">
        <v>0</v>
      </c>
      <c r="J154" t="s">
        <v>273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</row>
    <row r="155" spans="1:33" x14ac:dyDescent="0.25">
      <c r="A155">
        <v>1050</v>
      </c>
      <c r="B155" t="s">
        <v>0</v>
      </c>
      <c r="C155" t="s">
        <v>8</v>
      </c>
      <c r="D155" t="s">
        <v>26</v>
      </c>
      <c r="E155" t="s">
        <v>110</v>
      </c>
      <c r="F155" t="s">
        <v>371</v>
      </c>
      <c r="G155" t="s">
        <v>336</v>
      </c>
      <c r="H155">
        <v>112</v>
      </c>
      <c r="I155">
        <v>1</v>
      </c>
      <c r="J155" t="s">
        <v>280</v>
      </c>
      <c r="K155" s="21">
        <v>1.7155927314036104E-3</v>
      </c>
      <c r="L155" s="21">
        <v>3.509646934121436E-3</v>
      </c>
      <c r="M155" s="21">
        <v>5.3427948478756036E-3</v>
      </c>
      <c r="N155" s="21">
        <v>7.1034638147825157E-3</v>
      </c>
      <c r="O155" s="21">
        <v>8.7438822618049507E-3</v>
      </c>
      <c r="P155" s="21">
        <v>1.0327824091378094E-2</v>
      </c>
      <c r="Q155" s="21">
        <v>1.1749414565466826E-2</v>
      </c>
      <c r="R155" s="21">
        <v>1.2961895181170656E-2</v>
      </c>
      <c r="S155" s="21">
        <v>1.3900012666222821E-2</v>
      </c>
      <c r="T155" s="21">
        <v>1.4539181245743859E-2</v>
      </c>
      <c r="U155" s="21">
        <v>1.491300154205925E-2</v>
      </c>
      <c r="V155" s="21">
        <v>1.5065309695930777E-2</v>
      </c>
      <c r="W155" s="21">
        <v>1.5098736607719874E-2</v>
      </c>
      <c r="X155" s="21">
        <v>1.5028378671857917E-2</v>
      </c>
      <c r="Y155" s="21">
        <v>1.4924656705726192E-2</v>
      </c>
      <c r="Z155" s="21">
        <v>1.4794037325821277E-2</v>
      </c>
      <c r="AA155" s="21">
        <v>1.4683600749851863E-2</v>
      </c>
      <c r="AB155" s="21">
        <v>1.4590014339370705E-2</v>
      </c>
      <c r="AC155" s="21">
        <v>1.4508060442631247E-2</v>
      </c>
      <c r="AD155" s="21">
        <v>1.4435892789872262E-2</v>
      </c>
      <c r="AE155" s="21">
        <v>1.4370956773410598E-2</v>
      </c>
      <c r="AF155" s="21">
        <v>1.4311524552748355E-2</v>
      </c>
      <c r="AG155" s="21">
        <v>1.425593580768279E-2</v>
      </c>
    </row>
    <row r="156" spans="1:33" x14ac:dyDescent="0.25">
      <c r="A156">
        <v>1053</v>
      </c>
      <c r="B156" t="s">
        <v>0</v>
      </c>
      <c r="C156" t="s">
        <v>8</v>
      </c>
      <c r="D156" t="s">
        <v>26</v>
      </c>
      <c r="E156" t="s">
        <v>147</v>
      </c>
      <c r="F156" t="s">
        <v>371</v>
      </c>
      <c r="G156" t="s">
        <v>377</v>
      </c>
      <c r="H156">
        <v>112</v>
      </c>
      <c r="I156">
        <v>0</v>
      </c>
      <c r="J156" t="s">
        <v>273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</row>
    <row r="157" spans="1:33" x14ac:dyDescent="0.25">
      <c r="A157">
        <v>1048</v>
      </c>
      <c r="B157" t="s">
        <v>0</v>
      </c>
      <c r="C157" t="s">
        <v>8</v>
      </c>
      <c r="D157" t="s">
        <v>26</v>
      </c>
      <c r="E157" t="s">
        <v>148</v>
      </c>
      <c r="F157" t="s">
        <v>371</v>
      </c>
      <c r="G157" t="s">
        <v>378</v>
      </c>
      <c r="H157">
        <v>112</v>
      </c>
      <c r="I157">
        <v>0</v>
      </c>
      <c r="J157" t="s">
        <v>273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</row>
    <row r="158" spans="1:33" x14ac:dyDescent="0.25">
      <c r="A158">
        <v>1047</v>
      </c>
      <c r="B158" t="s">
        <v>0</v>
      </c>
      <c r="C158" t="s">
        <v>8</v>
      </c>
      <c r="D158" t="s">
        <v>26</v>
      </c>
      <c r="E158" t="s">
        <v>149</v>
      </c>
      <c r="F158" t="s">
        <v>371</v>
      </c>
      <c r="G158" t="s">
        <v>379</v>
      </c>
      <c r="H158">
        <v>112</v>
      </c>
      <c r="I158">
        <v>1</v>
      </c>
      <c r="J158" t="s">
        <v>280</v>
      </c>
      <c r="K158" s="21">
        <v>4.304636841215001E-2</v>
      </c>
      <c r="L158" s="21">
        <v>0.12165812394438935</v>
      </c>
      <c r="M158" s="21">
        <v>0.24884575728961358</v>
      </c>
      <c r="N158" s="21">
        <v>0.43182496369110007</v>
      </c>
      <c r="O158" s="21">
        <v>0.68010301612625645</v>
      </c>
      <c r="P158" s="21">
        <v>1.0158243661409248</v>
      </c>
      <c r="Q158" s="21">
        <v>1.4329177893473126</v>
      </c>
      <c r="R158" s="21">
        <v>1.9077814154429162</v>
      </c>
      <c r="S158" s="21">
        <v>2.3993387142533544</v>
      </c>
      <c r="T158" s="21">
        <v>2.8582045431349115</v>
      </c>
      <c r="U158" s="21">
        <v>3.2400612225958132</v>
      </c>
      <c r="V158" s="21">
        <v>3.5085487541018319</v>
      </c>
      <c r="W158" s="21">
        <v>3.6719554302440169</v>
      </c>
      <c r="X158" s="21">
        <v>3.7503485177619673</v>
      </c>
      <c r="Y158" s="21">
        <v>3.7816901862657497</v>
      </c>
      <c r="Z158" s="21">
        <v>3.7750542148816395</v>
      </c>
      <c r="AA158" s="21">
        <v>3.7695860885776558</v>
      </c>
      <c r="AB158" s="21">
        <v>3.7648822575312355</v>
      </c>
      <c r="AC158" s="21">
        <v>3.7612631754695149</v>
      </c>
      <c r="AD158" s="21">
        <v>3.7587082591287548</v>
      </c>
      <c r="AE158" s="21">
        <v>3.7567476052152218</v>
      </c>
      <c r="AF158" s="21">
        <v>3.7551468815903211</v>
      </c>
      <c r="AG158" s="21">
        <v>3.7532619827152045</v>
      </c>
    </row>
    <row r="159" spans="1:33" x14ac:dyDescent="0.25">
      <c r="A159">
        <v>1039</v>
      </c>
      <c r="B159" t="s">
        <v>0</v>
      </c>
      <c r="C159" t="s">
        <v>8</v>
      </c>
      <c r="D159" t="s">
        <v>26</v>
      </c>
      <c r="E159" t="s">
        <v>111</v>
      </c>
      <c r="F159" t="s">
        <v>371</v>
      </c>
      <c r="G159" t="s">
        <v>337</v>
      </c>
      <c r="H159">
        <v>112</v>
      </c>
      <c r="I159">
        <v>0</v>
      </c>
      <c r="J159" t="s">
        <v>273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</row>
    <row r="160" spans="1:33" x14ac:dyDescent="0.25">
      <c r="A160">
        <v>1044</v>
      </c>
      <c r="B160" t="s">
        <v>0</v>
      </c>
      <c r="C160" t="s">
        <v>8</v>
      </c>
      <c r="D160" t="s">
        <v>26</v>
      </c>
      <c r="E160" t="s">
        <v>112</v>
      </c>
      <c r="F160" t="s">
        <v>371</v>
      </c>
      <c r="G160" t="s">
        <v>338</v>
      </c>
      <c r="H160">
        <v>112</v>
      </c>
      <c r="I160">
        <v>0</v>
      </c>
      <c r="J160" t="s">
        <v>273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</row>
    <row r="161" spans="1:33" x14ac:dyDescent="0.25">
      <c r="A161">
        <v>1049</v>
      </c>
      <c r="B161" t="s">
        <v>0</v>
      </c>
      <c r="C161" t="s">
        <v>8</v>
      </c>
      <c r="D161" t="s">
        <v>26</v>
      </c>
      <c r="E161" t="s">
        <v>113</v>
      </c>
      <c r="F161" t="s">
        <v>371</v>
      </c>
      <c r="G161" t="s">
        <v>339</v>
      </c>
      <c r="H161">
        <v>112</v>
      </c>
      <c r="I161">
        <v>1</v>
      </c>
      <c r="J161" t="s">
        <v>280</v>
      </c>
      <c r="K161" s="21">
        <v>5.4592960174526015E-2</v>
      </c>
      <c r="L161" s="21">
        <v>0.12157875017122506</v>
      </c>
      <c r="M161" s="21">
        <v>0.20337571388569298</v>
      </c>
      <c r="N161" s="21">
        <v>0.29795382913292623</v>
      </c>
      <c r="O161" s="21">
        <v>0.40526249879309484</v>
      </c>
      <c r="P161" s="21">
        <v>0.52979829545699009</v>
      </c>
      <c r="Q161" s="21">
        <v>0.66508074839446385</v>
      </c>
      <c r="R161" s="21">
        <v>0.80161656966787065</v>
      </c>
      <c r="S161" s="21">
        <v>0.92867888367449125</v>
      </c>
      <c r="T161" s="21">
        <v>1.0365024053087719</v>
      </c>
      <c r="U161" s="21">
        <v>1.1189733570109048</v>
      </c>
      <c r="V161" s="21">
        <v>1.172943344311741</v>
      </c>
      <c r="W161" s="21">
        <v>1.2039285912501438</v>
      </c>
      <c r="X161" s="21">
        <v>1.2182508094317268</v>
      </c>
      <c r="Y161" s="21">
        <v>1.2238492241045529</v>
      </c>
      <c r="Z161" s="21">
        <v>1.223118400949488</v>
      </c>
      <c r="AA161" s="21">
        <v>1.2225133457989219</v>
      </c>
      <c r="AB161" s="21">
        <v>1.2221451984415501</v>
      </c>
      <c r="AC161" s="21">
        <v>1.221799193175348</v>
      </c>
      <c r="AD161" s="21">
        <v>1.2215443459693511</v>
      </c>
      <c r="AE161" s="21">
        <v>1.2213533159160515</v>
      </c>
      <c r="AF161" s="21">
        <v>1.2212231968267422</v>
      </c>
      <c r="AG161" s="21">
        <v>1.2211537245244819</v>
      </c>
    </row>
    <row r="162" spans="1:33" x14ac:dyDescent="0.25">
      <c r="A162">
        <v>1046</v>
      </c>
      <c r="B162" t="s">
        <v>0</v>
      </c>
      <c r="C162" t="s">
        <v>8</v>
      </c>
      <c r="D162" t="s">
        <v>26</v>
      </c>
      <c r="E162" t="s">
        <v>150</v>
      </c>
      <c r="F162" t="s">
        <v>371</v>
      </c>
      <c r="G162" t="s">
        <v>380</v>
      </c>
      <c r="H162">
        <v>112</v>
      </c>
      <c r="I162">
        <v>0</v>
      </c>
      <c r="J162" t="s">
        <v>273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</row>
    <row r="163" spans="1:33" x14ac:dyDescent="0.25">
      <c r="A163">
        <v>1045</v>
      </c>
      <c r="B163" t="s">
        <v>0</v>
      </c>
      <c r="C163" t="s">
        <v>8</v>
      </c>
      <c r="D163" t="s">
        <v>26</v>
      </c>
      <c r="E163" t="s">
        <v>151</v>
      </c>
      <c r="F163" t="s">
        <v>371</v>
      </c>
      <c r="G163" t="s">
        <v>381</v>
      </c>
      <c r="H163">
        <v>112</v>
      </c>
      <c r="I163">
        <v>0</v>
      </c>
      <c r="J163" t="s">
        <v>273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</row>
    <row r="164" spans="1:33" x14ac:dyDescent="0.25">
      <c r="A164">
        <v>1051</v>
      </c>
      <c r="B164" t="s">
        <v>0</v>
      </c>
      <c r="C164" t="s">
        <v>8</v>
      </c>
      <c r="D164" t="s">
        <v>26</v>
      </c>
      <c r="E164" t="s">
        <v>114</v>
      </c>
      <c r="F164" t="s">
        <v>371</v>
      </c>
      <c r="G164" t="s">
        <v>339</v>
      </c>
      <c r="H164">
        <v>112</v>
      </c>
      <c r="I164">
        <v>1</v>
      </c>
      <c r="J164" t="s">
        <v>280</v>
      </c>
      <c r="K164" s="21">
        <v>1.9552944593597955E-2</v>
      </c>
      <c r="L164" s="21">
        <v>4.3188741431967589E-2</v>
      </c>
      <c r="M164" s="21">
        <v>7.1566306458845E-2</v>
      </c>
      <c r="N164" s="21">
        <v>0.10402081401602266</v>
      </c>
      <c r="O164" s="21">
        <v>0.14029635997959278</v>
      </c>
      <c r="P164" s="21">
        <v>0.18176792454444901</v>
      </c>
      <c r="Q164" s="21">
        <v>0.22614565145984256</v>
      </c>
      <c r="R164" s="21">
        <v>0.27072476403182399</v>
      </c>
      <c r="S164" s="21">
        <v>0.31196147073339658</v>
      </c>
      <c r="T164" s="21">
        <v>0.34656470463127015</v>
      </c>
      <c r="U164" s="21">
        <v>0.37272833546182321</v>
      </c>
      <c r="V164" s="21">
        <v>0.38963434604318348</v>
      </c>
      <c r="W164" s="21">
        <v>0.3991684425797849</v>
      </c>
      <c r="X164" s="21">
        <v>0.40323631117155018</v>
      </c>
      <c r="Y164" s="21">
        <v>0.40468397566830216</v>
      </c>
      <c r="Z164" s="21">
        <v>0.40412347180970537</v>
      </c>
      <c r="AA164" s="21">
        <v>0.40359692701463079</v>
      </c>
      <c r="AB164" s="21">
        <v>0.40314152745068399</v>
      </c>
      <c r="AC164" s="21">
        <v>0.40268820163735147</v>
      </c>
      <c r="AD164" s="21">
        <v>0.40226040195684631</v>
      </c>
      <c r="AE164" s="21">
        <v>0.40184950276527692</v>
      </c>
      <c r="AF164" s="21">
        <v>0.40145495904020484</v>
      </c>
      <c r="AG164" s="21">
        <v>0.40107657035324512</v>
      </c>
    </row>
    <row r="165" spans="1:33" x14ac:dyDescent="0.25">
      <c r="A165">
        <v>1042</v>
      </c>
      <c r="B165" t="s">
        <v>0</v>
      </c>
      <c r="C165" t="s">
        <v>8</v>
      </c>
      <c r="D165" t="s">
        <v>26</v>
      </c>
      <c r="E165" t="s">
        <v>115</v>
      </c>
      <c r="F165" t="s">
        <v>371</v>
      </c>
      <c r="G165" t="s">
        <v>340</v>
      </c>
      <c r="H165">
        <v>112</v>
      </c>
      <c r="I165">
        <v>0</v>
      </c>
      <c r="J165" t="s">
        <v>273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</row>
    <row r="166" spans="1:33" x14ac:dyDescent="0.25">
      <c r="A166">
        <v>1055</v>
      </c>
      <c r="B166" t="s">
        <v>0</v>
      </c>
      <c r="C166" t="s">
        <v>8</v>
      </c>
      <c r="D166" t="s">
        <v>26</v>
      </c>
      <c r="E166" t="s">
        <v>116</v>
      </c>
      <c r="F166" t="s">
        <v>371</v>
      </c>
      <c r="G166" t="s">
        <v>341</v>
      </c>
      <c r="H166">
        <v>112</v>
      </c>
      <c r="I166">
        <v>0</v>
      </c>
      <c r="J166" t="s">
        <v>273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</row>
    <row r="167" spans="1:33" x14ac:dyDescent="0.25">
      <c r="A167">
        <v>1052</v>
      </c>
      <c r="B167" t="s">
        <v>0</v>
      </c>
      <c r="C167" t="s">
        <v>8</v>
      </c>
      <c r="D167" t="s">
        <v>26</v>
      </c>
      <c r="E167" t="s">
        <v>152</v>
      </c>
      <c r="F167" t="s">
        <v>371</v>
      </c>
      <c r="G167" t="s">
        <v>382</v>
      </c>
      <c r="H167">
        <v>112</v>
      </c>
      <c r="I167">
        <v>0</v>
      </c>
      <c r="J167" t="s">
        <v>273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</row>
    <row r="168" spans="1:33" x14ac:dyDescent="0.25">
      <c r="A168">
        <v>1040</v>
      </c>
      <c r="B168" t="s">
        <v>0</v>
      </c>
      <c r="C168" t="s">
        <v>8</v>
      </c>
      <c r="D168" t="s">
        <v>26</v>
      </c>
      <c r="E168" t="s">
        <v>117</v>
      </c>
      <c r="F168" t="s">
        <v>371</v>
      </c>
      <c r="G168" t="s">
        <v>342</v>
      </c>
      <c r="H168">
        <v>112</v>
      </c>
      <c r="I168">
        <v>1</v>
      </c>
      <c r="J168" t="s">
        <v>280</v>
      </c>
      <c r="K168" s="21">
        <v>7.4936116885002929E-2</v>
      </c>
      <c r="L168" s="21">
        <v>0.16671499264429268</v>
      </c>
      <c r="M168" s="21">
        <v>0.27853502688874321</v>
      </c>
      <c r="N168" s="21">
        <v>0.40747911488187299</v>
      </c>
      <c r="O168" s="21">
        <v>0.55332358565523321</v>
      </c>
      <c r="P168" s="21">
        <v>0.72196566186708222</v>
      </c>
      <c r="Q168" s="21">
        <v>0.90439421262492581</v>
      </c>
      <c r="R168" s="21">
        <v>1.0876778590468617</v>
      </c>
      <c r="S168" s="21">
        <v>1.2574589142250558</v>
      </c>
      <c r="T168" s="21">
        <v>1.4008991496078356</v>
      </c>
      <c r="U168" s="21">
        <v>1.5101728413228481</v>
      </c>
      <c r="V168" s="21">
        <v>1.5814101256635285</v>
      </c>
      <c r="W168" s="21">
        <v>1.6221275507766331</v>
      </c>
      <c r="X168" s="21">
        <v>1.6407750332213871</v>
      </c>
      <c r="Y168" s="21">
        <v>1.6478836223705378</v>
      </c>
      <c r="Z168" s="21">
        <v>1.6466268835503586</v>
      </c>
      <c r="AA168" s="21">
        <v>1.6455305715331832</v>
      </c>
      <c r="AB168" s="21">
        <v>1.6447450280630427</v>
      </c>
      <c r="AC168" s="21">
        <v>1.6439827438741956</v>
      </c>
      <c r="AD168" s="21">
        <v>1.643337397210334</v>
      </c>
      <c r="AE168" s="21">
        <v>1.6427727430175167</v>
      </c>
      <c r="AF168" s="21">
        <v>1.6422853910053772</v>
      </c>
      <c r="AG168" s="21">
        <v>1.6418750995292506</v>
      </c>
    </row>
    <row r="169" spans="1:33" x14ac:dyDescent="0.25">
      <c r="A169">
        <v>1068</v>
      </c>
      <c r="B169" t="s">
        <v>0</v>
      </c>
      <c r="C169" t="s">
        <v>8</v>
      </c>
      <c r="D169" t="s">
        <v>26</v>
      </c>
      <c r="E169" t="s">
        <v>118</v>
      </c>
      <c r="F169" t="s">
        <v>371</v>
      </c>
      <c r="G169" t="s">
        <v>343</v>
      </c>
      <c r="H169">
        <v>112</v>
      </c>
      <c r="I169">
        <v>0</v>
      </c>
      <c r="J169" t="s">
        <v>280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</row>
    <row r="170" spans="1:33" x14ac:dyDescent="0.25">
      <c r="A170">
        <v>603</v>
      </c>
      <c r="B170" t="s">
        <v>0</v>
      </c>
      <c r="C170" t="s">
        <v>8</v>
      </c>
      <c r="D170" t="s">
        <v>26</v>
      </c>
      <c r="E170" t="s">
        <v>119</v>
      </c>
      <c r="F170" t="s">
        <v>364</v>
      </c>
      <c r="G170" t="s">
        <v>383</v>
      </c>
      <c r="H170">
        <v>106</v>
      </c>
      <c r="I170">
        <v>0</v>
      </c>
      <c r="J170" t="s">
        <v>273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</row>
    <row r="171" spans="1:33" x14ac:dyDescent="0.25">
      <c r="A171">
        <v>1021</v>
      </c>
      <c r="B171" t="s">
        <v>0</v>
      </c>
      <c r="C171" t="s">
        <v>8</v>
      </c>
      <c r="D171" t="s">
        <v>26</v>
      </c>
      <c r="E171" t="s">
        <v>120</v>
      </c>
      <c r="F171" t="s">
        <v>364</v>
      </c>
      <c r="G171" t="s">
        <v>345</v>
      </c>
      <c r="H171">
        <v>106</v>
      </c>
      <c r="I171">
        <v>0</v>
      </c>
      <c r="J171" t="s">
        <v>273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</row>
    <row r="172" spans="1:33" x14ac:dyDescent="0.25">
      <c r="A172">
        <v>1022</v>
      </c>
      <c r="B172" t="s">
        <v>0</v>
      </c>
      <c r="C172" t="s">
        <v>8</v>
      </c>
      <c r="D172" t="s">
        <v>26</v>
      </c>
      <c r="E172" t="s">
        <v>121</v>
      </c>
      <c r="F172" t="s">
        <v>364</v>
      </c>
      <c r="G172">
        <v>0</v>
      </c>
      <c r="H172">
        <v>106</v>
      </c>
      <c r="I172">
        <v>0</v>
      </c>
      <c r="J172" t="s">
        <v>273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</row>
    <row r="173" spans="1:33" x14ac:dyDescent="0.25">
      <c r="A173">
        <v>621</v>
      </c>
      <c r="B173" t="s">
        <v>0</v>
      </c>
      <c r="C173" t="s">
        <v>8</v>
      </c>
      <c r="D173" t="s">
        <v>26</v>
      </c>
      <c r="E173" t="s">
        <v>122</v>
      </c>
      <c r="F173" t="s">
        <v>368</v>
      </c>
      <c r="G173" t="s">
        <v>303</v>
      </c>
      <c r="H173">
        <v>114</v>
      </c>
      <c r="I173">
        <v>1</v>
      </c>
      <c r="J173" t="s">
        <v>280</v>
      </c>
      <c r="K173" s="21">
        <v>5.7102883595112322E-4</v>
      </c>
      <c r="L173" s="21">
        <v>1.9976848333954546E-3</v>
      </c>
      <c r="M173" s="21">
        <v>4.4041052995185057E-3</v>
      </c>
      <c r="N173" s="21">
        <v>6.9522292222141784E-3</v>
      </c>
      <c r="O173" s="21">
        <v>9.3736842041929353E-3</v>
      </c>
      <c r="P173" s="21">
        <v>1.1660407278882446E-2</v>
      </c>
      <c r="Q173" s="21">
        <v>1.4314484873769739E-2</v>
      </c>
      <c r="R173" s="21">
        <v>1.7509908886995239E-2</v>
      </c>
      <c r="S173" s="21">
        <v>2.0713186245249017E-2</v>
      </c>
      <c r="T173" s="21">
        <v>2.3666675782043272E-2</v>
      </c>
      <c r="U173" s="21">
        <v>2.5646051439261588E-2</v>
      </c>
      <c r="V173" s="21">
        <v>2.7622561802233919E-2</v>
      </c>
      <c r="W173" s="21">
        <v>2.9264796930764808E-2</v>
      </c>
      <c r="X173" s="21">
        <v>3.0383170904521754E-2</v>
      </c>
      <c r="Y173" s="21">
        <v>3.0502555997710321E-2</v>
      </c>
      <c r="Z173" s="21">
        <v>3.0487346514498911E-2</v>
      </c>
      <c r="AA173" s="21">
        <v>3.0472144615188986E-2</v>
      </c>
      <c r="AB173" s="21">
        <v>3.0456950295998975E-2</v>
      </c>
      <c r="AC173" s="21">
        <v>3.0441763553149218E-2</v>
      </c>
      <c r="AD173" s="21">
        <v>3.0426584382861912E-2</v>
      </c>
      <c r="AE173" s="21">
        <v>3.0411412781361159E-2</v>
      </c>
      <c r="AF173" s="21">
        <v>3.0396248744872935E-2</v>
      </c>
      <c r="AG173" s="21">
        <v>3.0381092269625105E-2</v>
      </c>
    </row>
    <row r="174" spans="1:33" x14ac:dyDescent="0.25">
      <c r="A174">
        <v>618</v>
      </c>
      <c r="B174" t="s">
        <v>0</v>
      </c>
      <c r="C174" t="s">
        <v>8</v>
      </c>
      <c r="D174" t="s">
        <v>26</v>
      </c>
      <c r="E174" t="s">
        <v>123</v>
      </c>
      <c r="F174" t="s">
        <v>372</v>
      </c>
      <c r="G174" t="s">
        <v>307</v>
      </c>
      <c r="H174">
        <v>113</v>
      </c>
      <c r="I174">
        <v>1</v>
      </c>
      <c r="J174" t="s">
        <v>280</v>
      </c>
      <c r="K174" s="21">
        <v>3.5923467437035056E-3</v>
      </c>
      <c r="L174" s="21">
        <v>1.2535308375428236E-2</v>
      </c>
      <c r="M174" s="21">
        <v>2.7961778173999703E-2</v>
      </c>
      <c r="N174" s="21">
        <v>5.0552868751212558E-2</v>
      </c>
      <c r="O174" s="21">
        <v>8.068697304045247E-2</v>
      </c>
      <c r="P174" s="21">
        <v>0.11788972439886011</v>
      </c>
      <c r="Q174" s="21">
        <v>0.15504199561350454</v>
      </c>
      <c r="R174" s="21">
        <v>0.19298251194476013</v>
      </c>
      <c r="S174" s="21">
        <v>0.22894310489645864</v>
      </c>
      <c r="T174" s="21">
        <v>0.26176665654797637</v>
      </c>
      <c r="U174" s="21">
        <v>0.29066655394879998</v>
      </c>
      <c r="V174" s="21">
        <v>0.32007518126028145</v>
      </c>
      <c r="W174" s="21">
        <v>0.34590272531441058</v>
      </c>
      <c r="X174" s="21">
        <v>0.3662887584606408</v>
      </c>
      <c r="Y174" s="21">
        <v>0.38707145028160816</v>
      </c>
      <c r="Z174" s="21">
        <v>0.40685546867139044</v>
      </c>
      <c r="AA174" s="21">
        <v>0.42420933262692095</v>
      </c>
      <c r="AB174" s="21">
        <v>0.43872561730305787</v>
      </c>
      <c r="AC174" s="21">
        <v>0.44955741085659029</v>
      </c>
      <c r="AD174" s="21">
        <v>0.454414522162223</v>
      </c>
      <c r="AE174" s="21">
        <v>0.45982949197080342</v>
      </c>
      <c r="AF174" s="21">
        <v>0.46538890301131264</v>
      </c>
      <c r="AG174" s="21">
        <v>0.47085520275218173</v>
      </c>
    </row>
    <row r="175" spans="1:33" x14ac:dyDescent="0.25">
      <c r="A175">
        <v>1067</v>
      </c>
      <c r="B175" t="s">
        <v>0</v>
      </c>
      <c r="C175" t="s">
        <v>8</v>
      </c>
      <c r="D175" t="s">
        <v>26</v>
      </c>
      <c r="E175" t="s">
        <v>124</v>
      </c>
      <c r="F175" t="s">
        <v>371</v>
      </c>
      <c r="G175" t="s">
        <v>346</v>
      </c>
      <c r="H175">
        <v>112</v>
      </c>
      <c r="I175">
        <v>0</v>
      </c>
      <c r="J175" t="s">
        <v>273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</row>
    <row r="176" spans="1:33" x14ac:dyDescent="0.25">
      <c r="A176">
        <v>1026</v>
      </c>
      <c r="B176" t="s">
        <v>0</v>
      </c>
      <c r="C176" t="s">
        <v>8</v>
      </c>
      <c r="D176" t="s">
        <v>26</v>
      </c>
      <c r="E176" t="s">
        <v>125</v>
      </c>
      <c r="F176" t="s">
        <v>367</v>
      </c>
      <c r="G176" t="s">
        <v>347</v>
      </c>
      <c r="H176">
        <v>107</v>
      </c>
      <c r="I176">
        <v>1</v>
      </c>
      <c r="J176" t="s">
        <v>280</v>
      </c>
      <c r="K176" s="21">
        <v>4.4007336182424073E-3</v>
      </c>
      <c r="L176" s="21">
        <v>8.7377364419363758E-3</v>
      </c>
      <c r="M176" s="21">
        <v>1.3002965797672008E-2</v>
      </c>
      <c r="N176" s="21">
        <v>1.7211514685820207E-2</v>
      </c>
      <c r="O176" s="21">
        <v>2.135929930449252E-2</v>
      </c>
      <c r="P176" s="21">
        <v>2.1467656880845804E-2</v>
      </c>
      <c r="Q176" s="21">
        <v>2.1456009576571605E-2</v>
      </c>
      <c r="R176" s="21">
        <v>2.1331426797753138E-2</v>
      </c>
      <c r="S176" s="21">
        <v>2.1146712732640283E-2</v>
      </c>
      <c r="T176" s="21">
        <v>2.0968254081625129E-2</v>
      </c>
      <c r="U176" s="21">
        <v>2.0796275430508514E-2</v>
      </c>
      <c r="V176" s="21">
        <v>2.0631916958024233E-2</v>
      </c>
      <c r="W176" s="21">
        <v>2.0476628000473018E-2</v>
      </c>
      <c r="X176" s="21">
        <v>2.0331301424704719E-2</v>
      </c>
      <c r="Y176" s="21">
        <v>2.0197252071593043E-2</v>
      </c>
      <c r="Z176" s="21">
        <v>2.0085232884646007E-2</v>
      </c>
      <c r="AA176" s="21">
        <v>1.9982369547936436E-2</v>
      </c>
      <c r="AB176" s="21">
        <v>1.9885585540715015E-2</v>
      </c>
      <c r="AC176" s="21">
        <v>1.9795472349267623E-2</v>
      </c>
      <c r="AD176" s="21">
        <v>1.9712619058837991E-2</v>
      </c>
      <c r="AE176" s="21">
        <v>1.9636713280179015E-2</v>
      </c>
      <c r="AF176" s="21">
        <v>1.9565258315871602E-2</v>
      </c>
      <c r="AG176" s="21">
        <v>1.949855239530273E-2</v>
      </c>
    </row>
    <row r="177" spans="1:33" x14ac:dyDescent="0.25">
      <c r="A177">
        <v>614</v>
      </c>
      <c r="B177" t="s">
        <v>0</v>
      </c>
      <c r="C177" t="s">
        <v>8</v>
      </c>
      <c r="D177" t="s">
        <v>26</v>
      </c>
      <c r="E177" t="s">
        <v>126</v>
      </c>
      <c r="F177" t="s">
        <v>371</v>
      </c>
      <c r="G177" t="s">
        <v>348</v>
      </c>
      <c r="H177">
        <v>112</v>
      </c>
      <c r="I177">
        <v>1</v>
      </c>
      <c r="J177" t="s">
        <v>280</v>
      </c>
      <c r="K177" s="21">
        <v>5.2762416108964409E-4</v>
      </c>
      <c r="L177" s="21">
        <v>1.6532149404054179E-3</v>
      </c>
      <c r="M177" s="21">
        <v>3.4280323645211053E-3</v>
      </c>
      <c r="N177" s="21">
        <v>5.8874975192984534E-3</v>
      </c>
      <c r="O177" s="21">
        <v>9.0559146373531251E-3</v>
      </c>
      <c r="P177" s="21">
        <v>1.2882923026619223E-2</v>
      </c>
      <c r="Q177" s="21">
        <v>1.7253694009008558E-2</v>
      </c>
      <c r="R177" s="21">
        <v>2.2067473188454378E-2</v>
      </c>
      <c r="S177" s="21">
        <v>2.7237440764037928E-2</v>
      </c>
      <c r="T177" s="21">
        <v>3.2689781011852534E-2</v>
      </c>
      <c r="U177" s="21">
        <v>3.8186752925198048E-2</v>
      </c>
      <c r="V177" s="21">
        <v>4.3740634167073668E-2</v>
      </c>
      <c r="W177" s="21">
        <v>4.9362849077626912E-2</v>
      </c>
      <c r="X177" s="21">
        <v>5.5062140784161502E-2</v>
      </c>
      <c r="Y177" s="21">
        <v>5.9725322775589534E-2</v>
      </c>
      <c r="Z177" s="21">
        <v>6.3828030442100891E-2</v>
      </c>
      <c r="AA177" s="21">
        <v>6.728447086246396E-2</v>
      </c>
      <c r="AB177" s="21">
        <v>7.0076582282736541E-2</v>
      </c>
      <c r="AC177" s="21">
        <v>7.3398215702618688E-2</v>
      </c>
      <c r="AD177" s="21">
        <v>7.6170989578095358E-2</v>
      </c>
      <c r="AE177" s="21">
        <v>7.848486651712383E-2</v>
      </c>
      <c r="AF177" s="21">
        <v>8.0399502230180844E-2</v>
      </c>
      <c r="AG177" s="21">
        <v>8.1973703102389939E-2</v>
      </c>
    </row>
    <row r="178" spans="1:33" x14ac:dyDescent="0.25">
      <c r="A178">
        <v>1017</v>
      </c>
      <c r="B178" t="s">
        <v>0</v>
      </c>
      <c r="C178" t="s">
        <v>8</v>
      </c>
      <c r="D178" t="s">
        <v>26</v>
      </c>
      <c r="E178" t="s">
        <v>127</v>
      </c>
      <c r="F178" t="s">
        <v>362</v>
      </c>
      <c r="G178" t="s">
        <v>350</v>
      </c>
      <c r="H178">
        <v>108</v>
      </c>
      <c r="I178">
        <v>0</v>
      </c>
      <c r="J178" t="s">
        <v>273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</row>
    <row r="179" spans="1:33" x14ac:dyDescent="0.25">
      <c r="A179">
        <v>1013</v>
      </c>
      <c r="B179" t="s">
        <v>0</v>
      </c>
      <c r="C179" t="s">
        <v>8</v>
      </c>
      <c r="D179" t="s">
        <v>26</v>
      </c>
      <c r="E179" t="s">
        <v>128</v>
      </c>
      <c r="F179" t="s">
        <v>362</v>
      </c>
      <c r="G179" t="s">
        <v>351</v>
      </c>
      <c r="H179">
        <v>108</v>
      </c>
      <c r="I179">
        <v>0</v>
      </c>
      <c r="J179" t="s">
        <v>273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</row>
    <row r="180" spans="1:33" x14ac:dyDescent="0.25">
      <c r="A180">
        <v>1015</v>
      </c>
      <c r="B180" t="s">
        <v>0</v>
      </c>
      <c r="C180" t="s">
        <v>8</v>
      </c>
      <c r="D180" t="s">
        <v>26</v>
      </c>
      <c r="E180" t="s">
        <v>129</v>
      </c>
      <c r="F180" t="s">
        <v>362</v>
      </c>
      <c r="G180" t="s">
        <v>352</v>
      </c>
      <c r="H180">
        <v>108</v>
      </c>
      <c r="I180">
        <v>0</v>
      </c>
      <c r="J180" t="s">
        <v>273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</row>
    <row r="181" spans="1:33" x14ac:dyDescent="0.25">
      <c r="A181">
        <v>1018</v>
      </c>
      <c r="B181" t="s">
        <v>0</v>
      </c>
      <c r="C181" t="s">
        <v>8</v>
      </c>
      <c r="D181" t="s">
        <v>26</v>
      </c>
      <c r="E181" t="s">
        <v>130</v>
      </c>
      <c r="F181" t="s">
        <v>364</v>
      </c>
      <c r="G181" t="s">
        <v>353</v>
      </c>
      <c r="H181">
        <v>106</v>
      </c>
      <c r="I181">
        <v>0</v>
      </c>
      <c r="J181" t="s">
        <v>273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</row>
    <row r="182" spans="1:33" x14ac:dyDescent="0.25">
      <c r="A182">
        <v>1014</v>
      </c>
      <c r="B182" t="s">
        <v>0</v>
      </c>
      <c r="C182" t="s">
        <v>8</v>
      </c>
      <c r="D182" t="s">
        <v>26</v>
      </c>
      <c r="E182" t="s">
        <v>131</v>
      </c>
      <c r="F182" t="s">
        <v>362</v>
      </c>
      <c r="G182" t="s">
        <v>339</v>
      </c>
      <c r="H182">
        <v>108</v>
      </c>
      <c r="I182">
        <v>0</v>
      </c>
      <c r="J182" t="s">
        <v>273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</row>
    <row r="183" spans="1:33" x14ac:dyDescent="0.25">
      <c r="A183">
        <v>1016</v>
      </c>
      <c r="B183" t="s">
        <v>0</v>
      </c>
      <c r="C183" t="s">
        <v>8</v>
      </c>
      <c r="D183" t="s">
        <v>26</v>
      </c>
      <c r="E183" t="s">
        <v>132</v>
      </c>
      <c r="F183" t="s">
        <v>362</v>
      </c>
      <c r="G183" t="s">
        <v>354</v>
      </c>
      <c r="H183">
        <v>108</v>
      </c>
      <c r="I183">
        <v>0</v>
      </c>
      <c r="J183" t="s">
        <v>273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</row>
    <row r="184" spans="1:33" x14ac:dyDescent="0.25">
      <c r="A184">
        <v>1030</v>
      </c>
      <c r="B184" t="s">
        <v>0</v>
      </c>
      <c r="C184" t="s">
        <v>8</v>
      </c>
      <c r="D184" t="s">
        <v>26</v>
      </c>
      <c r="E184" t="s">
        <v>134</v>
      </c>
      <c r="F184" t="s">
        <v>384</v>
      </c>
      <c r="G184" t="s">
        <v>356</v>
      </c>
      <c r="H184">
        <v>109</v>
      </c>
      <c r="I184">
        <v>0</v>
      </c>
      <c r="J184" t="s">
        <v>273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</row>
    <row r="185" spans="1:33" x14ac:dyDescent="0.25">
      <c r="A185">
        <v>1029</v>
      </c>
      <c r="B185" t="s">
        <v>0</v>
      </c>
      <c r="C185" t="s">
        <v>8</v>
      </c>
      <c r="D185" t="s">
        <v>26</v>
      </c>
      <c r="E185" t="s">
        <v>135</v>
      </c>
      <c r="F185" t="s">
        <v>384</v>
      </c>
      <c r="G185" t="s">
        <v>357</v>
      </c>
      <c r="H185">
        <v>109</v>
      </c>
      <c r="I185">
        <v>1</v>
      </c>
      <c r="J185" t="s">
        <v>280</v>
      </c>
      <c r="K185" s="21">
        <v>5.2806792119544001E-3</v>
      </c>
      <c r="L185" s="21">
        <v>1.03666739969822E-2</v>
      </c>
      <c r="M185" s="21">
        <v>1.5209437086833411E-2</v>
      </c>
      <c r="N185" s="21">
        <v>1.9825532274827778E-2</v>
      </c>
      <c r="O185" s="21">
        <v>2.4242899852944005E-2</v>
      </c>
      <c r="P185" s="21">
        <v>2.801148725021706E-2</v>
      </c>
      <c r="Q185" s="21">
        <v>3.0811168355409521E-2</v>
      </c>
      <c r="R185" s="21">
        <v>3.2885204863797195E-2</v>
      </c>
      <c r="S185" s="21">
        <v>3.4422183696839373E-2</v>
      </c>
      <c r="T185" s="21">
        <v>3.5567836030539056E-2</v>
      </c>
      <c r="U185" s="21">
        <v>3.6178982147071805E-2</v>
      </c>
      <c r="V185" s="21">
        <v>3.6584789431831223E-2</v>
      </c>
      <c r="W185" s="21">
        <v>3.6856673791707206E-2</v>
      </c>
      <c r="X185" s="21">
        <v>3.7096289264844338E-2</v>
      </c>
      <c r="Y185" s="21">
        <v>3.7266681704905075E-2</v>
      </c>
      <c r="Z185" s="21">
        <v>3.6903332033927143E-2</v>
      </c>
      <c r="AA185" s="21">
        <v>3.6552063715848383E-2</v>
      </c>
      <c r="AB185" s="21">
        <v>3.6211293575806006E-2</v>
      </c>
      <c r="AC185" s="21">
        <v>3.5879207299294155E-2</v>
      </c>
      <c r="AD185" s="21">
        <v>3.5570410673513353E-2</v>
      </c>
      <c r="AE185" s="21">
        <v>3.5008074032420712E-2</v>
      </c>
      <c r="AF185" s="21">
        <v>3.4469517953879925E-2</v>
      </c>
      <c r="AG185" s="21">
        <v>3.3951700462564932E-2</v>
      </c>
    </row>
    <row r="186" spans="1:33" x14ac:dyDescent="0.25">
      <c r="A186">
        <v>1031</v>
      </c>
      <c r="B186" t="s">
        <v>0</v>
      </c>
      <c r="C186" t="s">
        <v>8</v>
      </c>
      <c r="D186" t="s">
        <v>26</v>
      </c>
      <c r="E186" t="s">
        <v>136</v>
      </c>
      <c r="F186" t="s">
        <v>384</v>
      </c>
      <c r="G186" t="s">
        <v>358</v>
      </c>
      <c r="H186">
        <v>109</v>
      </c>
      <c r="I186">
        <v>0</v>
      </c>
      <c r="J186" t="s">
        <v>273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</row>
    <row r="187" spans="1:33" x14ac:dyDescent="0.25">
      <c r="A187">
        <v>1028</v>
      </c>
      <c r="B187" t="s">
        <v>0</v>
      </c>
      <c r="C187" t="s">
        <v>8</v>
      </c>
      <c r="D187" t="s">
        <v>26</v>
      </c>
      <c r="E187" t="s">
        <v>137</v>
      </c>
      <c r="F187" t="s">
        <v>384</v>
      </c>
      <c r="G187">
        <v>0</v>
      </c>
      <c r="H187">
        <v>109</v>
      </c>
      <c r="I187">
        <v>1</v>
      </c>
      <c r="J187" t="s">
        <v>280</v>
      </c>
      <c r="K187" s="21">
        <v>3.6388104929695238E-3</v>
      </c>
      <c r="L187" s="21">
        <v>7.0673454306281374E-3</v>
      </c>
      <c r="M187" s="21">
        <v>1.0251078262695364E-2</v>
      </c>
      <c r="N187" s="21">
        <v>1.3202356896057716E-2</v>
      </c>
      <c r="O187" s="21">
        <v>1.5941753848228529E-2</v>
      </c>
      <c r="P187" s="21">
        <v>1.8196397115386887E-2</v>
      </c>
      <c r="Q187" s="21">
        <v>1.9795545305289052E-2</v>
      </c>
      <c r="R187" s="21">
        <v>2.0915766500143162E-2</v>
      </c>
      <c r="S187" s="21">
        <v>2.1692331903909914E-2</v>
      </c>
      <c r="T187" s="21">
        <v>2.2228308081982701E-2</v>
      </c>
      <c r="U187" s="21">
        <v>2.2415841527797402E-2</v>
      </c>
      <c r="V187" s="21">
        <v>2.2490474977048688E-2</v>
      </c>
      <c r="W187" s="21">
        <v>2.2500275050922419E-2</v>
      </c>
      <c r="X187" s="21">
        <v>2.2515480372530764E-2</v>
      </c>
      <c r="Y187" s="21">
        <v>2.2505546565788688E-2</v>
      </c>
      <c r="Z187" s="21">
        <v>2.22477781906593E-2</v>
      </c>
      <c r="AA187" s="21">
        <v>2.199874172470135E-2</v>
      </c>
      <c r="AB187" s="21">
        <v>2.1757285255544798E-2</v>
      </c>
      <c r="AC187" s="21">
        <v>2.1522087502614102E-2</v>
      </c>
      <c r="AD187" s="21">
        <v>2.1303808816050304E-2</v>
      </c>
      <c r="AE187" s="21">
        <v>2.1086453294915385E-2</v>
      </c>
      <c r="AF187" s="21">
        <v>2.086981646959234E-2</v>
      </c>
      <c r="AG187" s="21">
        <v>2.0653762014059822E-2</v>
      </c>
    </row>
    <row r="188" spans="1:33" x14ac:dyDescent="0.25">
      <c r="A188">
        <v>1027</v>
      </c>
      <c r="B188" t="s">
        <v>0</v>
      </c>
      <c r="C188" t="s">
        <v>8</v>
      </c>
      <c r="D188" t="s">
        <v>26</v>
      </c>
      <c r="E188" t="s">
        <v>138</v>
      </c>
      <c r="F188" t="s">
        <v>384</v>
      </c>
      <c r="G188" t="s">
        <v>359</v>
      </c>
      <c r="H188">
        <v>109</v>
      </c>
      <c r="I188">
        <v>1</v>
      </c>
      <c r="J188" t="s">
        <v>280</v>
      </c>
      <c r="K188" s="21">
        <v>6.6233976327596438E-3</v>
      </c>
      <c r="L188" s="21">
        <v>1.294687571256992E-2</v>
      </c>
      <c r="M188" s="21">
        <v>1.280197786031859E-2</v>
      </c>
      <c r="N188" s="21">
        <v>1.2656686716502264E-2</v>
      </c>
      <c r="O188" s="21">
        <v>1.2518245712524275E-2</v>
      </c>
      <c r="P188" s="21">
        <v>1.2316978080573414E-2</v>
      </c>
      <c r="Q188" s="21">
        <v>1.2002812924589908E-2</v>
      </c>
      <c r="R188" s="21">
        <v>1.1722406627641704E-2</v>
      </c>
      <c r="S188" s="21">
        <v>1.1478008548542988E-2</v>
      </c>
      <c r="T188" s="21">
        <v>1.1267355305103054E-2</v>
      </c>
      <c r="U188" s="21">
        <v>1.1010725957450982E-2</v>
      </c>
      <c r="V188" s="21">
        <v>1.0787659568109802E-2</v>
      </c>
      <c r="W188" s="21">
        <v>1.0598013546856664E-2</v>
      </c>
      <c r="X188" s="21">
        <v>1.0455226220310051E-2</v>
      </c>
      <c r="Y188" s="21">
        <v>1.0335668155317652E-2</v>
      </c>
      <c r="Z188" s="21">
        <v>1.0229600958929544E-2</v>
      </c>
      <c r="AA188" s="21">
        <v>1.012696273798832E-2</v>
      </c>
      <c r="AB188" s="21">
        <v>1.0027312119853953E-2</v>
      </c>
      <c r="AC188" s="21">
        <v>9.9301381572329678E-3</v>
      </c>
      <c r="AD188" s="21">
        <v>9.8396597155662475E-3</v>
      </c>
      <c r="AE188" s="21">
        <v>9.6925072784122355E-3</v>
      </c>
      <c r="AF188" s="21">
        <v>9.5507059432147212E-3</v>
      </c>
      <c r="AG188" s="21">
        <v>9.4135795131982895E-3</v>
      </c>
    </row>
    <row r="189" spans="1:33" x14ac:dyDescent="0.25">
      <c r="A189">
        <v>602</v>
      </c>
      <c r="B189" t="s">
        <v>0</v>
      </c>
      <c r="C189" t="s">
        <v>8</v>
      </c>
      <c r="D189" t="s">
        <v>26</v>
      </c>
      <c r="E189" t="s">
        <v>153</v>
      </c>
      <c r="F189" t="s">
        <v>364</v>
      </c>
      <c r="G189" t="s">
        <v>385</v>
      </c>
      <c r="H189">
        <v>106</v>
      </c>
      <c r="I189">
        <v>0</v>
      </c>
      <c r="J189" t="s">
        <v>273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</row>
    <row r="190" spans="1:33" x14ac:dyDescent="0.25">
      <c r="A190">
        <v>1008</v>
      </c>
      <c r="B190" t="s">
        <v>0</v>
      </c>
      <c r="C190" t="s">
        <v>8</v>
      </c>
      <c r="D190" t="s">
        <v>26</v>
      </c>
      <c r="E190" t="s">
        <v>154</v>
      </c>
      <c r="F190" t="s">
        <v>364</v>
      </c>
      <c r="G190" t="s">
        <v>386</v>
      </c>
      <c r="H190">
        <v>106</v>
      </c>
      <c r="I190">
        <v>0</v>
      </c>
      <c r="J190" t="s">
        <v>273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</row>
    <row r="191" spans="1:33" x14ac:dyDescent="0.25">
      <c r="A191">
        <v>1007</v>
      </c>
      <c r="B191" t="s">
        <v>0</v>
      </c>
      <c r="C191" t="s">
        <v>8</v>
      </c>
      <c r="D191" t="s">
        <v>26</v>
      </c>
      <c r="E191" t="s">
        <v>155</v>
      </c>
      <c r="F191" t="s">
        <v>364</v>
      </c>
      <c r="G191" t="s">
        <v>387</v>
      </c>
      <c r="H191">
        <v>106</v>
      </c>
      <c r="I191">
        <v>0</v>
      </c>
      <c r="J191" t="s">
        <v>273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</row>
    <row r="192" spans="1:33" x14ac:dyDescent="0.25">
      <c r="A192">
        <v>1003</v>
      </c>
      <c r="B192" t="s">
        <v>0</v>
      </c>
      <c r="C192" t="s">
        <v>8</v>
      </c>
      <c r="D192" t="s">
        <v>26</v>
      </c>
      <c r="E192" t="s">
        <v>139</v>
      </c>
      <c r="F192" t="s">
        <v>367</v>
      </c>
      <c r="G192" t="s">
        <v>360</v>
      </c>
      <c r="H192">
        <v>107</v>
      </c>
      <c r="I192">
        <v>0</v>
      </c>
      <c r="J192" t="s">
        <v>273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</row>
    <row r="193" spans="1:33" x14ac:dyDescent="0.25">
      <c r="A193">
        <v>1004</v>
      </c>
      <c r="B193" t="s">
        <v>0</v>
      </c>
      <c r="C193" t="s">
        <v>8</v>
      </c>
      <c r="D193" t="s">
        <v>26</v>
      </c>
      <c r="E193" t="s">
        <v>140</v>
      </c>
      <c r="F193" t="s">
        <v>362</v>
      </c>
      <c r="G193" t="s">
        <v>361</v>
      </c>
      <c r="H193">
        <v>108</v>
      </c>
      <c r="I193">
        <v>0</v>
      </c>
      <c r="J193" t="s">
        <v>273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</row>
    <row r="194" spans="1:33" x14ac:dyDescent="0.25">
      <c r="A194">
        <v>1131</v>
      </c>
      <c r="B194" t="s">
        <v>0</v>
      </c>
      <c r="C194" t="s">
        <v>8</v>
      </c>
      <c r="D194" t="s">
        <v>27</v>
      </c>
      <c r="E194" t="s">
        <v>47</v>
      </c>
      <c r="F194" t="s">
        <v>388</v>
      </c>
      <c r="G194" t="s">
        <v>272</v>
      </c>
      <c r="H194">
        <v>118</v>
      </c>
      <c r="I194">
        <v>0</v>
      </c>
      <c r="J194" t="s">
        <v>273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</row>
    <row r="195" spans="1:33" x14ac:dyDescent="0.25">
      <c r="A195">
        <v>1133</v>
      </c>
      <c r="B195" t="s">
        <v>0</v>
      </c>
      <c r="C195" t="s">
        <v>8</v>
      </c>
      <c r="D195" t="s">
        <v>27</v>
      </c>
      <c r="E195" t="s">
        <v>48</v>
      </c>
      <c r="F195" t="s">
        <v>389</v>
      </c>
      <c r="G195" t="s">
        <v>275</v>
      </c>
      <c r="H195">
        <v>119</v>
      </c>
      <c r="I195">
        <v>0</v>
      </c>
      <c r="J195" t="s">
        <v>273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</row>
    <row r="196" spans="1:33" x14ac:dyDescent="0.25">
      <c r="A196">
        <v>629</v>
      </c>
      <c r="B196" t="s">
        <v>0</v>
      </c>
      <c r="C196" t="s">
        <v>8</v>
      </c>
      <c r="D196" t="s">
        <v>27</v>
      </c>
      <c r="E196" t="s">
        <v>49</v>
      </c>
      <c r="F196" t="s">
        <v>390</v>
      </c>
      <c r="G196" t="s">
        <v>277</v>
      </c>
      <c r="H196">
        <v>116</v>
      </c>
      <c r="I196">
        <v>0</v>
      </c>
      <c r="J196" t="s">
        <v>273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</row>
    <row r="197" spans="1:33" x14ac:dyDescent="0.25">
      <c r="A197">
        <v>636</v>
      </c>
      <c r="B197" t="s">
        <v>0</v>
      </c>
      <c r="C197" t="s">
        <v>8</v>
      </c>
      <c r="D197" t="s">
        <v>27</v>
      </c>
      <c r="E197" t="s">
        <v>50</v>
      </c>
      <c r="F197" t="s">
        <v>391</v>
      </c>
      <c r="G197" t="s">
        <v>279</v>
      </c>
      <c r="H197">
        <v>121</v>
      </c>
      <c r="I197">
        <v>1</v>
      </c>
      <c r="J197" t="s">
        <v>280</v>
      </c>
      <c r="K197" s="21">
        <v>1.4828232411611803E-3</v>
      </c>
      <c r="L197" s="21">
        <v>3.2100486845877169E-3</v>
      </c>
      <c r="M197" s="21">
        <v>5.1625636560071742E-3</v>
      </c>
      <c r="N197" s="21">
        <v>7.331187185678917E-3</v>
      </c>
      <c r="O197" s="21">
        <v>9.6426120312338107E-3</v>
      </c>
      <c r="P197" s="21">
        <v>1.206157054007293E-2</v>
      </c>
      <c r="Q197" s="21">
        <v>1.4551778085996231E-2</v>
      </c>
      <c r="R197" s="21">
        <v>1.7045650676950477E-2</v>
      </c>
      <c r="S197" s="21">
        <v>1.9673421654121687E-2</v>
      </c>
      <c r="T197" s="21">
        <v>2.2344138976135904E-2</v>
      </c>
      <c r="U197" s="21">
        <v>2.4859137702032835E-2</v>
      </c>
      <c r="V197" s="21">
        <v>2.7247207528743482E-2</v>
      </c>
      <c r="W197" s="21">
        <v>2.9532156126214005E-2</v>
      </c>
      <c r="X197" s="21">
        <v>3.1733563706323367E-2</v>
      </c>
      <c r="Y197" s="21">
        <v>3.3867432130165E-2</v>
      </c>
      <c r="Z197" s="21">
        <v>3.4508371276375599E-2</v>
      </c>
      <c r="AA197" s="21">
        <v>3.4869189110250595E-2</v>
      </c>
      <c r="AB197" s="21">
        <v>3.491290393878016E-2</v>
      </c>
      <c r="AC197" s="21">
        <v>3.4940617925121355E-2</v>
      </c>
      <c r="AD197" s="21">
        <v>3.4972239552426322E-2</v>
      </c>
      <c r="AE197" s="21">
        <v>3.5006810640450296E-2</v>
      </c>
      <c r="AF197" s="21">
        <v>3.5043345379730417E-2</v>
      </c>
      <c r="AG197" s="21">
        <v>3.5011899072263139E-2</v>
      </c>
    </row>
    <row r="198" spans="1:33" x14ac:dyDescent="0.25">
      <c r="A198">
        <v>1084</v>
      </c>
      <c r="B198" t="s">
        <v>0</v>
      </c>
      <c r="C198" t="s">
        <v>8</v>
      </c>
      <c r="D198" t="s">
        <v>27</v>
      </c>
      <c r="E198" t="s">
        <v>51</v>
      </c>
      <c r="F198" t="s">
        <v>392</v>
      </c>
      <c r="G198" t="s">
        <v>281</v>
      </c>
      <c r="H198">
        <v>117</v>
      </c>
      <c r="I198">
        <v>1</v>
      </c>
      <c r="J198" t="s">
        <v>280</v>
      </c>
      <c r="K198" s="21">
        <v>3.084666412840696E-7</v>
      </c>
      <c r="L198" s="21">
        <v>9.7644396017028443E-7</v>
      </c>
      <c r="M198" s="21">
        <v>2.2519391014698329E-6</v>
      </c>
      <c r="N198" s="21">
        <v>4.4691680707333636E-6</v>
      </c>
      <c r="O198" s="21">
        <v>8.0461174235594154E-6</v>
      </c>
      <c r="P198" s="21">
        <v>1.3465194466969145E-5</v>
      </c>
      <c r="Q198" s="21">
        <v>2.1230245082919825E-5</v>
      </c>
      <c r="R198" s="21">
        <v>3.1795042518062933E-5</v>
      </c>
      <c r="S198" s="21">
        <v>4.5464022116478459E-5</v>
      </c>
      <c r="T198" s="21">
        <v>6.2276222997932116E-5</v>
      </c>
      <c r="U198" s="21">
        <v>8.1592004694350717E-5</v>
      </c>
      <c r="V198" s="21">
        <v>1.0258745635420127E-4</v>
      </c>
      <c r="W198" s="21">
        <v>1.2383462625622206E-4</v>
      </c>
      <c r="X198" s="21">
        <v>1.435522538186373E-4</v>
      </c>
      <c r="Y198" s="21">
        <v>1.5986294874272656E-4</v>
      </c>
      <c r="Z198" s="21">
        <v>1.7137488528366803E-4</v>
      </c>
      <c r="AA198" s="21">
        <v>1.7698226938483826E-4</v>
      </c>
      <c r="AB198" s="21">
        <v>1.7803997265627129E-4</v>
      </c>
      <c r="AC198" s="21">
        <v>1.7779801453806534E-4</v>
      </c>
      <c r="AD198" s="21">
        <v>1.7754670513049701E-4</v>
      </c>
      <c r="AE198" s="21">
        <v>1.7731068519367428E-4</v>
      </c>
      <c r="AF198" s="21">
        <v>1.7708877042041512E-4</v>
      </c>
      <c r="AG198" s="21">
        <v>1.7687917199228292E-4</v>
      </c>
    </row>
    <row r="199" spans="1:33" x14ac:dyDescent="0.25">
      <c r="A199">
        <v>1072</v>
      </c>
      <c r="B199" t="s">
        <v>0</v>
      </c>
      <c r="C199" t="s">
        <v>8</v>
      </c>
      <c r="D199" t="s">
        <v>27</v>
      </c>
      <c r="E199" t="s">
        <v>52</v>
      </c>
      <c r="F199" t="s">
        <v>390</v>
      </c>
      <c r="G199">
        <v>0</v>
      </c>
      <c r="H199">
        <v>116</v>
      </c>
      <c r="I199">
        <v>0</v>
      </c>
      <c r="J199" t="s">
        <v>273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</row>
    <row r="200" spans="1:33" x14ac:dyDescent="0.25">
      <c r="A200">
        <v>1077</v>
      </c>
      <c r="B200" t="s">
        <v>0</v>
      </c>
      <c r="C200" t="s">
        <v>8</v>
      </c>
      <c r="D200" t="s">
        <v>27</v>
      </c>
      <c r="E200" t="s">
        <v>53</v>
      </c>
      <c r="F200" t="s">
        <v>390</v>
      </c>
      <c r="G200" t="s">
        <v>282</v>
      </c>
      <c r="H200">
        <v>116</v>
      </c>
      <c r="I200">
        <v>1</v>
      </c>
      <c r="J200" t="s">
        <v>280</v>
      </c>
      <c r="K200" s="21">
        <v>9.9101490772873363E-2</v>
      </c>
      <c r="L200" s="21">
        <v>0.19599676037855254</v>
      </c>
      <c r="M200" s="21">
        <v>0.29062513187192746</v>
      </c>
      <c r="N200" s="21">
        <v>0.38295639317159114</v>
      </c>
      <c r="O200" s="21">
        <v>0.47298227016331879</v>
      </c>
      <c r="P200" s="21">
        <v>0.55142220121292618</v>
      </c>
      <c r="Q200" s="21">
        <v>0.6113025316988</v>
      </c>
      <c r="R200" s="21">
        <v>0.6560260020535662</v>
      </c>
      <c r="S200" s="21">
        <v>0.68906613454712662</v>
      </c>
      <c r="T200" s="21">
        <v>0.71291641813067419</v>
      </c>
      <c r="U200" s="21">
        <v>0.70580680371874338</v>
      </c>
      <c r="V200" s="21">
        <v>0.69698895858198995</v>
      </c>
      <c r="W200" s="21">
        <v>0.688426280999206</v>
      </c>
      <c r="X200" s="21">
        <v>0.68023956806482222</v>
      </c>
      <c r="Y200" s="21">
        <v>0.67253799584413765</v>
      </c>
      <c r="Z200" s="21">
        <v>0.66539951795607788</v>
      </c>
      <c r="AA200" s="21">
        <v>0.65883963145771007</v>
      </c>
      <c r="AB200" s="21">
        <v>0.65150649466022759</v>
      </c>
      <c r="AC200" s="21">
        <v>0.64466909423278818</v>
      </c>
      <c r="AD200" s="21">
        <v>0.63814834525975894</v>
      </c>
      <c r="AE200" s="21">
        <v>0.63217963121939147</v>
      </c>
      <c r="AF200" s="21">
        <v>0.62657543669493687</v>
      </c>
      <c r="AG200" s="21">
        <v>0.62132392919736146</v>
      </c>
    </row>
    <row r="201" spans="1:33" x14ac:dyDescent="0.25">
      <c r="A201">
        <v>1082</v>
      </c>
      <c r="B201" t="s">
        <v>0</v>
      </c>
      <c r="C201" t="s">
        <v>8</v>
      </c>
      <c r="D201" t="s">
        <v>27</v>
      </c>
      <c r="E201" t="s">
        <v>54</v>
      </c>
      <c r="F201" t="s">
        <v>390</v>
      </c>
      <c r="G201">
        <v>0</v>
      </c>
      <c r="H201">
        <v>116</v>
      </c>
      <c r="I201">
        <v>1</v>
      </c>
      <c r="J201" t="s">
        <v>280</v>
      </c>
      <c r="K201" s="21">
        <v>5.8737885415578381E-2</v>
      </c>
      <c r="L201" s="21">
        <v>0.11273432658401125</v>
      </c>
      <c r="M201" s="21">
        <v>0.16212192205810488</v>
      </c>
      <c r="N201" s="21">
        <v>0.20705700824721079</v>
      </c>
      <c r="O201" s="21">
        <v>0.24771061309541534</v>
      </c>
      <c r="P201" s="21">
        <v>0.28037395888841726</v>
      </c>
      <c r="Q201" s="21">
        <v>0.3032081606044259</v>
      </c>
      <c r="R201" s="21">
        <v>0.31865487998813913</v>
      </c>
      <c r="S201" s="21">
        <v>0.32882204140744642</v>
      </c>
      <c r="T201" s="21">
        <v>0.33510981140867774</v>
      </c>
      <c r="U201" s="21">
        <v>0.34045808419266099</v>
      </c>
      <c r="V201" s="21">
        <v>0.343467243298683</v>
      </c>
      <c r="W201" s="21">
        <v>0.34466907398456542</v>
      </c>
      <c r="X201" s="21">
        <v>0.34454108219131163</v>
      </c>
      <c r="Y201" s="21">
        <v>0.34345098788434208</v>
      </c>
      <c r="Z201" s="21">
        <v>0.34205625587551586</v>
      </c>
      <c r="AA201" s="21">
        <v>0.33717453114865925</v>
      </c>
      <c r="AB201" s="21">
        <v>0.33185896989098262</v>
      </c>
      <c r="AC201" s="21">
        <v>0.32677386656397606</v>
      </c>
      <c r="AD201" s="21">
        <v>0.32183234821208129</v>
      </c>
      <c r="AE201" s="21">
        <v>0.31715647533851726</v>
      </c>
      <c r="AF201" s="21">
        <v>0.3126558517748747</v>
      </c>
      <c r="AG201" s="21">
        <v>0.30832376364647412</v>
      </c>
    </row>
    <row r="202" spans="1:33" x14ac:dyDescent="0.25">
      <c r="A202">
        <v>1078</v>
      </c>
      <c r="B202" t="s">
        <v>0</v>
      </c>
      <c r="C202" t="s">
        <v>8</v>
      </c>
      <c r="D202" t="s">
        <v>27</v>
      </c>
      <c r="E202" t="s">
        <v>55</v>
      </c>
      <c r="F202" t="s">
        <v>390</v>
      </c>
      <c r="G202" t="s">
        <v>283</v>
      </c>
      <c r="H202">
        <v>116</v>
      </c>
      <c r="I202">
        <v>0</v>
      </c>
      <c r="J202" t="s">
        <v>273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</row>
    <row r="203" spans="1:33" x14ac:dyDescent="0.25">
      <c r="A203">
        <v>1081</v>
      </c>
      <c r="B203" t="s">
        <v>0</v>
      </c>
      <c r="C203" t="s">
        <v>8</v>
      </c>
      <c r="D203" t="s">
        <v>27</v>
      </c>
      <c r="E203" t="s">
        <v>56</v>
      </c>
      <c r="F203" t="s">
        <v>390</v>
      </c>
      <c r="G203" t="s">
        <v>284</v>
      </c>
      <c r="H203">
        <v>116</v>
      </c>
      <c r="I203">
        <v>1</v>
      </c>
      <c r="J203" t="s">
        <v>280</v>
      </c>
      <c r="K203" s="21">
        <v>4.16350254797547E-2</v>
      </c>
      <c r="L203" s="21">
        <v>8.0814558575613524E-2</v>
      </c>
      <c r="M203" s="21">
        <v>0.11756942778324074</v>
      </c>
      <c r="N203" s="21">
        <v>0.1519435938548287</v>
      </c>
      <c r="O203" s="21">
        <v>0.18399148859157705</v>
      </c>
      <c r="P203" s="21">
        <v>0.21063578881857595</v>
      </c>
      <c r="Q203" s="21">
        <v>0.23001604237304862</v>
      </c>
      <c r="R203" s="21">
        <v>0.24375979029207273</v>
      </c>
      <c r="S203" s="21">
        <v>0.25334188224712767</v>
      </c>
      <c r="T203" s="21">
        <v>0.25976218430054787</v>
      </c>
      <c r="U203" s="21">
        <v>0.26527218643603456</v>
      </c>
      <c r="V203" s="21">
        <v>0.26877469206666216</v>
      </c>
      <c r="W203" s="21">
        <v>0.27070574120090818</v>
      </c>
      <c r="X203" s="21">
        <v>0.27146758654818182</v>
      </c>
      <c r="Y203" s="21">
        <v>0.27138322210523913</v>
      </c>
      <c r="Z203" s="21">
        <v>0.26779121048629773</v>
      </c>
      <c r="AA203" s="21">
        <v>0.26441630589201059</v>
      </c>
      <c r="AB203" s="21">
        <v>0.26071804530972875</v>
      </c>
      <c r="AC203" s="21">
        <v>0.25720915446606663</v>
      </c>
      <c r="AD203" s="21">
        <v>0.25381779189594361</v>
      </c>
      <c r="AE203" s="21">
        <v>0.25063854904371879</v>
      </c>
      <c r="AF203" s="21">
        <v>0.24759829999944682</v>
      </c>
      <c r="AG203" s="21">
        <v>0.24469177404584819</v>
      </c>
    </row>
    <row r="204" spans="1:33" x14ac:dyDescent="0.25">
      <c r="A204">
        <v>1102</v>
      </c>
      <c r="B204" t="s">
        <v>0</v>
      </c>
      <c r="C204" t="s">
        <v>8</v>
      </c>
      <c r="D204" t="s">
        <v>27</v>
      </c>
      <c r="E204" t="s">
        <v>57</v>
      </c>
      <c r="F204" t="s">
        <v>393</v>
      </c>
      <c r="G204" t="s">
        <v>286</v>
      </c>
      <c r="H204">
        <v>125</v>
      </c>
      <c r="I204">
        <v>0</v>
      </c>
      <c r="J204" t="s">
        <v>273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</row>
    <row r="205" spans="1:33" x14ac:dyDescent="0.25">
      <c r="A205">
        <v>652</v>
      </c>
      <c r="B205" t="s">
        <v>0</v>
      </c>
      <c r="C205" t="s">
        <v>8</v>
      </c>
      <c r="D205" t="s">
        <v>27</v>
      </c>
      <c r="E205" t="s">
        <v>58</v>
      </c>
      <c r="F205" t="s">
        <v>393</v>
      </c>
      <c r="G205" t="s">
        <v>287</v>
      </c>
      <c r="H205">
        <v>125</v>
      </c>
      <c r="I205">
        <v>0</v>
      </c>
      <c r="J205" t="s">
        <v>273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</row>
    <row r="206" spans="1:33" x14ac:dyDescent="0.25">
      <c r="A206">
        <v>1107</v>
      </c>
      <c r="B206" t="s">
        <v>0</v>
      </c>
      <c r="C206" t="s">
        <v>8</v>
      </c>
      <c r="D206" t="s">
        <v>27</v>
      </c>
      <c r="E206" t="s">
        <v>59</v>
      </c>
      <c r="F206" t="s">
        <v>393</v>
      </c>
      <c r="G206" t="s">
        <v>288</v>
      </c>
      <c r="H206">
        <v>125</v>
      </c>
      <c r="I206">
        <v>1</v>
      </c>
      <c r="J206" t="s">
        <v>280</v>
      </c>
      <c r="K206" s="21">
        <v>1.197915075400017E-4</v>
      </c>
      <c r="L206" s="21">
        <v>2.5254370960616347E-4</v>
      </c>
      <c r="M206" s="21">
        <v>3.9466540191291071E-4</v>
      </c>
      <c r="N206" s="21">
        <v>5.4334385682012381E-4</v>
      </c>
      <c r="O206" s="21">
        <v>6.9639062182956036E-4</v>
      </c>
      <c r="P206" s="21">
        <v>8.3649499898239986E-4</v>
      </c>
      <c r="Q206" s="21">
        <v>9.4942944981203517E-4</v>
      </c>
      <c r="R206" s="21">
        <v>1.039824954519643E-3</v>
      </c>
      <c r="S206" s="21">
        <v>1.1117715117490833E-3</v>
      </c>
      <c r="T206" s="21">
        <v>1.165302396398655E-3</v>
      </c>
      <c r="U206" s="21">
        <v>1.2063670513862851E-3</v>
      </c>
      <c r="V206" s="21">
        <v>1.238526777676348E-3</v>
      </c>
      <c r="W206" s="21">
        <v>1.2640363292574831E-3</v>
      </c>
      <c r="X206" s="21">
        <v>1.2844700904090735E-3</v>
      </c>
      <c r="Y206" s="21">
        <v>1.3033349395839542E-3</v>
      </c>
      <c r="Z206" s="21">
        <v>1.3182839083711419E-3</v>
      </c>
      <c r="AA206" s="21">
        <v>1.317355944462523E-3</v>
      </c>
      <c r="AB206" s="21">
        <v>1.316367585519492E-3</v>
      </c>
      <c r="AC206" s="21">
        <v>1.3153648691246792E-3</v>
      </c>
      <c r="AD206" s="21">
        <v>1.3143651151656492E-3</v>
      </c>
      <c r="AE206" s="21">
        <v>1.3133726694528345E-3</v>
      </c>
      <c r="AF206" s="21">
        <v>1.3123878981892792E-3</v>
      </c>
      <c r="AG206" s="21">
        <v>1.3114063197603378E-3</v>
      </c>
    </row>
    <row r="207" spans="1:33" x14ac:dyDescent="0.25">
      <c r="A207">
        <v>1106</v>
      </c>
      <c r="B207" t="s">
        <v>0</v>
      </c>
      <c r="C207" t="s">
        <v>8</v>
      </c>
      <c r="D207" t="s">
        <v>27</v>
      </c>
      <c r="E207" t="s">
        <v>60</v>
      </c>
      <c r="F207" t="s">
        <v>389</v>
      </c>
      <c r="G207" t="s">
        <v>290</v>
      </c>
      <c r="H207">
        <v>119</v>
      </c>
      <c r="I207">
        <v>0</v>
      </c>
      <c r="J207" t="s">
        <v>273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</row>
    <row r="208" spans="1:33" x14ac:dyDescent="0.25">
      <c r="A208">
        <v>645</v>
      </c>
      <c r="B208" t="s">
        <v>0</v>
      </c>
      <c r="C208" t="s">
        <v>8</v>
      </c>
      <c r="D208" t="s">
        <v>27</v>
      </c>
      <c r="E208" t="s">
        <v>61</v>
      </c>
      <c r="F208" t="s">
        <v>394</v>
      </c>
      <c r="G208" t="s">
        <v>292</v>
      </c>
      <c r="H208">
        <v>124</v>
      </c>
      <c r="I208">
        <v>0</v>
      </c>
      <c r="J208" t="s">
        <v>273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</row>
    <row r="209" spans="1:33" x14ac:dyDescent="0.25">
      <c r="A209">
        <v>1092</v>
      </c>
      <c r="B209" t="s">
        <v>0</v>
      </c>
      <c r="C209" t="s">
        <v>8</v>
      </c>
      <c r="D209" t="s">
        <v>27</v>
      </c>
      <c r="E209" t="s">
        <v>62</v>
      </c>
      <c r="F209" t="s">
        <v>390</v>
      </c>
      <c r="G209" t="s">
        <v>293</v>
      </c>
      <c r="H209">
        <v>116</v>
      </c>
      <c r="I209">
        <v>0</v>
      </c>
      <c r="J209" t="s">
        <v>273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</row>
    <row r="210" spans="1:33" x14ac:dyDescent="0.25">
      <c r="A210">
        <v>1074</v>
      </c>
      <c r="B210" t="s">
        <v>0</v>
      </c>
      <c r="C210" t="s">
        <v>8</v>
      </c>
      <c r="D210" t="s">
        <v>27</v>
      </c>
      <c r="E210" t="s">
        <v>63</v>
      </c>
      <c r="F210" t="s">
        <v>390</v>
      </c>
      <c r="G210" t="s">
        <v>294</v>
      </c>
      <c r="H210">
        <v>116</v>
      </c>
      <c r="I210">
        <v>0</v>
      </c>
      <c r="J210" t="s">
        <v>280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</row>
    <row r="211" spans="1:33" x14ac:dyDescent="0.25">
      <c r="A211">
        <v>1097</v>
      </c>
      <c r="B211" t="s">
        <v>0</v>
      </c>
      <c r="C211" t="s">
        <v>8</v>
      </c>
      <c r="D211" t="s">
        <v>27</v>
      </c>
      <c r="E211" t="s">
        <v>64</v>
      </c>
      <c r="F211" t="s">
        <v>390</v>
      </c>
      <c r="G211" t="s">
        <v>64</v>
      </c>
      <c r="H211">
        <v>116</v>
      </c>
      <c r="I211">
        <v>0</v>
      </c>
      <c r="J211" t="s">
        <v>273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</row>
    <row r="212" spans="1:33" x14ac:dyDescent="0.25">
      <c r="A212">
        <v>1096</v>
      </c>
      <c r="B212" t="s">
        <v>0</v>
      </c>
      <c r="C212" t="s">
        <v>8</v>
      </c>
      <c r="D212" t="s">
        <v>27</v>
      </c>
      <c r="E212" t="s">
        <v>65</v>
      </c>
      <c r="F212" t="s">
        <v>390</v>
      </c>
      <c r="G212" t="s">
        <v>295</v>
      </c>
      <c r="H212">
        <v>116</v>
      </c>
      <c r="I212">
        <v>0</v>
      </c>
      <c r="J212" t="s">
        <v>273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</row>
    <row r="213" spans="1:33" x14ac:dyDescent="0.25">
      <c r="A213">
        <v>651</v>
      </c>
      <c r="B213" t="s">
        <v>0</v>
      </c>
      <c r="C213" t="s">
        <v>8</v>
      </c>
      <c r="D213" t="s">
        <v>27</v>
      </c>
      <c r="E213" t="s">
        <v>142</v>
      </c>
      <c r="F213" t="s">
        <v>393</v>
      </c>
      <c r="G213" t="s">
        <v>370</v>
      </c>
      <c r="H213">
        <v>125</v>
      </c>
      <c r="I213">
        <v>0</v>
      </c>
      <c r="J213" t="s">
        <v>280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</row>
    <row r="214" spans="1:33" x14ac:dyDescent="0.25">
      <c r="A214">
        <v>1127</v>
      </c>
      <c r="B214" t="s">
        <v>0</v>
      </c>
      <c r="C214" t="s">
        <v>8</v>
      </c>
      <c r="D214" t="s">
        <v>27</v>
      </c>
      <c r="E214" t="s">
        <v>66</v>
      </c>
      <c r="F214" t="s">
        <v>395</v>
      </c>
      <c r="G214" t="s">
        <v>297</v>
      </c>
      <c r="H214">
        <v>122</v>
      </c>
      <c r="I214">
        <v>0</v>
      </c>
      <c r="J214" t="s">
        <v>273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</row>
    <row r="215" spans="1:33" x14ac:dyDescent="0.25">
      <c r="A215">
        <v>633</v>
      </c>
      <c r="B215" t="s">
        <v>0</v>
      </c>
      <c r="C215" t="s">
        <v>8</v>
      </c>
      <c r="D215" t="s">
        <v>27</v>
      </c>
      <c r="E215" t="s">
        <v>67</v>
      </c>
      <c r="F215" t="s">
        <v>396</v>
      </c>
      <c r="G215" t="s">
        <v>299</v>
      </c>
      <c r="H215">
        <v>120</v>
      </c>
      <c r="I215">
        <v>0</v>
      </c>
      <c r="J215" t="s">
        <v>280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</row>
    <row r="216" spans="1:33" x14ac:dyDescent="0.25">
      <c r="A216">
        <v>1114</v>
      </c>
      <c r="B216" t="s">
        <v>0</v>
      </c>
      <c r="C216" t="s">
        <v>8</v>
      </c>
      <c r="D216" t="s">
        <v>27</v>
      </c>
      <c r="E216" t="s">
        <v>68</v>
      </c>
      <c r="F216" t="s">
        <v>391</v>
      </c>
      <c r="G216" t="s">
        <v>300</v>
      </c>
      <c r="H216">
        <v>121</v>
      </c>
      <c r="I216">
        <v>0</v>
      </c>
      <c r="J216" t="s">
        <v>273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</row>
    <row r="217" spans="1:33" x14ac:dyDescent="0.25">
      <c r="A217">
        <v>1113</v>
      </c>
      <c r="B217" t="s">
        <v>0</v>
      </c>
      <c r="C217" t="s">
        <v>8</v>
      </c>
      <c r="D217" t="s">
        <v>27</v>
      </c>
      <c r="E217" t="s">
        <v>69</v>
      </c>
      <c r="F217" t="s">
        <v>391</v>
      </c>
      <c r="G217" t="s">
        <v>301</v>
      </c>
      <c r="H217">
        <v>121</v>
      </c>
      <c r="I217">
        <v>0</v>
      </c>
      <c r="J217" t="s">
        <v>273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</row>
    <row r="218" spans="1:33" x14ac:dyDescent="0.25">
      <c r="A218">
        <v>641</v>
      </c>
      <c r="B218" t="s">
        <v>0</v>
      </c>
      <c r="C218" t="s">
        <v>8</v>
      </c>
      <c r="D218" t="s">
        <v>27</v>
      </c>
      <c r="E218" t="s">
        <v>70</v>
      </c>
      <c r="F218" t="s">
        <v>397</v>
      </c>
      <c r="G218" t="s">
        <v>303</v>
      </c>
      <c r="H218">
        <v>123</v>
      </c>
      <c r="I218">
        <v>0</v>
      </c>
      <c r="J218" t="s">
        <v>273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</row>
    <row r="219" spans="1:33" x14ac:dyDescent="0.25">
      <c r="A219">
        <v>632</v>
      </c>
      <c r="B219" t="s">
        <v>0</v>
      </c>
      <c r="C219" t="s">
        <v>8</v>
      </c>
      <c r="D219" t="s">
        <v>27</v>
      </c>
      <c r="E219" t="s">
        <v>71</v>
      </c>
      <c r="F219" t="s">
        <v>396</v>
      </c>
      <c r="G219" t="s">
        <v>304</v>
      </c>
      <c r="H219">
        <v>120</v>
      </c>
      <c r="I219">
        <v>0</v>
      </c>
      <c r="J219" t="s">
        <v>280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</row>
    <row r="220" spans="1:33" x14ac:dyDescent="0.25">
      <c r="A220">
        <v>630</v>
      </c>
      <c r="B220" t="s">
        <v>0</v>
      </c>
      <c r="C220" t="s">
        <v>8</v>
      </c>
      <c r="D220" t="s">
        <v>27</v>
      </c>
      <c r="E220" t="s">
        <v>72</v>
      </c>
      <c r="F220" t="s">
        <v>390</v>
      </c>
      <c r="G220" t="s">
        <v>305</v>
      </c>
      <c r="H220">
        <v>116</v>
      </c>
      <c r="I220">
        <v>0</v>
      </c>
      <c r="J220" t="s">
        <v>273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</row>
    <row r="221" spans="1:33" x14ac:dyDescent="0.25">
      <c r="A221">
        <v>1073</v>
      </c>
      <c r="B221" t="s">
        <v>0</v>
      </c>
      <c r="C221" t="s">
        <v>8</v>
      </c>
      <c r="D221" t="s">
        <v>27</v>
      </c>
      <c r="E221" t="s">
        <v>73</v>
      </c>
      <c r="F221" t="s">
        <v>388</v>
      </c>
      <c r="G221" t="s">
        <v>306</v>
      </c>
      <c r="H221">
        <v>118</v>
      </c>
      <c r="I221">
        <v>0</v>
      </c>
      <c r="J221" t="s">
        <v>273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</row>
    <row r="222" spans="1:33" x14ac:dyDescent="0.25">
      <c r="A222">
        <v>644</v>
      </c>
      <c r="B222" t="s">
        <v>0</v>
      </c>
      <c r="C222" t="s">
        <v>8</v>
      </c>
      <c r="D222" t="s">
        <v>27</v>
      </c>
      <c r="E222" t="s">
        <v>74</v>
      </c>
      <c r="F222" t="s">
        <v>397</v>
      </c>
      <c r="G222" t="s">
        <v>307</v>
      </c>
      <c r="H222">
        <v>123</v>
      </c>
      <c r="I222">
        <v>0</v>
      </c>
      <c r="J222" t="s">
        <v>273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</row>
    <row r="223" spans="1:33" x14ac:dyDescent="0.25">
      <c r="A223">
        <v>1128</v>
      </c>
      <c r="B223" t="s">
        <v>0</v>
      </c>
      <c r="C223" t="s">
        <v>8</v>
      </c>
      <c r="D223" t="s">
        <v>27</v>
      </c>
      <c r="E223" t="s">
        <v>75</v>
      </c>
      <c r="F223" t="s">
        <v>395</v>
      </c>
      <c r="G223">
        <v>0</v>
      </c>
      <c r="H223">
        <v>122</v>
      </c>
      <c r="I223">
        <v>1</v>
      </c>
      <c r="J223" t="s">
        <v>280</v>
      </c>
      <c r="K223" s="21">
        <v>1.7270197600858001E-4</v>
      </c>
      <c r="L223" s="21">
        <v>3.4489992903920751E-4</v>
      </c>
      <c r="M223" s="21">
        <v>5.1639375070112385E-4</v>
      </c>
      <c r="N223" s="21">
        <v>6.869894483348039E-4</v>
      </c>
      <c r="O223" s="21">
        <v>8.5647004302557672E-4</v>
      </c>
      <c r="P223" s="21">
        <v>1.0074055037008825E-3</v>
      </c>
      <c r="Q223" s="21">
        <v>1.1261512438137924E-3</v>
      </c>
      <c r="R223" s="21">
        <v>1.2191855278245864E-3</v>
      </c>
      <c r="S223" s="21">
        <v>1.2920748170325276E-3</v>
      </c>
      <c r="T223" s="21">
        <v>1.3491836300102281E-3</v>
      </c>
      <c r="U223" s="21">
        <v>1.394055798843951E-3</v>
      </c>
      <c r="V223" s="21">
        <v>1.4294352547619619E-3</v>
      </c>
      <c r="W223" s="21">
        <v>1.4269390487312531E-3</v>
      </c>
      <c r="X223" s="21">
        <v>1.4235646148662243E-3</v>
      </c>
      <c r="Y223" s="21">
        <v>1.4205705697582845E-3</v>
      </c>
      <c r="Z223" s="21">
        <v>1.4179352024126406E-3</v>
      </c>
      <c r="AA223" s="21">
        <v>1.4155219429090112E-3</v>
      </c>
      <c r="AB223" s="21">
        <v>1.4134032918715162E-3</v>
      </c>
      <c r="AC223" s="21">
        <v>1.4113330480567798E-3</v>
      </c>
      <c r="AD223" s="21">
        <v>1.409388849619313E-3</v>
      </c>
      <c r="AE223" s="21">
        <v>1.4075329083464295E-3</v>
      </c>
      <c r="AF223" s="21">
        <v>1.4057665099174031E-3</v>
      </c>
      <c r="AG223" s="21">
        <v>1.4039775522668566E-3</v>
      </c>
    </row>
    <row r="224" spans="1:33" x14ac:dyDescent="0.25">
      <c r="A224">
        <v>1130</v>
      </c>
      <c r="B224" t="s">
        <v>0</v>
      </c>
      <c r="C224" t="s">
        <v>8</v>
      </c>
      <c r="D224" t="s">
        <v>27</v>
      </c>
      <c r="E224" t="s">
        <v>76</v>
      </c>
      <c r="F224" t="s">
        <v>395</v>
      </c>
      <c r="G224" t="s">
        <v>308</v>
      </c>
      <c r="H224">
        <v>122</v>
      </c>
      <c r="I224">
        <v>0</v>
      </c>
      <c r="J224" t="s">
        <v>273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</row>
    <row r="225" spans="1:33" x14ac:dyDescent="0.25">
      <c r="A225">
        <v>1129</v>
      </c>
      <c r="B225" t="s">
        <v>0</v>
      </c>
      <c r="C225" t="s">
        <v>8</v>
      </c>
      <c r="D225" t="s">
        <v>27</v>
      </c>
      <c r="E225" t="s">
        <v>77</v>
      </c>
      <c r="F225" t="s">
        <v>395</v>
      </c>
      <c r="G225">
        <v>0</v>
      </c>
      <c r="H225">
        <v>122</v>
      </c>
      <c r="I225">
        <v>0</v>
      </c>
      <c r="J225" t="s">
        <v>273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</row>
    <row r="226" spans="1:33" x14ac:dyDescent="0.25">
      <c r="A226">
        <v>634</v>
      </c>
      <c r="B226" t="s">
        <v>0</v>
      </c>
      <c r="C226" t="s">
        <v>8</v>
      </c>
      <c r="D226" t="s">
        <v>27</v>
      </c>
      <c r="E226" t="s">
        <v>78</v>
      </c>
      <c r="F226" t="s">
        <v>396</v>
      </c>
      <c r="G226" t="s">
        <v>309</v>
      </c>
      <c r="H226">
        <v>120</v>
      </c>
      <c r="I226">
        <v>1</v>
      </c>
      <c r="J226" t="s">
        <v>280</v>
      </c>
      <c r="K226" s="21">
        <v>3.5557141734135767E-2</v>
      </c>
      <c r="L226" s="21">
        <v>7.5715307735210652E-2</v>
      </c>
      <c r="M226" s="21">
        <v>0.12023366219297965</v>
      </c>
      <c r="N226" s="21">
        <v>0.16877875574188317</v>
      </c>
      <c r="O226" s="21">
        <v>0.21966640714581201</v>
      </c>
      <c r="P226" s="21">
        <v>0.27218406099631154</v>
      </c>
      <c r="Q226" s="21">
        <v>0.32561409212519088</v>
      </c>
      <c r="R226" s="21">
        <v>0.37861642701455411</v>
      </c>
      <c r="S226" s="21">
        <v>0.43412733013653859</v>
      </c>
      <c r="T226" s="21">
        <v>0.49012319439930924</v>
      </c>
      <c r="U226" s="21">
        <v>0.54513464119460864</v>
      </c>
      <c r="V226" s="21">
        <v>0.59941437998250735</v>
      </c>
      <c r="W226" s="21">
        <v>0.65315748794544215</v>
      </c>
      <c r="X226" s="21">
        <v>0.70651119908196924</v>
      </c>
      <c r="Y226" s="21">
        <v>0.75958324460573368</v>
      </c>
      <c r="Z226" s="21">
        <v>0.77809787891018212</v>
      </c>
      <c r="AA226" s="21">
        <v>0.79201012751748556</v>
      </c>
      <c r="AB226" s="21">
        <v>0.80002336906424087</v>
      </c>
      <c r="AC226" s="21">
        <v>0.80776851632531688</v>
      </c>
      <c r="AD226" s="21">
        <v>0.81565307551463118</v>
      </c>
      <c r="AE226" s="21">
        <v>0.82376484571974162</v>
      </c>
      <c r="AF226" s="21">
        <v>0.8383123057008488</v>
      </c>
      <c r="AG226" s="21">
        <v>0.85106492042163695</v>
      </c>
    </row>
    <row r="227" spans="1:33" x14ac:dyDescent="0.25">
      <c r="A227">
        <v>642</v>
      </c>
      <c r="B227" t="s">
        <v>0</v>
      </c>
      <c r="C227" t="s">
        <v>8</v>
      </c>
      <c r="D227" t="s">
        <v>27</v>
      </c>
      <c r="E227" t="s">
        <v>79</v>
      </c>
      <c r="F227" t="s">
        <v>397</v>
      </c>
      <c r="G227" t="s">
        <v>310</v>
      </c>
      <c r="H227">
        <v>123</v>
      </c>
      <c r="I227">
        <v>0</v>
      </c>
      <c r="J227" t="s">
        <v>273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</row>
    <row r="228" spans="1:33" x14ac:dyDescent="0.25">
      <c r="A228">
        <v>1091</v>
      </c>
      <c r="B228" t="s">
        <v>0</v>
      </c>
      <c r="C228" t="s">
        <v>8</v>
      </c>
      <c r="D228" t="s">
        <v>27</v>
      </c>
      <c r="E228" t="s">
        <v>80</v>
      </c>
      <c r="F228" t="s">
        <v>388</v>
      </c>
      <c r="G228" t="s">
        <v>311</v>
      </c>
      <c r="H228">
        <v>118</v>
      </c>
      <c r="I228">
        <v>0</v>
      </c>
      <c r="J228" t="s">
        <v>273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</row>
    <row r="229" spans="1:33" x14ac:dyDescent="0.25">
      <c r="A229">
        <v>1083</v>
      </c>
      <c r="B229" t="s">
        <v>0</v>
      </c>
      <c r="C229" t="s">
        <v>8</v>
      </c>
      <c r="D229" t="s">
        <v>27</v>
      </c>
      <c r="E229" t="s">
        <v>81</v>
      </c>
      <c r="F229" t="s">
        <v>392</v>
      </c>
      <c r="G229" t="s">
        <v>312</v>
      </c>
      <c r="H229">
        <v>117</v>
      </c>
      <c r="I229">
        <v>0</v>
      </c>
      <c r="J229" t="s">
        <v>273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</row>
    <row r="230" spans="1:33" x14ac:dyDescent="0.25">
      <c r="A230">
        <v>1095</v>
      </c>
      <c r="B230" t="s">
        <v>0</v>
      </c>
      <c r="C230" t="s">
        <v>8</v>
      </c>
      <c r="D230" t="s">
        <v>27</v>
      </c>
      <c r="E230" t="s">
        <v>82</v>
      </c>
      <c r="F230" t="s">
        <v>390</v>
      </c>
      <c r="G230" t="s">
        <v>313</v>
      </c>
      <c r="H230">
        <v>116</v>
      </c>
      <c r="I230">
        <v>0</v>
      </c>
      <c r="J230" t="s">
        <v>273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</row>
    <row r="231" spans="1:33" x14ac:dyDescent="0.25">
      <c r="A231">
        <v>638</v>
      </c>
      <c r="B231" t="s">
        <v>0</v>
      </c>
      <c r="C231" t="s">
        <v>8</v>
      </c>
      <c r="D231" t="s">
        <v>27</v>
      </c>
      <c r="E231" t="s">
        <v>83</v>
      </c>
      <c r="F231" t="s">
        <v>395</v>
      </c>
      <c r="G231" t="s">
        <v>303</v>
      </c>
      <c r="H231">
        <v>122</v>
      </c>
      <c r="I231">
        <v>1</v>
      </c>
      <c r="J231" t="s">
        <v>280</v>
      </c>
      <c r="K231" s="21">
        <v>2.0283047404528899E-5</v>
      </c>
      <c r="L231" s="21">
        <v>6.0293901223384359E-5</v>
      </c>
      <c r="M231" s="21">
        <v>1.1941581295125359E-4</v>
      </c>
      <c r="N231" s="21">
        <v>1.9699445105363629E-4</v>
      </c>
      <c r="O231" s="21">
        <v>2.9235522893176645E-4</v>
      </c>
      <c r="P231" s="21">
        <v>4.0293897420609197E-4</v>
      </c>
      <c r="Q231" s="21">
        <v>5.5030774708815717E-4</v>
      </c>
      <c r="R231" s="21">
        <v>7.2990676508097188E-4</v>
      </c>
      <c r="S231" s="21">
        <v>9.1130153636825623E-4</v>
      </c>
      <c r="T231" s="21">
        <v>1.0957883295549271E-3</v>
      </c>
      <c r="U231" s="21">
        <v>1.2794186528202651E-3</v>
      </c>
      <c r="V231" s="21">
        <v>1.5034124017982292E-3</v>
      </c>
      <c r="W231" s="21">
        <v>1.7113280479175473E-3</v>
      </c>
      <c r="X231" s="21">
        <v>1.9112838346637482E-3</v>
      </c>
      <c r="Y231" s="21">
        <v>2.0839736211835497E-3</v>
      </c>
      <c r="Z231" s="21">
        <v>2.235506161338103E-3</v>
      </c>
      <c r="AA231" s="21">
        <v>2.3685055535344959E-3</v>
      </c>
      <c r="AB231" s="21">
        <v>2.4878945323959711E-3</v>
      </c>
      <c r="AC231" s="21">
        <v>2.6165175963719072E-3</v>
      </c>
      <c r="AD231" s="21">
        <v>2.7049744611288493E-3</v>
      </c>
      <c r="AE231" s="21">
        <v>2.8048303118696351E-3</v>
      </c>
      <c r="AF231" s="21">
        <v>2.9073701387080128E-3</v>
      </c>
      <c r="AG231" s="21">
        <v>3.0075993018068635E-3</v>
      </c>
    </row>
    <row r="232" spans="1:33" x14ac:dyDescent="0.25">
      <c r="A232">
        <v>1069</v>
      </c>
      <c r="B232" t="s">
        <v>0</v>
      </c>
      <c r="C232" t="s">
        <v>8</v>
      </c>
      <c r="D232" t="s">
        <v>27</v>
      </c>
      <c r="E232" t="s">
        <v>84</v>
      </c>
      <c r="F232" t="s">
        <v>388</v>
      </c>
      <c r="G232" t="s">
        <v>314</v>
      </c>
      <c r="H232">
        <v>118</v>
      </c>
      <c r="I232">
        <v>0</v>
      </c>
      <c r="J232" t="s">
        <v>273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</row>
    <row r="233" spans="1:33" x14ac:dyDescent="0.25">
      <c r="A233">
        <v>1070</v>
      </c>
      <c r="B233" t="s">
        <v>0</v>
      </c>
      <c r="C233" t="s">
        <v>8</v>
      </c>
      <c r="D233" t="s">
        <v>27</v>
      </c>
      <c r="E233" t="s">
        <v>85</v>
      </c>
      <c r="F233" t="s">
        <v>390</v>
      </c>
      <c r="G233" t="s">
        <v>315</v>
      </c>
      <c r="H233">
        <v>116</v>
      </c>
      <c r="I233">
        <v>0</v>
      </c>
      <c r="J233" t="s">
        <v>273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</row>
    <row r="234" spans="1:33" x14ac:dyDescent="0.25">
      <c r="A234">
        <v>1071</v>
      </c>
      <c r="B234" t="s">
        <v>0</v>
      </c>
      <c r="C234" t="s">
        <v>8</v>
      </c>
      <c r="D234" t="s">
        <v>27</v>
      </c>
      <c r="E234" t="s">
        <v>86</v>
      </c>
      <c r="F234" t="s">
        <v>388</v>
      </c>
      <c r="G234" t="s">
        <v>316</v>
      </c>
      <c r="H234">
        <v>118</v>
      </c>
      <c r="I234">
        <v>1</v>
      </c>
      <c r="J234" t="s">
        <v>280</v>
      </c>
      <c r="K234" s="21">
        <v>1.0447525676398695E-3</v>
      </c>
      <c r="L234" s="21">
        <v>3.0053195087009089E-3</v>
      </c>
      <c r="M234" s="21">
        <v>6.2802270131223133E-3</v>
      </c>
      <c r="N234" s="21">
        <v>1.1286419039624483E-2</v>
      </c>
      <c r="O234" s="21">
        <v>1.8418371238134716E-2</v>
      </c>
      <c r="P234" s="21">
        <v>2.8016420509482026E-2</v>
      </c>
      <c r="Q234" s="21">
        <v>4.0312197127237971E-2</v>
      </c>
      <c r="R234" s="21">
        <v>5.5295339465397511E-2</v>
      </c>
      <c r="S234" s="21">
        <v>7.268343416551401E-2</v>
      </c>
      <c r="T234" s="21">
        <v>9.1864087566356986E-2</v>
      </c>
      <c r="U234" s="21">
        <v>0.11212858388382496</v>
      </c>
      <c r="V234" s="21">
        <v>0.13213769588341523</v>
      </c>
      <c r="W234" s="21">
        <v>0.15063790553009454</v>
      </c>
      <c r="X234" s="21">
        <v>0.16649278829112318</v>
      </c>
      <c r="Y234" s="21">
        <v>0.17889119269494874</v>
      </c>
      <c r="Z234" s="21">
        <v>0.1882535680128693</v>
      </c>
      <c r="AA234" s="21">
        <v>0.1941462469227917</v>
      </c>
      <c r="AB234" s="21">
        <v>0.19675554310619178</v>
      </c>
      <c r="AC234" s="21">
        <v>0.19700788032205668</v>
      </c>
      <c r="AD234" s="21">
        <v>0.19591812187922653</v>
      </c>
      <c r="AE234" s="21">
        <v>0.19256583429431118</v>
      </c>
      <c r="AF234" s="21">
        <v>0.1893880968178393</v>
      </c>
      <c r="AG234" s="21">
        <v>0.18638917165621538</v>
      </c>
    </row>
    <row r="235" spans="1:33" x14ac:dyDescent="0.25">
      <c r="A235">
        <v>1110</v>
      </c>
      <c r="B235" t="s">
        <v>0</v>
      </c>
      <c r="C235" t="s">
        <v>8</v>
      </c>
      <c r="D235" t="s">
        <v>27</v>
      </c>
      <c r="E235" t="s">
        <v>87</v>
      </c>
      <c r="F235" t="s">
        <v>396</v>
      </c>
      <c r="G235" t="s">
        <v>317</v>
      </c>
      <c r="H235">
        <v>120</v>
      </c>
      <c r="I235">
        <v>0</v>
      </c>
      <c r="J235" t="s">
        <v>273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</row>
    <row r="236" spans="1:33" x14ac:dyDescent="0.25">
      <c r="A236">
        <v>1111</v>
      </c>
      <c r="B236" t="s">
        <v>0</v>
      </c>
      <c r="C236" t="s">
        <v>8</v>
      </c>
      <c r="D236" t="s">
        <v>27</v>
      </c>
      <c r="E236" t="s">
        <v>88</v>
      </c>
      <c r="F236" t="s">
        <v>396</v>
      </c>
      <c r="G236" t="s">
        <v>318</v>
      </c>
      <c r="H236">
        <v>120</v>
      </c>
      <c r="I236">
        <v>0</v>
      </c>
      <c r="J236" t="s">
        <v>273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</row>
    <row r="237" spans="1:33" x14ac:dyDescent="0.25">
      <c r="A237">
        <v>1108</v>
      </c>
      <c r="B237" t="s">
        <v>0</v>
      </c>
      <c r="C237" t="s">
        <v>8</v>
      </c>
      <c r="D237" t="s">
        <v>27</v>
      </c>
      <c r="E237" t="s">
        <v>89</v>
      </c>
      <c r="F237" t="s">
        <v>396</v>
      </c>
      <c r="G237" t="s">
        <v>319</v>
      </c>
      <c r="H237">
        <v>120</v>
      </c>
      <c r="I237">
        <v>0</v>
      </c>
      <c r="J237" t="s">
        <v>273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</row>
    <row r="238" spans="1:33" x14ac:dyDescent="0.25">
      <c r="A238">
        <v>1109</v>
      </c>
      <c r="B238" t="s">
        <v>0</v>
      </c>
      <c r="C238" t="s">
        <v>8</v>
      </c>
      <c r="D238" t="s">
        <v>27</v>
      </c>
      <c r="E238" t="s">
        <v>90</v>
      </c>
      <c r="F238" t="s">
        <v>396</v>
      </c>
      <c r="G238" t="s">
        <v>320</v>
      </c>
      <c r="H238">
        <v>120</v>
      </c>
      <c r="I238">
        <v>0</v>
      </c>
      <c r="J238" t="s">
        <v>273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</row>
    <row r="239" spans="1:33" x14ac:dyDescent="0.25">
      <c r="A239">
        <v>1112</v>
      </c>
      <c r="B239" t="s">
        <v>0</v>
      </c>
      <c r="C239" t="s">
        <v>8</v>
      </c>
      <c r="D239" t="s">
        <v>27</v>
      </c>
      <c r="E239" t="s">
        <v>91</v>
      </c>
      <c r="F239" t="s">
        <v>396</v>
      </c>
      <c r="G239" t="s">
        <v>321</v>
      </c>
      <c r="H239">
        <v>120</v>
      </c>
      <c r="I239">
        <v>0</v>
      </c>
      <c r="J239" t="s">
        <v>273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</row>
    <row r="240" spans="1:33" x14ac:dyDescent="0.25">
      <c r="A240">
        <v>646</v>
      </c>
      <c r="B240" t="s">
        <v>0</v>
      </c>
      <c r="C240" t="s">
        <v>8</v>
      </c>
      <c r="D240" t="s">
        <v>27</v>
      </c>
      <c r="E240" t="s">
        <v>92</v>
      </c>
      <c r="F240" t="s">
        <v>394</v>
      </c>
      <c r="G240" t="s">
        <v>292</v>
      </c>
      <c r="H240">
        <v>124</v>
      </c>
      <c r="I240">
        <v>0</v>
      </c>
      <c r="J240" t="s">
        <v>273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</row>
    <row r="241" spans="1:33" x14ac:dyDescent="0.25">
      <c r="A241">
        <v>635</v>
      </c>
      <c r="B241" t="s">
        <v>0</v>
      </c>
      <c r="C241" t="s">
        <v>8</v>
      </c>
      <c r="D241" t="s">
        <v>27</v>
      </c>
      <c r="E241" t="s">
        <v>93</v>
      </c>
      <c r="F241" t="s">
        <v>396</v>
      </c>
      <c r="G241" t="s">
        <v>322</v>
      </c>
      <c r="H241">
        <v>120</v>
      </c>
      <c r="I241">
        <v>1</v>
      </c>
      <c r="J241" t="s">
        <v>280</v>
      </c>
      <c r="K241" s="21">
        <v>8.1639703889493501E-2</v>
      </c>
      <c r="L241" s="21">
        <v>0.18496776729231534</v>
      </c>
      <c r="M241" s="21">
        <v>0.30228680497510574</v>
      </c>
      <c r="N241" s="21">
        <v>0.44303360841331008</v>
      </c>
      <c r="O241" s="21">
        <v>0.59462560389914854</v>
      </c>
      <c r="P241" s="21">
        <v>0.75362219826712151</v>
      </c>
      <c r="Q241" s="21">
        <v>0.91680516006095303</v>
      </c>
      <c r="R241" s="21">
        <v>1.0599252234691405</v>
      </c>
      <c r="S241" s="21">
        <v>1.231055603537901</v>
      </c>
      <c r="T241" s="21">
        <v>1.4033084468500985</v>
      </c>
      <c r="U241" s="21">
        <v>1.5743126499044782</v>
      </c>
      <c r="V241" s="21">
        <v>1.7435882455670477</v>
      </c>
      <c r="W241" s="21">
        <v>1.9107736787152549</v>
      </c>
      <c r="X241" s="21">
        <v>2.0755999600688928</v>
      </c>
      <c r="Y241" s="21">
        <v>2.2378704033766925</v>
      </c>
      <c r="Z241" s="21">
        <v>2.3974447409635653</v>
      </c>
      <c r="AA241" s="21">
        <v>2.5542266726820149</v>
      </c>
      <c r="AB241" s="21">
        <v>2.7081541072338453</v>
      </c>
      <c r="AC241" s="21">
        <v>2.8408903131420589</v>
      </c>
      <c r="AD241" s="21">
        <v>2.9603764295282571</v>
      </c>
      <c r="AE241" s="21">
        <v>2.9978000722965485</v>
      </c>
      <c r="AF241" s="21">
        <v>3.0112699449632667</v>
      </c>
      <c r="AG241" s="21">
        <v>3.0158456922939996</v>
      </c>
    </row>
    <row r="242" spans="1:33" x14ac:dyDescent="0.25">
      <c r="A242">
        <v>648</v>
      </c>
      <c r="B242" t="s">
        <v>0</v>
      </c>
      <c r="C242" t="s">
        <v>8</v>
      </c>
      <c r="D242" t="s">
        <v>27</v>
      </c>
      <c r="E242" t="s">
        <v>94</v>
      </c>
      <c r="F242" t="s">
        <v>394</v>
      </c>
      <c r="G242" t="s">
        <v>292</v>
      </c>
      <c r="H242">
        <v>124</v>
      </c>
      <c r="I242">
        <v>0</v>
      </c>
      <c r="J242" t="s">
        <v>273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</row>
    <row r="243" spans="1:33" x14ac:dyDescent="0.25">
      <c r="A243">
        <v>1132</v>
      </c>
      <c r="B243" t="s">
        <v>0</v>
      </c>
      <c r="C243" t="s">
        <v>8</v>
      </c>
      <c r="D243" t="s">
        <v>27</v>
      </c>
      <c r="E243" t="s">
        <v>95</v>
      </c>
      <c r="F243" t="s">
        <v>388</v>
      </c>
      <c r="G243">
        <v>0</v>
      </c>
      <c r="H243">
        <v>118</v>
      </c>
      <c r="I243">
        <v>0</v>
      </c>
      <c r="J243" t="s">
        <v>273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</row>
    <row r="244" spans="1:33" x14ac:dyDescent="0.25">
      <c r="A244">
        <v>640</v>
      </c>
      <c r="B244" t="s">
        <v>0</v>
      </c>
      <c r="C244" t="s">
        <v>8</v>
      </c>
      <c r="D244" t="s">
        <v>27</v>
      </c>
      <c r="E244" t="s">
        <v>96</v>
      </c>
      <c r="F244" t="s">
        <v>397</v>
      </c>
      <c r="G244" t="s">
        <v>323</v>
      </c>
      <c r="H244">
        <v>123</v>
      </c>
      <c r="I244">
        <v>1</v>
      </c>
      <c r="J244" t="s">
        <v>280</v>
      </c>
      <c r="K244" s="21">
        <v>1.9897138425443264E-5</v>
      </c>
      <c r="L244" s="21">
        <v>6.4002645446881504E-5</v>
      </c>
      <c r="M244" s="21">
        <v>1.3725732938159646E-4</v>
      </c>
      <c r="N244" s="21">
        <v>2.4363659832986667E-4</v>
      </c>
      <c r="O244" s="21">
        <v>3.8688165108882939E-4</v>
      </c>
      <c r="P244" s="21">
        <v>5.7216601973111424E-4</v>
      </c>
      <c r="Q244" s="21">
        <v>8.0223652758592743E-4</v>
      </c>
      <c r="R244" s="21">
        <v>1.07645452954423E-3</v>
      </c>
      <c r="S244" s="21">
        <v>1.4563078322234193E-3</v>
      </c>
      <c r="T244" s="21">
        <v>1.9338459708814679E-3</v>
      </c>
      <c r="U244" s="21">
        <v>2.4744132187086102E-3</v>
      </c>
      <c r="V244" s="21">
        <v>3.0486963756510372E-3</v>
      </c>
      <c r="W244" s="21">
        <v>3.6341364914043491E-3</v>
      </c>
      <c r="X244" s="21">
        <v>4.3377151523532114E-3</v>
      </c>
      <c r="Y244" s="21">
        <v>4.9908632347042152E-3</v>
      </c>
      <c r="Z244" s="21">
        <v>5.589239351566095E-3</v>
      </c>
      <c r="AA244" s="21">
        <v>6.1307600462313112E-3</v>
      </c>
      <c r="AB244" s="21">
        <v>6.6351733986611651E-3</v>
      </c>
      <c r="AC244" s="21">
        <v>7.0478725922026742E-3</v>
      </c>
      <c r="AD244" s="21">
        <v>7.3820811156094391E-3</v>
      </c>
      <c r="AE244" s="21">
        <v>7.6554087030009472E-3</v>
      </c>
      <c r="AF244" s="21">
        <v>7.88725419586527E-3</v>
      </c>
      <c r="AG244" s="21">
        <v>8.1442757568799054E-3</v>
      </c>
    </row>
    <row r="245" spans="1:33" x14ac:dyDescent="0.25">
      <c r="A245">
        <v>628</v>
      </c>
      <c r="B245" t="s">
        <v>0</v>
      </c>
      <c r="C245" t="s">
        <v>8</v>
      </c>
      <c r="D245" t="s">
        <v>27</v>
      </c>
      <c r="E245" t="s">
        <v>97</v>
      </c>
      <c r="F245" t="s">
        <v>390</v>
      </c>
      <c r="G245" t="s">
        <v>324</v>
      </c>
      <c r="H245">
        <v>116</v>
      </c>
      <c r="I245">
        <v>0</v>
      </c>
      <c r="J245" t="s">
        <v>273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</row>
    <row r="246" spans="1:33" x14ac:dyDescent="0.25">
      <c r="A246">
        <v>650</v>
      </c>
      <c r="B246" t="s">
        <v>0</v>
      </c>
      <c r="C246" t="s">
        <v>8</v>
      </c>
      <c r="D246" t="s">
        <v>27</v>
      </c>
      <c r="E246" t="s">
        <v>103</v>
      </c>
      <c r="F246" t="s">
        <v>394</v>
      </c>
      <c r="G246" t="s">
        <v>330</v>
      </c>
      <c r="H246">
        <v>124</v>
      </c>
      <c r="I246">
        <v>1</v>
      </c>
      <c r="J246" t="s">
        <v>280</v>
      </c>
      <c r="K246" s="21">
        <v>9.4718397929416495E-4</v>
      </c>
      <c r="L246" s="21">
        <v>2.6187079217872382E-3</v>
      </c>
      <c r="M246" s="21">
        <v>4.8502395034618635E-3</v>
      </c>
      <c r="N246" s="21">
        <v>7.4622548192480364E-3</v>
      </c>
      <c r="O246" s="21">
        <v>9.788106915822695E-3</v>
      </c>
      <c r="P246" s="21">
        <v>1.1134681312622593E-2</v>
      </c>
      <c r="Q246" s="21">
        <v>1.1845574197525409E-2</v>
      </c>
      <c r="R246" s="21">
        <v>1.2370386290983637E-2</v>
      </c>
      <c r="S246" s="21">
        <v>1.2671894016017999E-2</v>
      </c>
      <c r="T246" s="21">
        <v>1.3170579743674356E-2</v>
      </c>
      <c r="U246" s="21">
        <v>1.358533638042733E-2</v>
      </c>
      <c r="V246" s="21">
        <v>1.3835125455861349E-2</v>
      </c>
      <c r="W246" s="21">
        <v>1.398368116064818E-2</v>
      </c>
      <c r="X246" s="21">
        <v>1.4176382505218087E-2</v>
      </c>
      <c r="Y246" s="21">
        <v>1.4369300816368304E-2</v>
      </c>
      <c r="Z246" s="21">
        <v>1.4423854433315089E-2</v>
      </c>
      <c r="AA246" s="21">
        <v>1.4416662269751362E-2</v>
      </c>
      <c r="AB246" s="21">
        <v>1.4409473692414672E-2</v>
      </c>
      <c r="AC246" s="21">
        <v>1.4402288699516815E-2</v>
      </c>
      <c r="AD246" s="21">
        <v>1.4395107289270483E-2</v>
      </c>
      <c r="AE246" s="21">
        <v>1.4387929459889265E-2</v>
      </c>
      <c r="AF246" s="21">
        <v>1.4380755209587634E-2</v>
      </c>
      <c r="AG246" s="21">
        <v>1.4373584536580953E-2</v>
      </c>
    </row>
    <row r="247" spans="1:33" x14ac:dyDescent="0.25">
      <c r="A247">
        <v>649</v>
      </c>
      <c r="B247" t="s">
        <v>0</v>
      </c>
      <c r="C247" t="s">
        <v>8</v>
      </c>
      <c r="D247" t="s">
        <v>27</v>
      </c>
      <c r="E247" t="s">
        <v>104</v>
      </c>
      <c r="F247" t="s">
        <v>394</v>
      </c>
      <c r="G247" t="s">
        <v>303</v>
      </c>
      <c r="H247">
        <v>124</v>
      </c>
      <c r="I247">
        <v>1</v>
      </c>
      <c r="J247" t="s">
        <v>280</v>
      </c>
      <c r="K247" s="21">
        <v>3.7086618343712229E-5</v>
      </c>
      <c r="L247" s="21">
        <v>9.8468165328034228E-5</v>
      </c>
      <c r="M247" s="21">
        <v>1.7906645821799333E-4</v>
      </c>
      <c r="N247" s="21">
        <v>2.7364936845571938E-4</v>
      </c>
      <c r="O247" s="21">
        <v>3.6738494303051783E-4</v>
      </c>
      <c r="P247" s="21">
        <v>4.6076255810307442E-4</v>
      </c>
      <c r="Q247" s="21">
        <v>5.1768362708341385E-4</v>
      </c>
      <c r="R247" s="21">
        <v>5.5166576602440516E-4</v>
      </c>
      <c r="S247" s="21">
        <v>5.6825104562122433E-4</v>
      </c>
      <c r="T247" s="21">
        <v>5.8618641212063519E-4</v>
      </c>
      <c r="U247" s="21">
        <v>6.0428891489904403E-4</v>
      </c>
      <c r="V247" s="21">
        <v>6.2134686545805477E-4</v>
      </c>
      <c r="W247" s="21">
        <v>6.363482751958274E-4</v>
      </c>
      <c r="X247" s="21">
        <v>6.4868607864453402E-4</v>
      </c>
      <c r="Y247" s="21">
        <v>6.5835312737778766E-4</v>
      </c>
      <c r="Z247" s="21">
        <v>6.6456510303888492E-4</v>
      </c>
      <c r="AA247" s="21">
        <v>6.7166708672941676E-4</v>
      </c>
      <c r="AB247" s="21">
        <v>6.7919609857843965E-4</v>
      </c>
      <c r="AC247" s="21">
        <v>6.8021071846564374E-4</v>
      </c>
      <c r="AD247" s="21">
        <v>6.7987154513526741E-4</v>
      </c>
      <c r="AE247" s="21">
        <v>6.7953254092681945E-4</v>
      </c>
      <c r="AF247" s="21">
        <v>6.7919370575596986E-4</v>
      </c>
      <c r="AG247" s="21">
        <v>6.7885503953843168E-4</v>
      </c>
    </row>
    <row r="248" spans="1:33" x14ac:dyDescent="0.25">
      <c r="A248">
        <v>637</v>
      </c>
      <c r="B248" t="s">
        <v>0</v>
      </c>
      <c r="C248" t="s">
        <v>8</v>
      </c>
      <c r="D248" t="s">
        <v>27</v>
      </c>
      <c r="E248" t="s">
        <v>105</v>
      </c>
      <c r="F248" t="s">
        <v>395</v>
      </c>
      <c r="G248" t="s">
        <v>331</v>
      </c>
      <c r="H248">
        <v>122</v>
      </c>
      <c r="I248">
        <v>0</v>
      </c>
      <c r="J248" t="s">
        <v>273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</row>
    <row r="249" spans="1:33" x14ac:dyDescent="0.25">
      <c r="A249">
        <v>1126</v>
      </c>
      <c r="B249" t="s">
        <v>0</v>
      </c>
      <c r="C249" t="s">
        <v>8</v>
      </c>
      <c r="D249" t="s">
        <v>27</v>
      </c>
      <c r="E249" t="s">
        <v>106</v>
      </c>
      <c r="F249" t="s">
        <v>395</v>
      </c>
      <c r="G249" t="s">
        <v>332</v>
      </c>
      <c r="H249">
        <v>122</v>
      </c>
      <c r="I249">
        <v>0</v>
      </c>
      <c r="J249" t="s">
        <v>273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</row>
    <row r="250" spans="1:33" x14ac:dyDescent="0.25">
      <c r="A250">
        <v>1119</v>
      </c>
      <c r="B250" t="s">
        <v>0</v>
      </c>
      <c r="C250" t="s">
        <v>8</v>
      </c>
      <c r="D250" t="s">
        <v>27</v>
      </c>
      <c r="E250" t="s">
        <v>107</v>
      </c>
      <c r="F250" t="s">
        <v>395</v>
      </c>
      <c r="G250" t="s">
        <v>333</v>
      </c>
      <c r="H250">
        <v>122</v>
      </c>
      <c r="I250">
        <v>0</v>
      </c>
      <c r="J250" t="s">
        <v>273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</row>
    <row r="251" spans="1:33" x14ac:dyDescent="0.25">
      <c r="A251">
        <v>1117</v>
      </c>
      <c r="B251" t="s">
        <v>0</v>
      </c>
      <c r="C251" t="s">
        <v>8</v>
      </c>
      <c r="D251" t="s">
        <v>27</v>
      </c>
      <c r="E251" t="s">
        <v>108</v>
      </c>
      <c r="F251" t="s">
        <v>395</v>
      </c>
      <c r="G251" t="s">
        <v>334</v>
      </c>
      <c r="H251">
        <v>122</v>
      </c>
      <c r="I251">
        <v>0</v>
      </c>
      <c r="J251" t="s">
        <v>273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</row>
    <row r="252" spans="1:33" x14ac:dyDescent="0.25">
      <c r="A252">
        <v>1124</v>
      </c>
      <c r="B252" t="s">
        <v>0</v>
      </c>
      <c r="C252" t="s">
        <v>8</v>
      </c>
      <c r="D252" t="s">
        <v>27</v>
      </c>
      <c r="E252" t="s">
        <v>109</v>
      </c>
      <c r="F252" t="s">
        <v>395</v>
      </c>
      <c r="G252" t="s">
        <v>335</v>
      </c>
      <c r="H252">
        <v>122</v>
      </c>
      <c r="I252">
        <v>0</v>
      </c>
      <c r="J252" t="s">
        <v>273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</row>
    <row r="253" spans="1:33" x14ac:dyDescent="0.25">
      <c r="A253">
        <v>1122</v>
      </c>
      <c r="B253" t="s">
        <v>0</v>
      </c>
      <c r="C253" t="s">
        <v>8</v>
      </c>
      <c r="D253" t="s">
        <v>27</v>
      </c>
      <c r="E253" t="s">
        <v>110</v>
      </c>
      <c r="F253" t="s">
        <v>395</v>
      </c>
      <c r="G253" t="s">
        <v>336</v>
      </c>
      <c r="H253">
        <v>122</v>
      </c>
      <c r="I253">
        <v>0</v>
      </c>
      <c r="J253" t="s">
        <v>273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</row>
    <row r="254" spans="1:33" x14ac:dyDescent="0.25">
      <c r="A254">
        <v>1115</v>
      </c>
      <c r="B254" t="s">
        <v>0</v>
      </c>
      <c r="C254" t="s">
        <v>8</v>
      </c>
      <c r="D254" t="s">
        <v>27</v>
      </c>
      <c r="E254" t="s">
        <v>111</v>
      </c>
      <c r="F254" t="s">
        <v>395</v>
      </c>
      <c r="G254" t="s">
        <v>337</v>
      </c>
      <c r="H254">
        <v>122</v>
      </c>
      <c r="I254">
        <v>0</v>
      </c>
      <c r="J254" t="s">
        <v>273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</row>
    <row r="255" spans="1:33" x14ac:dyDescent="0.25">
      <c r="A255">
        <v>1120</v>
      </c>
      <c r="B255" t="s">
        <v>0</v>
      </c>
      <c r="C255" t="s">
        <v>8</v>
      </c>
      <c r="D255" t="s">
        <v>27</v>
      </c>
      <c r="E255" t="s">
        <v>112</v>
      </c>
      <c r="F255" t="s">
        <v>395</v>
      </c>
      <c r="G255" t="s">
        <v>338</v>
      </c>
      <c r="H255">
        <v>122</v>
      </c>
      <c r="I255">
        <v>0</v>
      </c>
      <c r="J255" t="s">
        <v>273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</row>
    <row r="256" spans="1:33" x14ac:dyDescent="0.25">
      <c r="A256">
        <v>1121</v>
      </c>
      <c r="B256" t="s">
        <v>0</v>
      </c>
      <c r="C256" t="s">
        <v>8</v>
      </c>
      <c r="D256" t="s">
        <v>27</v>
      </c>
      <c r="E256" t="s">
        <v>113</v>
      </c>
      <c r="F256" t="s">
        <v>395</v>
      </c>
      <c r="G256" t="s">
        <v>339</v>
      </c>
      <c r="H256">
        <v>122</v>
      </c>
      <c r="I256">
        <v>1</v>
      </c>
      <c r="J256" t="s">
        <v>280</v>
      </c>
      <c r="K256" s="21">
        <v>3.0137821276830199E-4</v>
      </c>
      <c r="L256" s="21">
        <v>6.7097464375533091E-4</v>
      </c>
      <c r="M256" s="21">
        <v>1.1226278629446695E-3</v>
      </c>
      <c r="N256" s="21">
        <v>1.6460405836197275E-3</v>
      </c>
      <c r="O256" s="21">
        <v>2.2418538850429515E-3</v>
      </c>
      <c r="P256" s="21">
        <v>2.9368587665548319E-3</v>
      </c>
      <c r="Q256" s="21">
        <v>3.6969930213207125E-3</v>
      </c>
      <c r="R256" s="21">
        <v>4.4704808795666129E-3</v>
      </c>
      <c r="S256" s="21">
        <v>5.1964620213008194E-3</v>
      </c>
      <c r="T256" s="21">
        <v>5.8170039724511867E-3</v>
      </c>
      <c r="U256" s="21">
        <v>6.2933332237341388E-3</v>
      </c>
      <c r="V256" s="21">
        <v>6.6037638169678045E-3</v>
      </c>
      <c r="W256" s="21">
        <v>6.7790963558148525E-3</v>
      </c>
      <c r="X256" s="21">
        <v>6.856939194584041E-3</v>
      </c>
      <c r="Y256" s="21">
        <v>6.8837786531723288E-3</v>
      </c>
      <c r="Z256" s="21">
        <v>6.873763217901745E-3</v>
      </c>
      <c r="AA256" s="21">
        <v>6.8649272501052757E-3</v>
      </c>
      <c r="AB256" s="21">
        <v>6.8575961195179464E-3</v>
      </c>
      <c r="AC256" s="21">
        <v>6.8505662177384893E-3</v>
      </c>
      <c r="AD256" s="21">
        <v>6.8442649096769692E-3</v>
      </c>
      <c r="AE256" s="21">
        <v>6.8384550921384282E-3</v>
      </c>
      <c r="AF256" s="21">
        <v>6.8331490019999741E-3</v>
      </c>
      <c r="AG256" s="21">
        <v>6.8278199049193328E-3</v>
      </c>
    </row>
    <row r="257" spans="1:33" x14ac:dyDescent="0.25">
      <c r="A257">
        <v>1123</v>
      </c>
      <c r="B257" t="s">
        <v>0</v>
      </c>
      <c r="C257" t="s">
        <v>8</v>
      </c>
      <c r="D257" t="s">
        <v>27</v>
      </c>
      <c r="E257" t="s">
        <v>114</v>
      </c>
      <c r="F257" t="s">
        <v>395</v>
      </c>
      <c r="G257" t="s">
        <v>339</v>
      </c>
      <c r="H257">
        <v>122</v>
      </c>
      <c r="I257">
        <v>0</v>
      </c>
      <c r="J257" t="s">
        <v>273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</row>
    <row r="258" spans="1:33" x14ac:dyDescent="0.25">
      <c r="A258">
        <v>1118</v>
      </c>
      <c r="B258" t="s">
        <v>0</v>
      </c>
      <c r="C258" t="s">
        <v>8</v>
      </c>
      <c r="D258" t="s">
        <v>27</v>
      </c>
      <c r="E258" t="s">
        <v>115</v>
      </c>
      <c r="F258" t="s">
        <v>395</v>
      </c>
      <c r="G258" t="s">
        <v>340</v>
      </c>
      <c r="H258">
        <v>122</v>
      </c>
      <c r="I258">
        <v>0</v>
      </c>
      <c r="J258" t="s">
        <v>273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</row>
    <row r="259" spans="1:33" x14ac:dyDescent="0.25">
      <c r="A259">
        <v>1125</v>
      </c>
      <c r="B259" t="s">
        <v>0</v>
      </c>
      <c r="C259" t="s">
        <v>8</v>
      </c>
      <c r="D259" t="s">
        <v>27</v>
      </c>
      <c r="E259" t="s">
        <v>116</v>
      </c>
      <c r="F259" t="s">
        <v>395</v>
      </c>
      <c r="G259" t="s">
        <v>341</v>
      </c>
      <c r="H259">
        <v>122</v>
      </c>
      <c r="I259">
        <v>0</v>
      </c>
      <c r="J259" t="s">
        <v>273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</row>
    <row r="260" spans="1:33" x14ac:dyDescent="0.25">
      <c r="A260">
        <v>1116</v>
      </c>
      <c r="B260" t="s">
        <v>0</v>
      </c>
      <c r="C260" t="s">
        <v>8</v>
      </c>
      <c r="D260" t="s">
        <v>27</v>
      </c>
      <c r="E260" t="s">
        <v>117</v>
      </c>
      <c r="F260" t="s">
        <v>395</v>
      </c>
      <c r="G260" t="s">
        <v>342</v>
      </c>
      <c r="H260">
        <v>122</v>
      </c>
      <c r="I260">
        <v>1</v>
      </c>
      <c r="J260" t="s">
        <v>280</v>
      </c>
      <c r="K260" s="21">
        <v>3.0380521387823975E-4</v>
      </c>
      <c r="L260" s="21">
        <v>6.7597166013213562E-4</v>
      </c>
      <c r="M260" s="21">
        <v>1.1301529109341529E-3</v>
      </c>
      <c r="N260" s="21">
        <v>1.6556453651269218E-3</v>
      </c>
      <c r="O260" s="21">
        <v>2.2527062506221321E-3</v>
      </c>
      <c r="P260" s="21">
        <v>2.947651987818023E-3</v>
      </c>
      <c r="Q260" s="21">
        <v>3.7058314996150665E-3</v>
      </c>
      <c r="R260" s="21">
        <v>4.4752615789161497E-3</v>
      </c>
      <c r="S260" s="21">
        <v>5.1954719421783511E-3</v>
      </c>
      <c r="T260" s="21">
        <v>5.8094649775585171E-3</v>
      </c>
      <c r="U260" s="21">
        <v>6.2795855386789095E-3</v>
      </c>
      <c r="V260" s="21">
        <v>6.5851290978559806E-3</v>
      </c>
      <c r="W260" s="21">
        <v>6.7570203229815346E-3</v>
      </c>
      <c r="X260" s="21">
        <v>6.8325971774843902E-3</v>
      </c>
      <c r="Y260" s="21">
        <v>6.8578038866152491E-3</v>
      </c>
      <c r="Z260" s="21">
        <v>6.8466217187039746E-3</v>
      </c>
      <c r="AA260" s="21">
        <v>6.8365552034452843E-3</v>
      </c>
      <c r="AB260" s="21">
        <v>6.8279317998883255E-3</v>
      </c>
      <c r="AC260" s="21">
        <v>6.8195559690940148E-3</v>
      </c>
      <c r="AD260" s="21">
        <v>6.8118581514053644E-3</v>
      </c>
      <c r="AE260" s="21">
        <v>6.8046021095622862E-3</v>
      </c>
      <c r="AF260" s="21">
        <v>6.7978017796751682E-3</v>
      </c>
      <c r="AG260" s="21">
        <v>6.7909352929008959E-3</v>
      </c>
    </row>
    <row r="261" spans="1:33" x14ac:dyDescent="0.25">
      <c r="A261">
        <v>1135</v>
      </c>
      <c r="B261" t="s">
        <v>0</v>
      </c>
      <c r="C261" t="s">
        <v>8</v>
      </c>
      <c r="D261" t="s">
        <v>27</v>
      </c>
      <c r="E261" t="s">
        <v>118</v>
      </c>
      <c r="F261" t="s">
        <v>388</v>
      </c>
      <c r="G261" t="s">
        <v>343</v>
      </c>
      <c r="H261">
        <v>118</v>
      </c>
      <c r="I261">
        <v>1</v>
      </c>
      <c r="J261" t="s">
        <v>280</v>
      </c>
      <c r="K261" s="21">
        <v>4.4535036059359108E-2</v>
      </c>
      <c r="L261" s="21">
        <v>9.475626004721914E-2</v>
      </c>
      <c r="M261" s="21">
        <v>0.15084345375755651</v>
      </c>
      <c r="N261" s="21">
        <v>0.17036457476114311</v>
      </c>
      <c r="O261" s="21">
        <v>0.18745628669765374</v>
      </c>
      <c r="P261" s="21">
        <v>0.20378034940228082</v>
      </c>
      <c r="Q261" s="21">
        <v>0.21712844809914067</v>
      </c>
      <c r="R261" s="21">
        <v>0.22269661711649399</v>
      </c>
      <c r="S261" s="21">
        <v>0.21322200638416283</v>
      </c>
      <c r="T261" s="21">
        <v>0.20405628453225375</v>
      </c>
      <c r="U261" s="21">
        <v>0.1955957426402547</v>
      </c>
      <c r="V261" s="21">
        <v>0.18748476481149698</v>
      </c>
      <c r="W261" s="21">
        <v>0.17977023283304361</v>
      </c>
      <c r="X261" s="21">
        <v>0.1724865963242351</v>
      </c>
      <c r="Y261" s="21">
        <v>0.16563318402983374</v>
      </c>
      <c r="Z261" s="21">
        <v>0.15977088083848814</v>
      </c>
      <c r="AA261" s="21">
        <v>0.15435068208026412</v>
      </c>
      <c r="AB261" s="21">
        <v>0.14920648064357464</v>
      </c>
      <c r="AC261" s="21">
        <v>0.14454073337740983</v>
      </c>
      <c r="AD261" s="21">
        <v>0.14015695313837725</v>
      </c>
      <c r="AE261" s="21">
        <v>0.13676724930406128</v>
      </c>
      <c r="AF261" s="21">
        <v>0.13371218752567282</v>
      </c>
      <c r="AG261" s="21">
        <v>0.13086710566588214</v>
      </c>
    </row>
    <row r="262" spans="1:33" x14ac:dyDescent="0.25">
      <c r="A262">
        <v>627</v>
      </c>
      <c r="B262" t="s">
        <v>0</v>
      </c>
      <c r="C262" t="s">
        <v>8</v>
      </c>
      <c r="D262" t="s">
        <v>27</v>
      </c>
      <c r="E262" t="s">
        <v>119</v>
      </c>
      <c r="F262" t="s">
        <v>390</v>
      </c>
      <c r="G262" t="s">
        <v>344</v>
      </c>
      <c r="H262">
        <v>116</v>
      </c>
      <c r="I262">
        <v>0</v>
      </c>
      <c r="J262" t="s">
        <v>273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</row>
    <row r="263" spans="1:33" x14ac:dyDescent="0.25">
      <c r="A263">
        <v>1093</v>
      </c>
      <c r="B263" t="s">
        <v>0</v>
      </c>
      <c r="C263" t="s">
        <v>8</v>
      </c>
      <c r="D263" t="s">
        <v>27</v>
      </c>
      <c r="E263" t="s">
        <v>120</v>
      </c>
      <c r="F263" t="s">
        <v>390</v>
      </c>
      <c r="G263" t="s">
        <v>345</v>
      </c>
      <c r="H263">
        <v>116</v>
      </c>
      <c r="I263">
        <v>0</v>
      </c>
      <c r="J263" t="s">
        <v>273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</row>
    <row r="264" spans="1:33" x14ac:dyDescent="0.25">
      <c r="A264">
        <v>1094</v>
      </c>
      <c r="B264" t="s">
        <v>0</v>
      </c>
      <c r="C264" t="s">
        <v>8</v>
      </c>
      <c r="D264" t="s">
        <v>27</v>
      </c>
      <c r="E264" t="s">
        <v>121</v>
      </c>
      <c r="F264" t="s">
        <v>390</v>
      </c>
      <c r="G264">
        <v>0</v>
      </c>
      <c r="H264">
        <v>116</v>
      </c>
      <c r="I264">
        <v>0</v>
      </c>
      <c r="J264" t="s">
        <v>273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</row>
    <row r="265" spans="1:33" x14ac:dyDescent="0.25">
      <c r="A265">
        <v>647</v>
      </c>
      <c r="B265" t="s">
        <v>0</v>
      </c>
      <c r="C265" t="s">
        <v>8</v>
      </c>
      <c r="D265" t="s">
        <v>27</v>
      </c>
      <c r="E265" t="s">
        <v>122</v>
      </c>
      <c r="F265" t="s">
        <v>394</v>
      </c>
      <c r="G265" t="s">
        <v>303</v>
      </c>
      <c r="H265">
        <v>124</v>
      </c>
      <c r="I265">
        <v>1</v>
      </c>
      <c r="J265" t="s">
        <v>280</v>
      </c>
      <c r="K265" s="21">
        <v>1.6971248844210474E-3</v>
      </c>
      <c r="L265" s="21">
        <v>5.8044850332485505E-3</v>
      </c>
      <c r="M265" s="21">
        <v>1.2609183216419389E-2</v>
      </c>
      <c r="N265" s="21">
        <v>2.0201224575817824E-2</v>
      </c>
      <c r="O265" s="21">
        <v>2.767031818847087E-2</v>
      </c>
      <c r="P265" s="21">
        <v>3.496472734816608E-2</v>
      </c>
      <c r="Q265" s="21">
        <v>4.3615969273506465E-2</v>
      </c>
      <c r="R265" s="21">
        <v>5.36163779724411E-2</v>
      </c>
      <c r="S265" s="21">
        <v>6.3692812632115819E-2</v>
      </c>
      <c r="T265" s="21">
        <v>7.3246519224418563E-2</v>
      </c>
      <c r="U265" s="21">
        <v>8.0507637252272224E-2</v>
      </c>
      <c r="V265" s="21">
        <v>8.802506820780033E-2</v>
      </c>
      <c r="W265" s="21">
        <v>9.4571849708636524E-2</v>
      </c>
      <c r="X265" s="21">
        <v>9.9724806479598735E-2</v>
      </c>
      <c r="Y265" s="21">
        <v>0.10269303478123208</v>
      </c>
      <c r="Z265" s="21">
        <v>0.10538627105604875</v>
      </c>
      <c r="AA265" s="21">
        <v>0.10763124589817004</v>
      </c>
      <c r="AB265" s="21">
        <v>0.10947435974738065</v>
      </c>
      <c r="AC265" s="21">
        <v>0.11060047136459836</v>
      </c>
      <c r="AD265" s="21">
        <v>0.11088797675418768</v>
      </c>
      <c r="AE265" s="21">
        <v>0.11083268470518967</v>
      </c>
      <c r="AF265" s="21">
        <v>0.11077742022645468</v>
      </c>
      <c r="AG265" s="21">
        <v>0.11072218330423531</v>
      </c>
    </row>
    <row r="266" spans="1:33" x14ac:dyDescent="0.25">
      <c r="A266">
        <v>643</v>
      </c>
      <c r="B266" t="s">
        <v>0</v>
      </c>
      <c r="C266" t="s">
        <v>8</v>
      </c>
      <c r="D266" t="s">
        <v>27</v>
      </c>
      <c r="E266" t="s">
        <v>123</v>
      </c>
      <c r="F266" t="s">
        <v>397</v>
      </c>
      <c r="G266" t="s">
        <v>307</v>
      </c>
      <c r="H266">
        <v>123</v>
      </c>
      <c r="I266">
        <v>1</v>
      </c>
      <c r="J266" t="s">
        <v>280</v>
      </c>
      <c r="K266" s="21">
        <v>4.9590387385374188E-4</v>
      </c>
      <c r="L266" s="21">
        <v>1.7199643314059739E-3</v>
      </c>
      <c r="M266" s="21">
        <v>3.8162113064315437E-3</v>
      </c>
      <c r="N266" s="21">
        <v>6.8661447347806437E-3</v>
      </c>
      <c r="O266" s="21">
        <v>1.0907497745887916E-2</v>
      </c>
      <c r="P266" s="21">
        <v>1.5863765745006125E-2</v>
      </c>
      <c r="Q266" s="21">
        <v>2.080002233535861E-2</v>
      </c>
      <c r="R266" s="21">
        <v>2.5824888498144634E-2</v>
      </c>
      <c r="S266" s="21">
        <v>3.054641727570491E-2</v>
      </c>
      <c r="T266" s="21">
        <v>3.4804986678930852E-2</v>
      </c>
      <c r="U266" s="21">
        <v>3.8494896245997098E-2</v>
      </c>
      <c r="V266" s="21">
        <v>4.2213111277916812E-2</v>
      </c>
      <c r="W266" s="21">
        <v>4.5395722753155482E-2</v>
      </c>
      <c r="X266" s="21">
        <v>4.7824197017744388E-2</v>
      </c>
      <c r="Y266" s="21">
        <v>5.0274158822313141E-2</v>
      </c>
      <c r="Z266" s="21">
        <v>5.2569566509385601E-2</v>
      </c>
      <c r="AA266" s="21">
        <v>5.4531782473016877E-2</v>
      </c>
      <c r="AB266" s="21">
        <v>5.6113351328680755E-2</v>
      </c>
      <c r="AC266" s="21">
        <v>5.7236600898617845E-2</v>
      </c>
      <c r="AD266" s="21">
        <v>5.7825534328170766E-2</v>
      </c>
      <c r="AE266" s="21">
        <v>5.849289160550479E-2</v>
      </c>
      <c r="AF266" s="21">
        <v>5.9178721815308519E-2</v>
      </c>
      <c r="AG266" s="21">
        <v>5.98486666204288E-2</v>
      </c>
    </row>
    <row r="267" spans="1:33" x14ac:dyDescent="0.25">
      <c r="A267">
        <v>1134</v>
      </c>
      <c r="B267" t="s">
        <v>0</v>
      </c>
      <c r="C267" t="s">
        <v>8</v>
      </c>
      <c r="D267" t="s">
        <v>27</v>
      </c>
      <c r="E267" t="s">
        <v>124</v>
      </c>
      <c r="F267" t="s">
        <v>388</v>
      </c>
      <c r="G267" t="s">
        <v>346</v>
      </c>
      <c r="H267">
        <v>118</v>
      </c>
      <c r="I267">
        <v>0</v>
      </c>
      <c r="J267" t="s">
        <v>273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</row>
    <row r="268" spans="1:33" x14ac:dyDescent="0.25">
      <c r="A268">
        <v>1098</v>
      </c>
      <c r="B268" t="s">
        <v>0</v>
      </c>
      <c r="C268" t="s">
        <v>8</v>
      </c>
      <c r="D268" t="s">
        <v>27</v>
      </c>
      <c r="E268" t="s">
        <v>125</v>
      </c>
      <c r="F268" t="s">
        <v>388</v>
      </c>
      <c r="G268" t="s">
        <v>347</v>
      </c>
      <c r="H268">
        <v>118</v>
      </c>
      <c r="I268">
        <v>1</v>
      </c>
      <c r="J268" t="s">
        <v>280</v>
      </c>
      <c r="K268" s="21">
        <v>1.0578723849065479E-3</v>
      </c>
      <c r="L268" s="21">
        <v>2.0782171520937042E-3</v>
      </c>
      <c r="M268" s="21">
        <v>3.0590840910831572E-3</v>
      </c>
      <c r="N268" s="21">
        <v>3.9962600492802454E-3</v>
      </c>
      <c r="O268" s="21">
        <v>4.8894882829698593E-3</v>
      </c>
      <c r="P268" s="21">
        <v>4.8605518411186464E-3</v>
      </c>
      <c r="Q268" s="21">
        <v>4.7921390461799808E-3</v>
      </c>
      <c r="R268" s="21">
        <v>4.6851590561554956E-3</v>
      </c>
      <c r="S268" s="21">
        <v>4.5547257410651475E-3</v>
      </c>
      <c r="T268" s="21">
        <v>4.4228935200745509E-3</v>
      </c>
      <c r="U268" s="21">
        <v>4.292517410225084E-3</v>
      </c>
      <c r="V268" s="21">
        <v>4.1644037674387711E-3</v>
      </c>
      <c r="W268" s="21">
        <v>4.0409218270558399E-3</v>
      </c>
      <c r="X268" s="21">
        <v>3.9243495898370531E-3</v>
      </c>
      <c r="Y268" s="21">
        <v>3.8166398229205444E-3</v>
      </c>
      <c r="Z268" s="21">
        <v>3.7302956077262341E-3</v>
      </c>
      <c r="AA268" s="21">
        <v>3.652610969441342E-3</v>
      </c>
      <c r="AB268" s="21">
        <v>3.582335841690043E-3</v>
      </c>
      <c r="AC268" s="21">
        <v>3.5187596953234011E-3</v>
      </c>
      <c r="AD268" s="21">
        <v>3.4601736364518747E-3</v>
      </c>
      <c r="AE268" s="21">
        <v>3.4096161011120218E-3</v>
      </c>
      <c r="AF268" s="21">
        <v>3.3620006462628483E-3</v>
      </c>
      <c r="AG268" s="21">
        <v>3.317489658934648E-3</v>
      </c>
    </row>
    <row r="269" spans="1:33" x14ac:dyDescent="0.25">
      <c r="A269">
        <v>639</v>
      </c>
      <c r="B269" t="s">
        <v>0</v>
      </c>
      <c r="C269" t="s">
        <v>8</v>
      </c>
      <c r="D269" t="s">
        <v>27</v>
      </c>
      <c r="E269" t="s">
        <v>126</v>
      </c>
      <c r="F269" t="s">
        <v>395</v>
      </c>
      <c r="G269" t="s">
        <v>348</v>
      </c>
      <c r="H269">
        <v>122</v>
      </c>
      <c r="I269">
        <v>1</v>
      </c>
      <c r="J269" t="s">
        <v>280</v>
      </c>
      <c r="K269" s="21">
        <v>4.5044694312104957E-6</v>
      </c>
      <c r="L269" s="21">
        <v>1.3357309274271911E-5</v>
      </c>
      <c r="M269" s="21">
        <v>2.6402593676633541E-5</v>
      </c>
      <c r="N269" s="21">
        <v>4.3485394787861678E-5</v>
      </c>
      <c r="O269" s="21">
        <v>6.4452440427811231E-5</v>
      </c>
      <c r="P269" s="21">
        <v>8.8740428030378997E-5</v>
      </c>
      <c r="Q269" s="21">
        <v>1.1548758255153877E-4</v>
      </c>
      <c r="R269" s="21">
        <v>1.4401825534645732E-4</v>
      </c>
      <c r="S269" s="21">
        <v>1.7380346741328431E-4</v>
      </c>
      <c r="T269" s="21">
        <v>2.0442974924579838E-4</v>
      </c>
      <c r="U269" s="21">
        <v>2.4015270368900286E-4</v>
      </c>
      <c r="V269" s="21">
        <v>2.8030869168947702E-4</v>
      </c>
      <c r="W269" s="21">
        <v>3.2425389309894477E-4</v>
      </c>
      <c r="X269" s="21">
        <v>3.7138608395509859E-4</v>
      </c>
      <c r="Y269" s="21">
        <v>4.1170841610367923E-4</v>
      </c>
      <c r="Z269" s="21">
        <v>4.5013302206875066E-4</v>
      </c>
      <c r="AA269" s="21">
        <v>4.8593892023354182E-4</v>
      </c>
      <c r="AB269" s="21">
        <v>5.1896910471816468E-4</v>
      </c>
      <c r="AC269" s="21">
        <v>5.6173300409478812E-4</v>
      </c>
      <c r="AD269" s="21">
        <v>6.008322834691707E-4</v>
      </c>
      <c r="AE269" s="21">
        <v>6.3694476975572798E-4</v>
      </c>
      <c r="AF269" s="21">
        <v>6.712391495598876E-4</v>
      </c>
      <c r="AG269" s="21">
        <v>7.0459933915886471E-4</v>
      </c>
    </row>
    <row r="270" spans="1:33" x14ac:dyDescent="0.25">
      <c r="A270">
        <v>631</v>
      </c>
      <c r="B270" t="s">
        <v>0</v>
      </c>
      <c r="C270" t="s">
        <v>8</v>
      </c>
      <c r="D270" t="s">
        <v>27</v>
      </c>
      <c r="E270" t="s">
        <v>23</v>
      </c>
      <c r="F270" t="s">
        <v>388</v>
      </c>
      <c r="G270" t="s">
        <v>349</v>
      </c>
      <c r="H270">
        <v>118</v>
      </c>
      <c r="I270">
        <v>0</v>
      </c>
      <c r="J270" t="s">
        <v>273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</row>
    <row r="271" spans="1:33" x14ac:dyDescent="0.25">
      <c r="A271">
        <v>1089</v>
      </c>
      <c r="B271" t="s">
        <v>0</v>
      </c>
      <c r="C271" t="s">
        <v>8</v>
      </c>
      <c r="D271" t="s">
        <v>27</v>
      </c>
      <c r="E271" t="s">
        <v>127</v>
      </c>
      <c r="F271" t="s">
        <v>388</v>
      </c>
      <c r="G271" t="s">
        <v>350</v>
      </c>
      <c r="H271">
        <v>118</v>
      </c>
      <c r="I271">
        <v>0</v>
      </c>
      <c r="J271" t="s">
        <v>273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</row>
    <row r="272" spans="1:33" x14ac:dyDescent="0.25">
      <c r="A272">
        <v>1085</v>
      </c>
      <c r="B272" t="s">
        <v>0</v>
      </c>
      <c r="C272" t="s">
        <v>8</v>
      </c>
      <c r="D272" t="s">
        <v>27</v>
      </c>
      <c r="E272" t="s">
        <v>128</v>
      </c>
      <c r="F272" t="s">
        <v>388</v>
      </c>
      <c r="G272" t="s">
        <v>351</v>
      </c>
      <c r="H272">
        <v>118</v>
      </c>
      <c r="I272">
        <v>0</v>
      </c>
      <c r="J272" t="s">
        <v>273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</row>
    <row r="273" spans="1:33" x14ac:dyDescent="0.25">
      <c r="A273">
        <v>1087</v>
      </c>
      <c r="B273" t="s">
        <v>0</v>
      </c>
      <c r="C273" t="s">
        <v>8</v>
      </c>
      <c r="D273" t="s">
        <v>27</v>
      </c>
      <c r="E273" t="s">
        <v>129</v>
      </c>
      <c r="F273" t="s">
        <v>388</v>
      </c>
      <c r="G273" t="s">
        <v>352</v>
      </c>
      <c r="H273">
        <v>118</v>
      </c>
      <c r="I273">
        <v>1</v>
      </c>
      <c r="J273" t="s">
        <v>280</v>
      </c>
      <c r="K273" s="21">
        <v>2.3454910884309038E-2</v>
      </c>
      <c r="L273" s="21">
        <v>4.6049026700361914E-2</v>
      </c>
      <c r="M273" s="21">
        <v>6.7754375931523003E-2</v>
      </c>
      <c r="N273" s="21">
        <v>8.8505023987648757E-2</v>
      </c>
      <c r="O273" s="21">
        <v>0.10833174844310678</v>
      </c>
      <c r="P273" s="21">
        <v>0.12724032094752299</v>
      </c>
      <c r="Q273" s="21">
        <v>0.1452449620534435</v>
      </c>
      <c r="R273" s="21">
        <v>0.16237744817188471</v>
      </c>
      <c r="S273" s="21">
        <v>0.17866915786064574</v>
      </c>
      <c r="T273" s="21">
        <v>0.19416969011415272</v>
      </c>
      <c r="U273" s="21">
        <v>0.20894806223073895</v>
      </c>
      <c r="V273" s="21">
        <v>0.22308225334652421</v>
      </c>
      <c r="W273" s="21">
        <v>0.23666067653070824</v>
      </c>
      <c r="X273" s="21">
        <v>0.24977284944125402</v>
      </c>
      <c r="Y273" s="21">
        <v>0.26251727736968744</v>
      </c>
      <c r="Z273" s="21">
        <v>0.26148713734494655</v>
      </c>
      <c r="AA273" s="21">
        <v>0.26059787214554547</v>
      </c>
      <c r="AB273" s="21">
        <v>0.25980834087651067</v>
      </c>
      <c r="AC273" s="21">
        <v>0.25911445164062225</v>
      </c>
      <c r="AD273" s="21">
        <v>0.25851693581559582</v>
      </c>
      <c r="AE273" s="21">
        <v>0.2552277792989272</v>
      </c>
      <c r="AF273" s="21">
        <v>0.25217896618626523</v>
      </c>
      <c r="AG273" s="21">
        <v>0.24938433077152294</v>
      </c>
    </row>
    <row r="274" spans="1:33" x14ac:dyDescent="0.25">
      <c r="A274">
        <v>1090</v>
      </c>
      <c r="B274" t="s">
        <v>0</v>
      </c>
      <c r="C274" t="s">
        <v>8</v>
      </c>
      <c r="D274" t="s">
        <v>27</v>
      </c>
      <c r="E274" t="s">
        <v>130</v>
      </c>
      <c r="F274" t="s">
        <v>390</v>
      </c>
      <c r="G274" t="s">
        <v>353</v>
      </c>
      <c r="H274">
        <v>116</v>
      </c>
      <c r="I274">
        <v>1</v>
      </c>
      <c r="J274" t="s">
        <v>280</v>
      </c>
      <c r="K274" s="21">
        <v>6.0282783533274226E-3</v>
      </c>
      <c r="L274" s="21">
        <v>1.2943642846238378E-2</v>
      </c>
      <c r="M274" s="21">
        <v>2.0866274318081149E-2</v>
      </c>
      <c r="N274" s="21">
        <v>2.945874203654552E-2</v>
      </c>
      <c r="O274" s="21">
        <v>3.8608550682150869E-2</v>
      </c>
      <c r="P274" s="21">
        <v>4.8751497767858198E-2</v>
      </c>
      <c r="Q274" s="21">
        <v>5.938810958104454E-2</v>
      </c>
      <c r="R274" s="21">
        <v>6.9682508348831884E-2</v>
      </c>
      <c r="S274" s="21">
        <v>7.8809021081489572E-2</v>
      </c>
      <c r="T274" s="21">
        <v>8.6041096622879357E-2</v>
      </c>
      <c r="U274" s="21">
        <v>9.1494240859701814E-2</v>
      </c>
      <c r="V274" s="21">
        <v>9.4465385276288338E-2</v>
      </c>
      <c r="W274" s="21">
        <v>9.5489051415787063E-2</v>
      </c>
      <c r="X274" s="21">
        <v>9.5193461682759911E-2</v>
      </c>
      <c r="Y274" s="21">
        <v>9.4252518785440095E-2</v>
      </c>
      <c r="Z274" s="21">
        <v>9.2923539379753367E-2</v>
      </c>
      <c r="AA274" s="21">
        <v>9.1671901092914801E-2</v>
      </c>
      <c r="AB274" s="21">
        <v>9.0311760710064207E-2</v>
      </c>
      <c r="AC274" s="21">
        <v>8.9018600367607281E-2</v>
      </c>
      <c r="AD274" s="21">
        <v>8.7767533306608303E-2</v>
      </c>
      <c r="AE274" s="21">
        <v>8.659090751629446E-2</v>
      </c>
      <c r="AF274" s="21">
        <v>8.5462955623681877E-2</v>
      </c>
      <c r="AG274" s="21">
        <v>8.4381783176860153E-2</v>
      </c>
    </row>
    <row r="275" spans="1:33" x14ac:dyDescent="0.25">
      <c r="A275">
        <v>1086</v>
      </c>
      <c r="B275" t="s">
        <v>0</v>
      </c>
      <c r="C275" t="s">
        <v>8</v>
      </c>
      <c r="D275" t="s">
        <v>27</v>
      </c>
      <c r="E275" t="s">
        <v>131</v>
      </c>
      <c r="F275" t="s">
        <v>388</v>
      </c>
      <c r="G275" t="s">
        <v>339</v>
      </c>
      <c r="H275">
        <v>118</v>
      </c>
      <c r="I275">
        <v>1</v>
      </c>
      <c r="J275" t="s">
        <v>280</v>
      </c>
      <c r="K275" s="21">
        <v>3.0323338725823365E-2</v>
      </c>
      <c r="L275" s="21">
        <v>5.9431898152277056E-2</v>
      </c>
      <c r="M275" s="21">
        <v>8.7293724514028503E-2</v>
      </c>
      <c r="N275" s="21">
        <v>0.11382830770925638</v>
      </c>
      <c r="O275" s="21">
        <v>0.13908009919892664</v>
      </c>
      <c r="P275" s="21">
        <v>0.16306138666862724</v>
      </c>
      <c r="Q275" s="21">
        <v>0.18579537945708224</v>
      </c>
      <c r="R275" s="21">
        <v>0.20732777435182839</v>
      </c>
      <c r="S275" s="21">
        <v>0.22770360721817312</v>
      </c>
      <c r="T275" s="21">
        <v>0.24699097850642962</v>
      </c>
      <c r="U275" s="21">
        <v>0.26528233241750149</v>
      </c>
      <c r="V275" s="21">
        <v>0.28268092330972916</v>
      </c>
      <c r="W275" s="21">
        <v>0.29930254234867515</v>
      </c>
      <c r="X275" s="21">
        <v>0.31526356981562326</v>
      </c>
      <c r="Y275" s="21">
        <v>0.33069085176251051</v>
      </c>
      <c r="Z275" s="21">
        <v>0.32926761063559151</v>
      </c>
      <c r="AA275" s="21">
        <v>0.32802027681629992</v>
      </c>
      <c r="AB275" s="21">
        <v>0.32689725754094773</v>
      </c>
      <c r="AC275" s="21">
        <v>0.32589363686875289</v>
      </c>
      <c r="AD275" s="21">
        <v>0.32501043228663645</v>
      </c>
      <c r="AE275" s="21">
        <v>0.32074788313471697</v>
      </c>
      <c r="AF275" s="21">
        <v>0.31678520215378048</v>
      </c>
      <c r="AG275" s="21">
        <v>0.31313974943243716</v>
      </c>
    </row>
    <row r="276" spans="1:33" x14ac:dyDescent="0.25">
      <c r="A276">
        <v>1088</v>
      </c>
      <c r="B276" t="s">
        <v>0</v>
      </c>
      <c r="C276" t="s">
        <v>8</v>
      </c>
      <c r="D276" t="s">
        <v>27</v>
      </c>
      <c r="E276" t="s">
        <v>132</v>
      </c>
      <c r="F276" t="s">
        <v>388</v>
      </c>
      <c r="G276" t="s">
        <v>354</v>
      </c>
      <c r="H276">
        <v>118</v>
      </c>
      <c r="I276">
        <v>0</v>
      </c>
      <c r="J276" t="s">
        <v>273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</row>
    <row r="277" spans="1:33" x14ac:dyDescent="0.25">
      <c r="A277">
        <v>1101</v>
      </c>
      <c r="B277" t="s">
        <v>0</v>
      </c>
      <c r="C277" t="s">
        <v>8</v>
      </c>
      <c r="D277" t="s">
        <v>27</v>
      </c>
      <c r="E277" t="s">
        <v>133</v>
      </c>
      <c r="F277" t="s">
        <v>389</v>
      </c>
      <c r="G277" t="s">
        <v>355</v>
      </c>
      <c r="H277">
        <v>119</v>
      </c>
      <c r="I277">
        <v>0</v>
      </c>
      <c r="J277" t="s">
        <v>273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</row>
    <row r="278" spans="1:33" x14ac:dyDescent="0.25">
      <c r="A278">
        <v>1104</v>
      </c>
      <c r="B278" t="s">
        <v>0</v>
      </c>
      <c r="C278" t="s">
        <v>8</v>
      </c>
      <c r="D278" t="s">
        <v>27</v>
      </c>
      <c r="E278" t="s">
        <v>134</v>
      </c>
      <c r="F278" t="s">
        <v>389</v>
      </c>
      <c r="G278" t="s">
        <v>356</v>
      </c>
      <c r="H278">
        <v>119</v>
      </c>
      <c r="I278">
        <v>0</v>
      </c>
      <c r="J278" t="s">
        <v>273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</row>
    <row r="279" spans="1:33" x14ac:dyDescent="0.25">
      <c r="A279">
        <v>1103</v>
      </c>
      <c r="B279" t="s">
        <v>0</v>
      </c>
      <c r="C279" t="s">
        <v>8</v>
      </c>
      <c r="D279" t="s">
        <v>27</v>
      </c>
      <c r="E279" t="s">
        <v>135</v>
      </c>
      <c r="F279" t="s">
        <v>389</v>
      </c>
      <c r="G279" t="s">
        <v>357</v>
      </c>
      <c r="H279">
        <v>119</v>
      </c>
      <c r="I279">
        <v>1</v>
      </c>
      <c r="J279" t="s">
        <v>280</v>
      </c>
      <c r="K279" s="21">
        <v>5.6128410325783588E-4</v>
      </c>
      <c r="L279" s="21">
        <v>1.1052986795871422E-3</v>
      </c>
      <c r="M279" s="21">
        <v>1.6290594224131201E-3</v>
      </c>
      <c r="N279" s="21">
        <v>2.1312842794987625E-3</v>
      </c>
      <c r="O279" s="21">
        <v>2.6116600937476833E-3</v>
      </c>
      <c r="P279" s="21">
        <v>3.0188805301419124E-3</v>
      </c>
      <c r="Q279" s="21">
        <v>3.315922769410611E-3</v>
      </c>
      <c r="R279" s="21">
        <v>3.5264931631227431E-3</v>
      </c>
      <c r="S279" s="21">
        <v>3.6692297678225048E-3</v>
      </c>
      <c r="T279" s="21">
        <v>3.7587584899721046E-3</v>
      </c>
      <c r="U279" s="21">
        <v>3.8065472008074639E-3</v>
      </c>
      <c r="V279" s="21">
        <v>3.8215858732103414E-3</v>
      </c>
      <c r="W279" s="21">
        <v>3.8109233501382499E-3</v>
      </c>
      <c r="X279" s="21">
        <v>3.8126576453827599E-3</v>
      </c>
      <c r="Y279" s="21">
        <v>3.7518484286355597E-3</v>
      </c>
      <c r="Z279" s="21">
        <v>3.649772668903292E-3</v>
      </c>
      <c r="AA279" s="21">
        <v>3.5478216158435212E-3</v>
      </c>
      <c r="AB279" s="21">
        <v>3.4460187470415037E-3</v>
      </c>
      <c r="AC279" s="21">
        <v>3.3443800922278132E-3</v>
      </c>
      <c r="AD279" s="21">
        <v>3.2429167325364805E-3</v>
      </c>
      <c r="AE279" s="21">
        <v>3.1416364653149564E-3</v>
      </c>
      <c r="AF279" s="21">
        <v>3.0405449131837383E-3</v>
      </c>
      <c r="AG279" s="21">
        <v>2.9396462629647634E-3</v>
      </c>
    </row>
    <row r="280" spans="1:33" x14ac:dyDescent="0.25">
      <c r="A280">
        <v>1105</v>
      </c>
      <c r="B280" t="s">
        <v>0</v>
      </c>
      <c r="C280" t="s">
        <v>8</v>
      </c>
      <c r="D280" t="s">
        <v>27</v>
      </c>
      <c r="E280" t="s">
        <v>136</v>
      </c>
      <c r="F280" t="s">
        <v>389</v>
      </c>
      <c r="G280" t="s">
        <v>358</v>
      </c>
      <c r="H280">
        <v>119</v>
      </c>
      <c r="I280">
        <v>0</v>
      </c>
      <c r="J280" t="s">
        <v>273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</row>
    <row r="281" spans="1:33" x14ac:dyDescent="0.25">
      <c r="A281">
        <v>1100</v>
      </c>
      <c r="B281" t="s">
        <v>0</v>
      </c>
      <c r="C281" t="s">
        <v>8</v>
      </c>
      <c r="D281" t="s">
        <v>27</v>
      </c>
      <c r="E281" t="s">
        <v>137</v>
      </c>
      <c r="F281" t="s">
        <v>389</v>
      </c>
      <c r="G281">
        <v>0</v>
      </c>
      <c r="H281">
        <v>119</v>
      </c>
      <c r="I281">
        <v>1</v>
      </c>
      <c r="J281" t="s">
        <v>280</v>
      </c>
      <c r="K281" s="21">
        <v>1.2084098394651256E-3</v>
      </c>
      <c r="L281" s="21">
        <v>2.3539123354492852E-3</v>
      </c>
      <c r="M281" s="21">
        <v>3.4301714749936452E-3</v>
      </c>
      <c r="N281" s="21">
        <v>4.4346473057956786E-3</v>
      </c>
      <c r="O281" s="21">
        <v>5.3669602350191574E-3</v>
      </c>
      <c r="P281" s="21">
        <v>6.1290044284808319E-3</v>
      </c>
      <c r="Q281" s="21">
        <v>6.6575540710026321E-3</v>
      </c>
      <c r="R281" s="21">
        <v>7.0063089469633594E-3</v>
      </c>
      <c r="S281" s="21">
        <v>7.2169035094638116E-3</v>
      </c>
      <c r="T281" s="21">
        <v>7.3214989388740931E-3</v>
      </c>
      <c r="U281" s="21">
        <v>7.3448760279719687E-3</v>
      </c>
      <c r="V281" s="21">
        <v>7.3060950869656364E-3</v>
      </c>
      <c r="W281" s="21">
        <v>7.219797696530395E-3</v>
      </c>
      <c r="X281" s="21">
        <v>7.1715710355157612E-3</v>
      </c>
      <c r="Y281" s="21">
        <v>6.9890635774942497E-3</v>
      </c>
      <c r="Z281" s="21">
        <v>6.7590585934941497E-3</v>
      </c>
      <c r="AA281" s="21">
        <v>6.5292414305596546E-3</v>
      </c>
      <c r="AB281" s="21">
        <v>6.2996627753964217E-3</v>
      </c>
      <c r="AC281" s="21">
        <v>6.070356267115262E-3</v>
      </c>
      <c r="AD281" s="21">
        <v>5.8413441883893493E-3</v>
      </c>
      <c r="AE281" s="21">
        <v>5.6126412567213966E-3</v>
      </c>
      <c r="AF281" s="21">
        <v>5.3842571500648485E-3</v>
      </c>
      <c r="AG281" s="21">
        <v>5.1561981893120199E-3</v>
      </c>
    </row>
    <row r="282" spans="1:33" x14ac:dyDescent="0.25">
      <c r="A282">
        <v>1099</v>
      </c>
      <c r="B282" t="s">
        <v>0</v>
      </c>
      <c r="C282" t="s">
        <v>8</v>
      </c>
      <c r="D282" t="s">
        <v>27</v>
      </c>
      <c r="E282" t="s">
        <v>138</v>
      </c>
      <c r="F282" t="s">
        <v>389</v>
      </c>
      <c r="G282" t="s">
        <v>359</v>
      </c>
      <c r="H282">
        <v>119</v>
      </c>
      <c r="I282">
        <v>1</v>
      </c>
      <c r="J282" t="s">
        <v>280</v>
      </c>
      <c r="K282" s="21">
        <v>2.2066790417745014E-3</v>
      </c>
      <c r="L282" s="21">
        <v>4.3352465886055272E-3</v>
      </c>
      <c r="M282" s="21">
        <v>4.3279998919893781E-3</v>
      </c>
      <c r="N282" s="21">
        <v>4.3130916587251818E-3</v>
      </c>
      <c r="O282" s="21">
        <v>4.2926925172673772E-3</v>
      </c>
      <c r="P282" s="21">
        <v>4.2410644467290679E-3</v>
      </c>
      <c r="Q282" s="21">
        <v>4.1410938916762365E-3</v>
      </c>
      <c r="R282" s="21">
        <v>4.0412973942104483E-3</v>
      </c>
      <c r="S282" s="21">
        <v>3.9418218950150134E-3</v>
      </c>
      <c r="T282" s="21">
        <v>3.8427341718049075E-3</v>
      </c>
      <c r="U282" s="21">
        <v>3.7440546136435476E-3</v>
      </c>
      <c r="V282" s="21">
        <v>3.6457781729930271E-3</v>
      </c>
      <c r="W282" s="21">
        <v>3.5478871132487862E-3</v>
      </c>
      <c r="X282" s="21">
        <v>3.481363358727329E-3</v>
      </c>
      <c r="Y282" s="21">
        <v>3.3705111615332998E-3</v>
      </c>
      <c r="Z282" s="21">
        <v>3.2742788781574628E-3</v>
      </c>
      <c r="AA282" s="21">
        <v>3.1781735861059488E-3</v>
      </c>
      <c r="AB282" s="21">
        <v>3.0822191584000298E-3</v>
      </c>
      <c r="AC282" s="21">
        <v>2.9864322133448433E-3</v>
      </c>
      <c r="AD282" s="21">
        <v>2.8908245294472315E-3</v>
      </c>
      <c r="AE282" s="21">
        <v>2.7954046576217032E-3</v>
      </c>
      <c r="AF282" s="21">
        <v>2.7001789983536577E-3</v>
      </c>
      <c r="AG282" s="21">
        <v>2.6051525220800119E-3</v>
      </c>
    </row>
    <row r="283" spans="1:33" x14ac:dyDescent="0.25">
      <c r="A283">
        <v>626</v>
      </c>
      <c r="B283" t="s">
        <v>0</v>
      </c>
      <c r="C283" t="s">
        <v>8</v>
      </c>
      <c r="D283" t="s">
        <v>27</v>
      </c>
      <c r="E283" t="s">
        <v>153</v>
      </c>
      <c r="F283" t="s">
        <v>390</v>
      </c>
      <c r="G283" t="s">
        <v>385</v>
      </c>
      <c r="H283">
        <v>116</v>
      </c>
      <c r="I283">
        <v>1</v>
      </c>
      <c r="J283" t="s">
        <v>280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8.1621854530768232E-3</v>
      </c>
      <c r="S283" s="21">
        <v>1.7346635753500737E-2</v>
      </c>
      <c r="T283" s="21">
        <v>2.7531825529694191E-2</v>
      </c>
      <c r="U283" s="21">
        <v>3.8691935692976159E-2</v>
      </c>
      <c r="V283" s="21">
        <v>5.0772559054509836E-2</v>
      </c>
      <c r="W283" s="21">
        <v>6.3768731632543457E-2</v>
      </c>
      <c r="X283" s="21">
        <v>7.7647673554111785E-2</v>
      </c>
      <c r="Y283" s="21">
        <v>9.2376342149078527E-2</v>
      </c>
      <c r="Z283" s="21">
        <v>0.10786465247690914</v>
      </c>
      <c r="AA283" s="21">
        <v>0.12417631528131123</v>
      </c>
      <c r="AB283" s="21">
        <v>0.14739710417991514</v>
      </c>
      <c r="AC283" s="21">
        <v>0.17497163788124342</v>
      </c>
      <c r="AD283" s="21">
        <v>0.20403920872439352</v>
      </c>
      <c r="AE283" s="21">
        <v>0.23133943387794909</v>
      </c>
      <c r="AF283" s="21">
        <v>0.25667384049300179</v>
      </c>
      <c r="AG283" s="21">
        <v>0.27999229963986166</v>
      </c>
    </row>
    <row r="284" spans="1:33" x14ac:dyDescent="0.25">
      <c r="A284">
        <v>1080</v>
      </c>
      <c r="B284" t="s">
        <v>0</v>
      </c>
      <c r="C284" t="s">
        <v>8</v>
      </c>
      <c r="D284" t="s">
        <v>27</v>
      </c>
      <c r="E284" t="s">
        <v>154</v>
      </c>
      <c r="F284" t="s">
        <v>390</v>
      </c>
      <c r="G284" t="s">
        <v>386</v>
      </c>
      <c r="H284">
        <v>116</v>
      </c>
      <c r="I284">
        <v>1</v>
      </c>
      <c r="J284" t="s">
        <v>280</v>
      </c>
      <c r="K284" s="21">
        <v>0.10892638758092471</v>
      </c>
      <c r="L284" s="21">
        <v>0.21320203141213889</v>
      </c>
      <c r="M284" s="21">
        <v>0.31280868121811328</v>
      </c>
      <c r="N284" s="21">
        <v>0.40777116618780018</v>
      </c>
      <c r="O284" s="21">
        <v>0.49814761444190414</v>
      </c>
      <c r="P284" s="21">
        <v>0.57487561788806862</v>
      </c>
      <c r="Q284" s="21">
        <v>0.63181226277964608</v>
      </c>
      <c r="R284" s="21">
        <v>0.67302393846413833</v>
      </c>
      <c r="S284" s="21">
        <v>0.70240664746204917</v>
      </c>
      <c r="T284" s="21">
        <v>0.7226792046559356</v>
      </c>
      <c r="U284" s="21">
        <v>0.7138741100233883</v>
      </c>
      <c r="V284" s="21">
        <v>0.70343212689679979</v>
      </c>
      <c r="W284" s="21">
        <v>0.69332562664918973</v>
      </c>
      <c r="X284" s="21">
        <v>0.68368511206024907</v>
      </c>
      <c r="Y284" s="21">
        <v>0.67462614030874812</v>
      </c>
      <c r="Z284" s="21">
        <v>0.66618667282109634</v>
      </c>
      <c r="AA284" s="21">
        <v>0.65834954377773613</v>
      </c>
      <c r="AB284" s="21">
        <v>0.64953340850151475</v>
      </c>
      <c r="AC284" s="21">
        <v>0.64126430021391967</v>
      </c>
      <c r="AD284" s="21">
        <v>0.6333341463654184</v>
      </c>
      <c r="AE284" s="21">
        <v>0.6259740271609201</v>
      </c>
      <c r="AF284" s="21">
        <v>0.61899294470766919</v>
      </c>
      <c r="AG284" s="21">
        <v>0.61237547889097965</v>
      </c>
    </row>
    <row r="285" spans="1:33" x14ac:dyDescent="0.25">
      <c r="A285">
        <v>1079</v>
      </c>
      <c r="B285" t="s">
        <v>0</v>
      </c>
      <c r="C285" t="s">
        <v>8</v>
      </c>
      <c r="D285" t="s">
        <v>27</v>
      </c>
      <c r="E285" t="s">
        <v>155</v>
      </c>
      <c r="F285" t="s">
        <v>390</v>
      </c>
      <c r="G285" t="s">
        <v>387</v>
      </c>
      <c r="H285">
        <v>116</v>
      </c>
      <c r="I285">
        <v>1</v>
      </c>
      <c r="J285" t="s">
        <v>280</v>
      </c>
      <c r="K285" s="21">
        <v>7.4744362981273765E-2</v>
      </c>
      <c r="L285" s="21">
        <v>0.14423596356552701</v>
      </c>
      <c r="M285" s="21">
        <v>0.20856468632924929</v>
      </c>
      <c r="N285" s="21">
        <v>0.26785822923983266</v>
      </c>
      <c r="O285" s="21">
        <v>0.3222686116302792</v>
      </c>
      <c r="P285" s="21">
        <v>0.36662604741095889</v>
      </c>
      <c r="Q285" s="21">
        <v>0.39806835594276224</v>
      </c>
      <c r="R285" s="21">
        <v>0.41965199994142499</v>
      </c>
      <c r="S285" s="21">
        <v>0.43410376813414159</v>
      </c>
      <c r="T285" s="21">
        <v>0.4432690450546391</v>
      </c>
      <c r="U285" s="21">
        <v>0.45106424661280003</v>
      </c>
      <c r="V285" s="21">
        <v>0.45566300400071691</v>
      </c>
      <c r="W285" s="21">
        <v>0.45780195637982379</v>
      </c>
      <c r="X285" s="21">
        <v>0.45814152132118913</v>
      </c>
      <c r="Y285" s="21">
        <v>0.45719416725187983</v>
      </c>
      <c r="Z285" s="21">
        <v>0.45057794144836327</v>
      </c>
      <c r="AA285" s="21">
        <v>0.44434677224222707</v>
      </c>
      <c r="AB285" s="21">
        <v>0.43743487073209159</v>
      </c>
      <c r="AC285" s="21">
        <v>0.43088437142993596</v>
      </c>
      <c r="AD285" s="21">
        <v>0.42455139798877856</v>
      </c>
      <c r="AE285" s="21">
        <v>0.41859292351994126</v>
      </c>
      <c r="AF285" s="21">
        <v>0.41288388523859709</v>
      </c>
      <c r="AG285" s="21">
        <v>0.40741358320733578</v>
      </c>
    </row>
    <row r="286" spans="1:33" x14ac:dyDescent="0.25">
      <c r="A286">
        <v>1075</v>
      </c>
      <c r="B286" t="s">
        <v>0</v>
      </c>
      <c r="C286" t="s">
        <v>8</v>
      </c>
      <c r="D286" t="s">
        <v>27</v>
      </c>
      <c r="E286" t="s">
        <v>139</v>
      </c>
      <c r="F286" t="s">
        <v>392</v>
      </c>
      <c r="G286" t="s">
        <v>360</v>
      </c>
      <c r="H286">
        <v>117</v>
      </c>
      <c r="I286">
        <v>1</v>
      </c>
      <c r="J286" t="s">
        <v>280</v>
      </c>
      <c r="K286" s="21">
        <v>1.697216445107743E-5</v>
      </c>
      <c r="L286" s="21">
        <v>5.4002065004249348E-5</v>
      </c>
      <c r="M286" s="21">
        <v>1.251539961128931E-4</v>
      </c>
      <c r="N286" s="21">
        <v>2.4949483801398108E-4</v>
      </c>
      <c r="O286" s="21">
        <v>4.5099617955518621E-4</v>
      </c>
      <c r="P286" s="21">
        <v>7.5746288512219774E-4</v>
      </c>
      <c r="Q286" s="21">
        <v>1.1980931586330463E-3</v>
      </c>
      <c r="R286" s="21">
        <v>1.7993771048911357E-3</v>
      </c>
      <c r="S286" s="21">
        <v>2.5793661605784182E-3</v>
      </c>
      <c r="T286" s="21">
        <v>3.5409350947397658E-3</v>
      </c>
      <c r="U286" s="21">
        <v>4.6652781192587037E-3</v>
      </c>
      <c r="V286" s="21">
        <v>5.9083878173582828E-3</v>
      </c>
      <c r="W286" s="21">
        <v>7.2023703752389905E-3</v>
      </c>
      <c r="X286" s="21">
        <v>8.4635680666420316E-3</v>
      </c>
      <c r="Y286" s="21">
        <v>9.6072375642258633E-3</v>
      </c>
      <c r="Z286" s="21">
        <v>1.0580082127621902E-2</v>
      </c>
      <c r="AA286" s="21">
        <v>1.1342681127048206E-2</v>
      </c>
      <c r="AB286" s="21">
        <v>1.1881073406435981E-2</v>
      </c>
      <c r="AC286" s="21">
        <v>1.2228993533921231E-2</v>
      </c>
      <c r="AD286" s="21">
        <v>1.2455399602404478E-2</v>
      </c>
      <c r="AE286" s="21">
        <v>1.2438977103614156E-2</v>
      </c>
      <c r="AF286" s="21">
        <v>1.2423524903052305E-2</v>
      </c>
      <c r="AG286" s="21">
        <v>1.2408917587260098E-2</v>
      </c>
    </row>
    <row r="287" spans="1:33" x14ac:dyDescent="0.25">
      <c r="A287">
        <v>1076</v>
      </c>
      <c r="B287" t="s">
        <v>0</v>
      </c>
      <c r="C287" t="s">
        <v>8</v>
      </c>
      <c r="D287" t="s">
        <v>27</v>
      </c>
      <c r="E287" t="s">
        <v>140</v>
      </c>
      <c r="F287" t="s">
        <v>388</v>
      </c>
      <c r="G287" t="s">
        <v>361</v>
      </c>
      <c r="H287">
        <v>118</v>
      </c>
      <c r="I287">
        <v>1</v>
      </c>
      <c r="J287" t="s">
        <v>280</v>
      </c>
      <c r="K287" s="21">
        <v>1.729035710339755E-3</v>
      </c>
      <c r="L287" s="21">
        <v>5.0640395707792444E-3</v>
      </c>
      <c r="M287" s="21">
        <v>1.0794164872204517E-2</v>
      </c>
      <c r="N287" s="21">
        <v>1.9810802699003087E-2</v>
      </c>
      <c r="O287" s="21">
        <v>3.3057798575130699E-2</v>
      </c>
      <c r="P287" s="21">
        <v>5.1455374751253453E-2</v>
      </c>
      <c r="Q287" s="21">
        <v>7.5784782242920651E-2</v>
      </c>
      <c r="R287" s="21">
        <v>0.10644481646895181</v>
      </c>
      <c r="S287" s="21">
        <v>0.1433173752452076</v>
      </c>
      <c r="T287" s="21">
        <v>0.18557740354249144</v>
      </c>
      <c r="U287" s="21">
        <v>0.23189224552578985</v>
      </c>
      <c r="V287" s="21">
        <v>0.27971853901379323</v>
      </c>
      <c r="W287" s="21">
        <v>0.32617020373230898</v>
      </c>
      <c r="X287" s="21">
        <v>0.36828470999592278</v>
      </c>
      <c r="Y287" s="21">
        <v>0.40354150061838817</v>
      </c>
      <c r="Z287" s="21">
        <v>0.43190543886015526</v>
      </c>
      <c r="AA287" s="21">
        <v>0.45184952263452344</v>
      </c>
      <c r="AB287" s="21">
        <v>0.46333285626883136</v>
      </c>
      <c r="AC287" s="21">
        <v>0.46833281261637372</v>
      </c>
      <c r="AD287" s="21">
        <v>0.46946451832833891</v>
      </c>
      <c r="AE287" s="21">
        <v>0.46370074732838806</v>
      </c>
      <c r="AF287" s="21">
        <v>0.45828080449272651</v>
      </c>
      <c r="AG287" s="21">
        <v>0.45322189017197539</v>
      </c>
    </row>
    <row r="288" spans="1:33" x14ac:dyDescent="0.25">
      <c r="A288">
        <v>834</v>
      </c>
      <c r="B288" t="s">
        <v>0</v>
      </c>
      <c r="C288" t="s">
        <v>8</v>
      </c>
      <c r="D288" t="s">
        <v>28</v>
      </c>
      <c r="E288" t="s">
        <v>47</v>
      </c>
      <c r="F288" t="s">
        <v>398</v>
      </c>
      <c r="G288" t="s">
        <v>272</v>
      </c>
      <c r="H288">
        <v>58</v>
      </c>
      <c r="I288">
        <v>0</v>
      </c>
      <c r="J288" t="s">
        <v>273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</row>
    <row r="289" spans="1:33" x14ac:dyDescent="0.25">
      <c r="A289">
        <v>835</v>
      </c>
      <c r="B289" t="s">
        <v>0</v>
      </c>
      <c r="C289" t="s">
        <v>8</v>
      </c>
      <c r="D289" t="s">
        <v>28</v>
      </c>
      <c r="E289" t="s">
        <v>48</v>
      </c>
      <c r="F289" t="s">
        <v>398</v>
      </c>
      <c r="G289" t="s">
        <v>275</v>
      </c>
      <c r="H289">
        <v>58</v>
      </c>
      <c r="I289">
        <v>0</v>
      </c>
      <c r="J289" t="s">
        <v>273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</row>
    <row r="290" spans="1:33" x14ac:dyDescent="0.25">
      <c r="A290">
        <v>501</v>
      </c>
      <c r="B290" t="s">
        <v>0</v>
      </c>
      <c r="C290" t="s">
        <v>8</v>
      </c>
      <c r="D290" t="s">
        <v>28</v>
      </c>
      <c r="E290" t="s">
        <v>49</v>
      </c>
      <c r="F290" t="s">
        <v>399</v>
      </c>
      <c r="G290" t="s">
        <v>277</v>
      </c>
      <c r="H290">
        <v>56</v>
      </c>
      <c r="I290">
        <v>0</v>
      </c>
      <c r="J290" t="s">
        <v>273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</row>
    <row r="291" spans="1:33" x14ac:dyDescent="0.25">
      <c r="A291">
        <v>508</v>
      </c>
      <c r="B291" t="s">
        <v>0</v>
      </c>
      <c r="C291" t="s">
        <v>8</v>
      </c>
      <c r="D291" t="s">
        <v>28</v>
      </c>
      <c r="E291" t="s">
        <v>50</v>
      </c>
      <c r="F291" t="s">
        <v>400</v>
      </c>
      <c r="G291" t="s">
        <v>279</v>
      </c>
      <c r="H291">
        <v>61</v>
      </c>
      <c r="I291">
        <v>1</v>
      </c>
      <c r="J291" t="s">
        <v>280</v>
      </c>
      <c r="K291" s="21">
        <v>1.6523917501514548E-2</v>
      </c>
      <c r="L291" s="21">
        <v>3.5231493314883684E-2</v>
      </c>
      <c r="M291" s="21">
        <v>5.4831031244921904E-2</v>
      </c>
      <c r="N291" s="21">
        <v>7.7067278113709364E-2</v>
      </c>
      <c r="O291" s="21">
        <v>0.10041616587830565</v>
      </c>
      <c r="P291" s="21">
        <v>0.12455031266685991</v>
      </c>
      <c r="Q291" s="21">
        <v>0.14913883852017309</v>
      </c>
      <c r="R291" s="21">
        <v>0.17128985008441805</v>
      </c>
      <c r="S291" s="21">
        <v>0.1966116208478183</v>
      </c>
      <c r="T291" s="21">
        <v>0.22218472816458285</v>
      </c>
      <c r="U291" s="21">
        <v>0.24725423525671669</v>
      </c>
      <c r="V291" s="21">
        <v>0.27194535826610866</v>
      </c>
      <c r="W291" s="21">
        <v>0.29635587721654733</v>
      </c>
      <c r="X291" s="21">
        <v>0.32056070898840017</v>
      </c>
      <c r="Y291" s="21">
        <v>0.34461581155297605</v>
      </c>
      <c r="Z291" s="21">
        <v>0.35315960798940454</v>
      </c>
      <c r="AA291" s="21">
        <v>0.35958613956268348</v>
      </c>
      <c r="AB291" s="21">
        <v>0.36328088221610838</v>
      </c>
      <c r="AC291" s="21">
        <v>0.36670445808805807</v>
      </c>
      <c r="AD291" s="21">
        <v>0.37019249666418969</v>
      </c>
      <c r="AE291" s="21">
        <v>0.37378125803823109</v>
      </c>
      <c r="AF291" s="21">
        <v>0.38010905355245705</v>
      </c>
      <c r="AG291" s="21">
        <v>0.38558049415105483</v>
      </c>
    </row>
    <row r="292" spans="1:33" x14ac:dyDescent="0.25">
      <c r="A292">
        <v>805</v>
      </c>
      <c r="B292" t="s">
        <v>0</v>
      </c>
      <c r="C292" t="s">
        <v>8</v>
      </c>
      <c r="D292" t="s">
        <v>28</v>
      </c>
      <c r="E292" t="s">
        <v>51</v>
      </c>
      <c r="F292" t="s">
        <v>401</v>
      </c>
      <c r="G292" t="s">
        <v>281</v>
      </c>
      <c r="H292">
        <v>57</v>
      </c>
      <c r="I292">
        <v>1</v>
      </c>
      <c r="J292" t="s">
        <v>280</v>
      </c>
      <c r="K292" s="21">
        <v>1.00533739551194E-5</v>
      </c>
      <c r="L292" s="21">
        <v>3.0265771197573039E-5</v>
      </c>
      <c r="M292" s="21">
        <v>6.6359982090418218E-5</v>
      </c>
      <c r="N292" s="21">
        <v>1.2539402258561662E-4</v>
      </c>
      <c r="O292" s="21">
        <v>2.1546014581010271E-4</v>
      </c>
      <c r="P292" s="21">
        <v>3.450652959944885E-4</v>
      </c>
      <c r="Q292" s="21">
        <v>5.2212225976991985E-4</v>
      </c>
      <c r="R292" s="21">
        <v>7.5253552291393495E-4</v>
      </c>
      <c r="S292" s="21">
        <v>1.0384844215149149E-3</v>
      </c>
      <c r="T292" s="21">
        <v>1.3766771099526921E-3</v>
      </c>
      <c r="U292" s="21">
        <v>1.7472811770679912E-3</v>
      </c>
      <c r="V292" s="21">
        <v>2.1330668173041908E-3</v>
      </c>
      <c r="W292" s="21">
        <v>2.5055654671561674E-3</v>
      </c>
      <c r="X292" s="21">
        <v>2.8323666434951263E-3</v>
      </c>
      <c r="Y292" s="21">
        <v>3.0820977281956789E-3</v>
      </c>
      <c r="Z292" s="21">
        <v>3.2339755735911143E-3</v>
      </c>
      <c r="AA292" s="21">
        <v>3.2741822209642266E-3</v>
      </c>
      <c r="AB292" s="21">
        <v>3.2767584404919331E-3</v>
      </c>
      <c r="AC292" s="21">
        <v>3.2687861825383109E-3</v>
      </c>
      <c r="AD292" s="21">
        <v>3.2605751399760866E-3</v>
      </c>
      <c r="AE292" s="21">
        <v>3.2531435899953816E-3</v>
      </c>
      <c r="AF292" s="21">
        <v>3.2464426872541351E-3</v>
      </c>
      <c r="AG292" s="21">
        <v>3.2405082200792183E-3</v>
      </c>
    </row>
    <row r="293" spans="1:33" x14ac:dyDescent="0.25">
      <c r="A293">
        <v>793</v>
      </c>
      <c r="B293" t="s">
        <v>0</v>
      </c>
      <c r="C293" t="s">
        <v>8</v>
      </c>
      <c r="D293" t="s">
        <v>28</v>
      </c>
      <c r="E293" t="s">
        <v>52</v>
      </c>
      <c r="F293" t="s">
        <v>399</v>
      </c>
      <c r="G293">
        <v>0</v>
      </c>
      <c r="H293">
        <v>56</v>
      </c>
      <c r="I293">
        <v>0</v>
      </c>
      <c r="J293" t="s">
        <v>273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</row>
    <row r="294" spans="1:33" x14ac:dyDescent="0.25">
      <c r="A294">
        <v>798</v>
      </c>
      <c r="B294" t="s">
        <v>0</v>
      </c>
      <c r="C294" t="s">
        <v>8</v>
      </c>
      <c r="D294" t="s">
        <v>28</v>
      </c>
      <c r="E294" t="s">
        <v>53</v>
      </c>
      <c r="F294" t="s">
        <v>399</v>
      </c>
      <c r="G294" t="s">
        <v>282</v>
      </c>
      <c r="H294">
        <v>56</v>
      </c>
      <c r="I294">
        <v>1</v>
      </c>
      <c r="J294" t="s">
        <v>280</v>
      </c>
      <c r="K294" s="21">
        <v>8.4002693619435728E-2</v>
      </c>
      <c r="L294" s="21">
        <v>0.16685612895840324</v>
      </c>
      <c r="M294" s="21">
        <v>0.2484699044598041</v>
      </c>
      <c r="N294" s="21">
        <v>0.32874443157071009</v>
      </c>
      <c r="O294" s="21">
        <v>0.40757023313237672</v>
      </c>
      <c r="P294" s="21">
        <v>0.47676886858405632</v>
      </c>
      <c r="Q294" s="21">
        <v>0.53005321861652122</v>
      </c>
      <c r="R294" s="21">
        <v>0.57052078491896085</v>
      </c>
      <c r="S294" s="21">
        <v>0.60075044574977443</v>
      </c>
      <c r="T294" s="21">
        <v>0.62280612199588092</v>
      </c>
      <c r="U294" s="21">
        <v>0.6175097416526063</v>
      </c>
      <c r="V294" s="21">
        <v>0.61045150356429678</v>
      </c>
      <c r="W294" s="21">
        <v>0.60337494610346387</v>
      </c>
      <c r="X294" s="21">
        <v>0.59638783343521273</v>
      </c>
      <c r="Y294" s="21">
        <v>0.58960244899161973</v>
      </c>
      <c r="Z294" s="21">
        <v>0.58309940943026317</v>
      </c>
      <c r="AA294" s="21">
        <v>0.57711656027995206</v>
      </c>
      <c r="AB294" s="21">
        <v>0.57153046536567742</v>
      </c>
      <c r="AC294" s="21">
        <v>0.56640600330770652</v>
      </c>
      <c r="AD294" s="21">
        <v>0.56155118340729393</v>
      </c>
      <c r="AE294" s="21">
        <v>0.55711455089827222</v>
      </c>
      <c r="AF294" s="21">
        <v>0.55295546954118036</v>
      </c>
      <c r="AG294" s="21">
        <v>0.54909190812737474</v>
      </c>
    </row>
    <row r="295" spans="1:33" x14ac:dyDescent="0.25">
      <c r="A295">
        <v>803</v>
      </c>
      <c r="B295" t="s">
        <v>0</v>
      </c>
      <c r="C295" t="s">
        <v>8</v>
      </c>
      <c r="D295" t="s">
        <v>28</v>
      </c>
      <c r="E295" t="s">
        <v>54</v>
      </c>
      <c r="F295" t="s">
        <v>399</v>
      </c>
      <c r="G295">
        <v>0</v>
      </c>
      <c r="H295">
        <v>56</v>
      </c>
      <c r="I295">
        <v>1</v>
      </c>
      <c r="J295" t="s">
        <v>280</v>
      </c>
      <c r="K295" s="21">
        <v>5.0770251883897916E-2</v>
      </c>
      <c r="L295" s="21">
        <v>9.98318744219715E-2</v>
      </c>
      <c r="M295" s="21">
        <v>0.14714616914549555</v>
      </c>
      <c r="N295" s="21">
        <v>0.19267021137046539</v>
      </c>
      <c r="O295" s="21">
        <v>0.23635794239703373</v>
      </c>
      <c r="P295" s="21">
        <v>0.27381537685005147</v>
      </c>
      <c r="Q295" s="21">
        <v>0.3019829259948355</v>
      </c>
      <c r="R295" s="21">
        <v>0.32287156392687522</v>
      </c>
      <c r="S295" s="21">
        <v>0.33807308041561501</v>
      </c>
      <c r="T295" s="21">
        <v>0.34881371404353001</v>
      </c>
      <c r="U295" s="21">
        <v>0.35714782748749391</v>
      </c>
      <c r="V295" s="21">
        <v>0.36264261551986926</v>
      </c>
      <c r="W295" s="21">
        <v>0.3659082311805878</v>
      </c>
      <c r="X295" s="21">
        <v>0.36747440280368099</v>
      </c>
      <c r="Y295" s="21">
        <v>0.36777931640929984</v>
      </c>
      <c r="Z295" s="21">
        <v>0.36716564481072539</v>
      </c>
      <c r="AA295" s="21">
        <v>0.3629169755337196</v>
      </c>
      <c r="AB295" s="21">
        <v>0.35888775931247419</v>
      </c>
      <c r="AC295" s="21">
        <v>0.35513102040517358</v>
      </c>
      <c r="AD295" s="21">
        <v>0.35153072901286986</v>
      </c>
      <c r="AE295" s="21">
        <v>0.34818187514041599</v>
      </c>
      <c r="AF295" s="21">
        <v>0.34499934422137196</v>
      </c>
      <c r="AG295" s="21">
        <v>0.34199404038656545</v>
      </c>
    </row>
    <row r="296" spans="1:33" x14ac:dyDescent="0.25">
      <c r="A296">
        <v>799</v>
      </c>
      <c r="B296" t="s">
        <v>0</v>
      </c>
      <c r="C296" t="s">
        <v>8</v>
      </c>
      <c r="D296" t="s">
        <v>28</v>
      </c>
      <c r="E296" t="s">
        <v>55</v>
      </c>
      <c r="F296" t="s">
        <v>399</v>
      </c>
      <c r="G296" t="s">
        <v>283</v>
      </c>
      <c r="H296">
        <v>56</v>
      </c>
      <c r="I296">
        <v>0</v>
      </c>
      <c r="J296" t="s">
        <v>273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</row>
    <row r="297" spans="1:33" x14ac:dyDescent="0.25">
      <c r="A297">
        <v>802</v>
      </c>
      <c r="B297" t="s">
        <v>0</v>
      </c>
      <c r="C297" t="s">
        <v>8</v>
      </c>
      <c r="D297" t="s">
        <v>28</v>
      </c>
      <c r="E297" t="s">
        <v>56</v>
      </c>
      <c r="F297" t="s">
        <v>399</v>
      </c>
      <c r="G297" t="s">
        <v>284</v>
      </c>
      <c r="H297">
        <v>56</v>
      </c>
      <c r="I297">
        <v>0</v>
      </c>
      <c r="J297" t="s">
        <v>273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</row>
    <row r="298" spans="1:33" x14ac:dyDescent="0.25">
      <c r="A298">
        <v>823</v>
      </c>
      <c r="B298" t="s">
        <v>0</v>
      </c>
      <c r="C298" t="s">
        <v>8</v>
      </c>
      <c r="D298" t="s">
        <v>28</v>
      </c>
      <c r="E298" t="s">
        <v>57</v>
      </c>
      <c r="F298" t="s">
        <v>402</v>
      </c>
      <c r="G298" t="s">
        <v>286</v>
      </c>
      <c r="H298">
        <v>65</v>
      </c>
      <c r="I298">
        <v>1</v>
      </c>
      <c r="J298" t="s">
        <v>280</v>
      </c>
      <c r="K298" s="21">
        <v>1.7073423566167964E-2</v>
      </c>
      <c r="L298" s="21">
        <v>3.3828890929849913E-2</v>
      </c>
      <c r="M298" s="21">
        <v>5.0272330972899036E-2</v>
      </c>
      <c r="N298" s="21">
        <v>6.6409560894085881E-2</v>
      </c>
      <c r="O298" s="21">
        <v>8.2246288335389814E-2</v>
      </c>
      <c r="P298" s="21">
        <v>9.6229826534665164E-2</v>
      </c>
      <c r="Q298" s="21">
        <v>0.10719867810803153</v>
      </c>
      <c r="R298" s="21">
        <v>0.11579946506395515</v>
      </c>
      <c r="S298" s="21">
        <v>0.1225401089223489</v>
      </c>
      <c r="T298" s="21">
        <v>0.12781956814413276</v>
      </c>
      <c r="U298" s="21">
        <v>0.13195122650835572</v>
      </c>
      <c r="V298" s="21">
        <v>0.13518124809054768</v>
      </c>
      <c r="W298" s="21">
        <v>0.13511375037764922</v>
      </c>
      <c r="X298" s="21">
        <v>0.13504627754467755</v>
      </c>
      <c r="Y298" s="21">
        <v>0.13497884557354808</v>
      </c>
      <c r="Z298" s="21">
        <v>0.1349114581762289</v>
      </c>
      <c r="AA298" s="21">
        <v>0.13484411823306311</v>
      </c>
      <c r="AB298" s="21">
        <v>0.13477683062741358</v>
      </c>
      <c r="AC298" s="21">
        <v>0.13470958192951374</v>
      </c>
      <c r="AD298" s="21">
        <v>0.13464237358078943</v>
      </c>
      <c r="AE298" s="21">
        <v>0.13457520597445627</v>
      </c>
      <c r="AF298" s="21">
        <v>0.13450807870798367</v>
      </c>
      <c r="AG298" s="21">
        <v>0.13444098525572473</v>
      </c>
    </row>
    <row r="299" spans="1:33" x14ac:dyDescent="0.25">
      <c r="A299">
        <v>517</v>
      </c>
      <c r="B299" t="s">
        <v>0</v>
      </c>
      <c r="C299" t="s">
        <v>8</v>
      </c>
      <c r="D299" t="s">
        <v>28</v>
      </c>
      <c r="E299" t="s">
        <v>61</v>
      </c>
      <c r="F299" t="s">
        <v>403</v>
      </c>
      <c r="G299" t="s">
        <v>292</v>
      </c>
      <c r="H299">
        <v>64</v>
      </c>
      <c r="I299">
        <v>0</v>
      </c>
      <c r="J299" t="s">
        <v>273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</row>
    <row r="300" spans="1:33" x14ac:dyDescent="0.25">
      <c r="A300">
        <v>813</v>
      </c>
      <c r="B300" t="s">
        <v>0</v>
      </c>
      <c r="C300" t="s">
        <v>8</v>
      </c>
      <c r="D300" t="s">
        <v>28</v>
      </c>
      <c r="E300" t="s">
        <v>62</v>
      </c>
      <c r="F300" t="s">
        <v>399</v>
      </c>
      <c r="G300" t="s">
        <v>293</v>
      </c>
      <c r="H300">
        <v>56</v>
      </c>
      <c r="I300">
        <v>0</v>
      </c>
      <c r="J300" t="s">
        <v>273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</row>
    <row r="301" spans="1:33" x14ac:dyDescent="0.25">
      <c r="A301">
        <v>795</v>
      </c>
      <c r="B301" t="s">
        <v>0</v>
      </c>
      <c r="C301" t="s">
        <v>8</v>
      </c>
      <c r="D301" t="s">
        <v>28</v>
      </c>
      <c r="E301" t="s">
        <v>63</v>
      </c>
      <c r="F301" t="s">
        <v>399</v>
      </c>
      <c r="G301" t="s">
        <v>294</v>
      </c>
      <c r="H301">
        <v>56</v>
      </c>
      <c r="I301">
        <v>0</v>
      </c>
      <c r="J301" t="s">
        <v>280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</row>
    <row r="302" spans="1:33" x14ac:dyDescent="0.25">
      <c r="A302">
        <v>818</v>
      </c>
      <c r="B302" t="s">
        <v>0</v>
      </c>
      <c r="C302" t="s">
        <v>8</v>
      </c>
      <c r="D302" t="s">
        <v>28</v>
      </c>
      <c r="E302" t="s">
        <v>64</v>
      </c>
      <c r="F302" t="s">
        <v>399</v>
      </c>
      <c r="G302" t="s">
        <v>64</v>
      </c>
      <c r="H302">
        <v>56</v>
      </c>
      <c r="I302">
        <v>0</v>
      </c>
      <c r="J302" t="s">
        <v>273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</row>
    <row r="303" spans="1:33" x14ac:dyDescent="0.25">
      <c r="A303">
        <v>817</v>
      </c>
      <c r="B303" t="s">
        <v>0</v>
      </c>
      <c r="C303" t="s">
        <v>8</v>
      </c>
      <c r="D303" t="s">
        <v>28</v>
      </c>
      <c r="E303" t="s">
        <v>65</v>
      </c>
      <c r="F303" t="s">
        <v>399</v>
      </c>
      <c r="G303" t="s">
        <v>295</v>
      </c>
      <c r="H303">
        <v>56</v>
      </c>
      <c r="I303">
        <v>0</v>
      </c>
      <c r="J303" t="s">
        <v>273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</row>
    <row r="304" spans="1:33" x14ac:dyDescent="0.25">
      <c r="A304">
        <v>523</v>
      </c>
      <c r="B304" t="s">
        <v>0</v>
      </c>
      <c r="C304" t="s">
        <v>8</v>
      </c>
      <c r="D304" t="s">
        <v>28</v>
      </c>
      <c r="E304" t="s">
        <v>142</v>
      </c>
      <c r="F304" t="s">
        <v>402</v>
      </c>
      <c r="G304" t="s">
        <v>370</v>
      </c>
      <c r="H304">
        <v>65</v>
      </c>
      <c r="I304">
        <v>0</v>
      </c>
      <c r="J304" t="s">
        <v>280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</row>
    <row r="305" spans="1:33" x14ac:dyDescent="0.25">
      <c r="A305">
        <v>505</v>
      </c>
      <c r="B305" t="s">
        <v>0</v>
      </c>
      <c r="C305" t="s">
        <v>8</v>
      </c>
      <c r="D305" t="s">
        <v>28</v>
      </c>
      <c r="E305" t="s">
        <v>67</v>
      </c>
      <c r="F305" t="s">
        <v>404</v>
      </c>
      <c r="G305" t="s">
        <v>299</v>
      </c>
      <c r="H305">
        <v>60</v>
      </c>
      <c r="I305">
        <v>0</v>
      </c>
      <c r="J305" t="s">
        <v>280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</row>
    <row r="306" spans="1:33" x14ac:dyDescent="0.25">
      <c r="A306">
        <v>833</v>
      </c>
      <c r="B306" t="s">
        <v>0</v>
      </c>
      <c r="C306" t="s">
        <v>8</v>
      </c>
      <c r="D306" t="s">
        <v>28</v>
      </c>
      <c r="E306" t="s">
        <v>68</v>
      </c>
      <c r="F306" t="s">
        <v>400</v>
      </c>
      <c r="G306" t="s">
        <v>300</v>
      </c>
      <c r="H306">
        <v>61</v>
      </c>
      <c r="I306">
        <v>0</v>
      </c>
      <c r="J306" t="s">
        <v>273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</row>
    <row r="307" spans="1:33" x14ac:dyDescent="0.25">
      <c r="A307">
        <v>832</v>
      </c>
      <c r="B307" t="s">
        <v>0</v>
      </c>
      <c r="C307" t="s">
        <v>8</v>
      </c>
      <c r="D307" t="s">
        <v>28</v>
      </c>
      <c r="E307" t="s">
        <v>69</v>
      </c>
      <c r="F307" t="s">
        <v>400</v>
      </c>
      <c r="G307" t="s">
        <v>301</v>
      </c>
      <c r="H307">
        <v>61</v>
      </c>
      <c r="I307">
        <v>0</v>
      </c>
      <c r="J307" t="s">
        <v>273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</row>
    <row r="308" spans="1:33" x14ac:dyDescent="0.25">
      <c r="A308">
        <v>513</v>
      </c>
      <c r="B308" t="s">
        <v>0</v>
      </c>
      <c r="C308" t="s">
        <v>8</v>
      </c>
      <c r="D308" t="s">
        <v>28</v>
      </c>
      <c r="E308" t="s">
        <v>70</v>
      </c>
      <c r="F308" t="s">
        <v>405</v>
      </c>
      <c r="G308" t="s">
        <v>303</v>
      </c>
      <c r="H308">
        <v>63</v>
      </c>
      <c r="I308">
        <v>0</v>
      </c>
      <c r="J308" t="s">
        <v>273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</row>
    <row r="309" spans="1:33" x14ac:dyDescent="0.25">
      <c r="A309">
        <v>504</v>
      </c>
      <c r="B309" t="s">
        <v>0</v>
      </c>
      <c r="C309" t="s">
        <v>8</v>
      </c>
      <c r="D309" t="s">
        <v>28</v>
      </c>
      <c r="E309" t="s">
        <v>71</v>
      </c>
      <c r="F309" t="s">
        <v>404</v>
      </c>
      <c r="G309" t="s">
        <v>304</v>
      </c>
      <c r="H309">
        <v>60</v>
      </c>
      <c r="I309">
        <v>0</v>
      </c>
      <c r="J309" t="s">
        <v>280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</row>
    <row r="310" spans="1:33" x14ac:dyDescent="0.25">
      <c r="A310">
        <v>502</v>
      </c>
      <c r="B310" t="s">
        <v>0</v>
      </c>
      <c r="C310" t="s">
        <v>8</v>
      </c>
      <c r="D310" t="s">
        <v>28</v>
      </c>
      <c r="E310" t="s">
        <v>72</v>
      </c>
      <c r="F310" t="s">
        <v>399</v>
      </c>
      <c r="G310" t="s">
        <v>305</v>
      </c>
      <c r="H310">
        <v>56</v>
      </c>
      <c r="I310">
        <v>0</v>
      </c>
      <c r="J310" t="s">
        <v>273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</row>
    <row r="311" spans="1:33" x14ac:dyDescent="0.25">
      <c r="A311">
        <v>794</v>
      </c>
      <c r="B311" t="s">
        <v>0</v>
      </c>
      <c r="C311" t="s">
        <v>8</v>
      </c>
      <c r="D311" t="s">
        <v>28</v>
      </c>
      <c r="E311" t="s">
        <v>73</v>
      </c>
      <c r="F311" t="s">
        <v>398</v>
      </c>
      <c r="G311" t="s">
        <v>306</v>
      </c>
      <c r="H311">
        <v>58</v>
      </c>
      <c r="I311">
        <v>0</v>
      </c>
      <c r="J311" t="s">
        <v>273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</row>
    <row r="312" spans="1:33" x14ac:dyDescent="0.25">
      <c r="A312">
        <v>516</v>
      </c>
      <c r="B312" t="s">
        <v>0</v>
      </c>
      <c r="C312" t="s">
        <v>8</v>
      </c>
      <c r="D312" t="s">
        <v>28</v>
      </c>
      <c r="E312" t="s">
        <v>74</v>
      </c>
      <c r="F312" t="s">
        <v>405</v>
      </c>
      <c r="G312" t="s">
        <v>307</v>
      </c>
      <c r="H312">
        <v>63</v>
      </c>
      <c r="I312">
        <v>0</v>
      </c>
      <c r="J312" t="s">
        <v>273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</row>
    <row r="313" spans="1:33" x14ac:dyDescent="0.25">
      <c r="A313">
        <v>506</v>
      </c>
      <c r="B313" t="s">
        <v>0</v>
      </c>
      <c r="C313" t="s">
        <v>8</v>
      </c>
      <c r="D313" t="s">
        <v>28</v>
      </c>
      <c r="E313" t="s">
        <v>78</v>
      </c>
      <c r="F313" t="s">
        <v>404</v>
      </c>
      <c r="G313" t="s">
        <v>309</v>
      </c>
      <c r="H313">
        <v>60</v>
      </c>
      <c r="I313">
        <v>1</v>
      </c>
      <c r="J313" t="s">
        <v>280</v>
      </c>
      <c r="K313" s="21">
        <v>4.9422220020840148E-3</v>
      </c>
      <c r="L313" s="21">
        <v>1.056072781130161E-2</v>
      </c>
      <c r="M313" s="21">
        <v>1.6277126207823473E-2</v>
      </c>
      <c r="N313" s="21">
        <v>2.2939539021471774E-2</v>
      </c>
      <c r="O313" s="21">
        <v>2.9953647434238236E-2</v>
      </c>
      <c r="P313" s="21">
        <v>3.7219735906615217E-2</v>
      </c>
      <c r="Q313" s="21">
        <v>4.4636657096767396E-2</v>
      </c>
      <c r="R313" s="21">
        <v>5.1021551584538444E-2</v>
      </c>
      <c r="S313" s="21">
        <v>5.8646574514044827E-2</v>
      </c>
      <c r="T313" s="21">
        <v>6.6357327936438892E-2</v>
      </c>
      <c r="U313" s="21">
        <v>7.386186345634993E-2</v>
      </c>
      <c r="V313" s="21">
        <v>8.1206270933260064E-2</v>
      </c>
      <c r="W313" s="21">
        <v>8.8427259051552964E-2</v>
      </c>
      <c r="X313" s="21">
        <v>9.5553676411760408E-2</v>
      </c>
      <c r="Y313" s="21">
        <v>0.10260781308644244</v>
      </c>
      <c r="Z313" s="21">
        <v>0.10509990574490055</v>
      </c>
      <c r="AA313" s="21">
        <v>0.10692530721261213</v>
      </c>
      <c r="AB313" s="21">
        <v>0.10788116045220415</v>
      </c>
      <c r="AC313" s="21">
        <v>0.10875060917317944</v>
      </c>
      <c r="AD313" s="21">
        <v>0.10963795745703413</v>
      </c>
      <c r="AE313" s="21">
        <v>0.110551517104805</v>
      </c>
      <c r="AF313" s="21">
        <v>0.11214040329771198</v>
      </c>
      <c r="AG313" s="21">
        <v>0.11347122665480217</v>
      </c>
    </row>
    <row r="314" spans="1:33" x14ac:dyDescent="0.25">
      <c r="A314">
        <v>514</v>
      </c>
      <c r="B314" t="s">
        <v>0</v>
      </c>
      <c r="C314" t="s">
        <v>8</v>
      </c>
      <c r="D314" t="s">
        <v>28</v>
      </c>
      <c r="E314" t="s">
        <v>79</v>
      </c>
      <c r="F314" t="s">
        <v>405</v>
      </c>
      <c r="G314" t="s">
        <v>310</v>
      </c>
      <c r="H314">
        <v>63</v>
      </c>
      <c r="I314">
        <v>0</v>
      </c>
      <c r="J314" t="s">
        <v>273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</row>
    <row r="315" spans="1:33" x14ac:dyDescent="0.25">
      <c r="A315">
        <v>812</v>
      </c>
      <c r="B315" t="s">
        <v>0</v>
      </c>
      <c r="C315" t="s">
        <v>8</v>
      </c>
      <c r="D315" t="s">
        <v>28</v>
      </c>
      <c r="E315" t="s">
        <v>80</v>
      </c>
      <c r="F315" t="s">
        <v>398</v>
      </c>
      <c r="G315" t="s">
        <v>311</v>
      </c>
      <c r="H315">
        <v>58</v>
      </c>
      <c r="I315">
        <v>0</v>
      </c>
      <c r="J315" t="s">
        <v>273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</row>
    <row r="316" spans="1:33" x14ac:dyDescent="0.25">
      <c r="A316">
        <v>804</v>
      </c>
      <c r="B316" t="s">
        <v>0</v>
      </c>
      <c r="C316" t="s">
        <v>8</v>
      </c>
      <c r="D316" t="s">
        <v>28</v>
      </c>
      <c r="E316" t="s">
        <v>81</v>
      </c>
      <c r="F316" t="s">
        <v>401</v>
      </c>
      <c r="G316" t="s">
        <v>312</v>
      </c>
      <c r="H316">
        <v>57</v>
      </c>
      <c r="I316">
        <v>0</v>
      </c>
      <c r="J316" t="s">
        <v>273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</row>
    <row r="317" spans="1:33" x14ac:dyDescent="0.25">
      <c r="A317">
        <v>816</v>
      </c>
      <c r="B317" t="s">
        <v>0</v>
      </c>
      <c r="C317" t="s">
        <v>8</v>
      </c>
      <c r="D317" t="s">
        <v>28</v>
      </c>
      <c r="E317" t="s">
        <v>82</v>
      </c>
      <c r="F317" t="s">
        <v>399</v>
      </c>
      <c r="G317" t="s">
        <v>313</v>
      </c>
      <c r="H317">
        <v>56</v>
      </c>
      <c r="I317">
        <v>0</v>
      </c>
      <c r="J317" t="s">
        <v>273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</row>
    <row r="318" spans="1:33" x14ac:dyDescent="0.25">
      <c r="A318">
        <v>510</v>
      </c>
      <c r="B318" t="s">
        <v>0</v>
      </c>
      <c r="C318" t="s">
        <v>8</v>
      </c>
      <c r="D318" t="s">
        <v>28</v>
      </c>
      <c r="E318" t="s">
        <v>83</v>
      </c>
      <c r="F318" t="s">
        <v>406</v>
      </c>
      <c r="G318" t="s">
        <v>303</v>
      </c>
      <c r="H318">
        <v>62</v>
      </c>
      <c r="I318">
        <v>1</v>
      </c>
      <c r="J318" t="s">
        <v>280</v>
      </c>
      <c r="K318" s="21">
        <v>2.4337805872903602E-4</v>
      </c>
      <c r="L318" s="21">
        <v>8.0885869385572014E-4</v>
      </c>
      <c r="M318" s="21">
        <v>1.7445684162522464E-3</v>
      </c>
      <c r="N318" s="21">
        <v>3.0769365214199265E-3</v>
      </c>
      <c r="O318" s="21">
        <v>4.8172011683380008E-3</v>
      </c>
      <c r="P318" s="21">
        <v>6.9302828612790726E-3</v>
      </c>
      <c r="Q318" s="21">
        <v>9.0127726153363501E-3</v>
      </c>
      <c r="R318" s="21">
        <v>1.1096344690961947E-2</v>
      </c>
      <c r="S318" s="21">
        <v>1.2967044188924689E-2</v>
      </c>
      <c r="T318" s="21">
        <v>1.4579172776207499E-2</v>
      </c>
      <c r="U318" s="21">
        <v>1.5901458601578829E-2</v>
      </c>
      <c r="V318" s="21">
        <v>1.7254523830910314E-2</v>
      </c>
      <c r="W318" s="21">
        <v>1.8320740922262088E-2</v>
      </c>
      <c r="X318" s="21">
        <v>1.9021482545104891E-2</v>
      </c>
      <c r="Y318" s="21">
        <v>1.9700238621851156E-2</v>
      </c>
      <c r="Z318" s="21">
        <v>2.0300939240602649E-2</v>
      </c>
      <c r="AA318" s="21">
        <v>2.076350063995145E-2</v>
      </c>
      <c r="AB318" s="21">
        <v>2.1074050824640832E-2</v>
      </c>
      <c r="AC318" s="21">
        <v>2.1200867227296433E-2</v>
      </c>
      <c r="AD318" s="21">
        <v>2.1190295843239788E-2</v>
      </c>
      <c r="AE318" s="21">
        <v>2.1179729730390215E-2</v>
      </c>
      <c r="AF318" s="21">
        <v>2.1169168886119302E-2</v>
      </c>
      <c r="AG318" s="21">
        <v>2.1158613307799997E-2</v>
      </c>
    </row>
    <row r="319" spans="1:33" x14ac:dyDescent="0.25">
      <c r="A319">
        <v>790</v>
      </c>
      <c r="B319" t="s">
        <v>0</v>
      </c>
      <c r="C319" t="s">
        <v>8</v>
      </c>
      <c r="D319" t="s">
        <v>28</v>
      </c>
      <c r="E319" t="s">
        <v>84</v>
      </c>
      <c r="F319" t="s">
        <v>398</v>
      </c>
      <c r="G319" t="s">
        <v>314</v>
      </c>
      <c r="H319">
        <v>58</v>
      </c>
      <c r="I319">
        <v>0</v>
      </c>
      <c r="J319" t="s">
        <v>273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</row>
    <row r="320" spans="1:33" x14ac:dyDescent="0.25">
      <c r="A320">
        <v>791</v>
      </c>
      <c r="B320" t="s">
        <v>0</v>
      </c>
      <c r="C320" t="s">
        <v>8</v>
      </c>
      <c r="D320" t="s">
        <v>28</v>
      </c>
      <c r="E320" t="s">
        <v>85</v>
      </c>
      <c r="F320" t="s">
        <v>399</v>
      </c>
      <c r="G320" t="s">
        <v>315</v>
      </c>
      <c r="H320">
        <v>56</v>
      </c>
      <c r="I320">
        <v>0</v>
      </c>
      <c r="J320" t="s">
        <v>273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</row>
    <row r="321" spans="1:33" x14ac:dyDescent="0.25">
      <c r="A321">
        <v>792</v>
      </c>
      <c r="B321" t="s">
        <v>0</v>
      </c>
      <c r="C321" t="s">
        <v>8</v>
      </c>
      <c r="D321" t="s">
        <v>28</v>
      </c>
      <c r="E321" t="s">
        <v>86</v>
      </c>
      <c r="F321" t="s">
        <v>398</v>
      </c>
      <c r="G321" t="s">
        <v>316</v>
      </c>
      <c r="H321">
        <v>58</v>
      </c>
      <c r="I321">
        <v>1</v>
      </c>
      <c r="J321" t="s">
        <v>280</v>
      </c>
      <c r="K321" s="21">
        <v>2.1440180298010706E-3</v>
      </c>
      <c r="L321" s="21">
        <v>6.2388148969437611E-3</v>
      </c>
      <c r="M321" s="21">
        <v>1.3194998391018696E-2</v>
      </c>
      <c r="N321" s="21">
        <v>2.4002881256982578E-2</v>
      </c>
      <c r="O321" s="21">
        <v>3.9670255528663406E-2</v>
      </c>
      <c r="P321" s="21">
        <v>6.1112753243301794E-2</v>
      </c>
      <c r="Q321" s="21">
        <v>8.901880036349305E-2</v>
      </c>
      <c r="R321" s="21">
        <v>0.12361854084649362</v>
      </c>
      <c r="S321" s="21">
        <v>0.1645183378818855</v>
      </c>
      <c r="T321" s="21">
        <v>0.21056239077599048</v>
      </c>
      <c r="U321" s="21">
        <v>0.26004493089564418</v>
      </c>
      <c r="V321" s="21">
        <v>0.31014012312219508</v>
      </c>
      <c r="W321" s="21">
        <v>0.35782573690672392</v>
      </c>
      <c r="X321" s="21">
        <v>0.40016466489198621</v>
      </c>
      <c r="Y321" s="21">
        <v>0.43484882551400433</v>
      </c>
      <c r="Z321" s="21">
        <v>0.46207762450936374</v>
      </c>
      <c r="AA321" s="21">
        <v>0.48091448921847407</v>
      </c>
      <c r="AB321" s="21">
        <v>0.49184220320685956</v>
      </c>
      <c r="AC321" s="21">
        <v>0.49678467852766378</v>
      </c>
      <c r="AD321" s="21">
        <v>0.49823509931527821</v>
      </c>
      <c r="AE321" s="21">
        <v>0.49356070656521867</v>
      </c>
      <c r="AF321" s="21">
        <v>0.48918206604909209</v>
      </c>
      <c r="AG321" s="21">
        <v>0.48507018501151433</v>
      </c>
    </row>
    <row r="322" spans="1:33" x14ac:dyDescent="0.25">
      <c r="A322">
        <v>829</v>
      </c>
      <c r="B322" t="s">
        <v>0</v>
      </c>
      <c r="C322" t="s">
        <v>8</v>
      </c>
      <c r="D322" t="s">
        <v>28</v>
      </c>
      <c r="E322" t="s">
        <v>87</v>
      </c>
      <c r="F322" t="s">
        <v>404</v>
      </c>
      <c r="G322" t="s">
        <v>317</v>
      </c>
      <c r="H322">
        <v>60</v>
      </c>
      <c r="I322">
        <v>0</v>
      </c>
      <c r="J322" t="s">
        <v>273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</row>
    <row r="323" spans="1:33" x14ac:dyDescent="0.25">
      <c r="A323">
        <v>830</v>
      </c>
      <c r="B323" t="s">
        <v>0</v>
      </c>
      <c r="C323" t="s">
        <v>8</v>
      </c>
      <c r="D323" t="s">
        <v>28</v>
      </c>
      <c r="E323" t="s">
        <v>88</v>
      </c>
      <c r="F323" t="s">
        <v>404</v>
      </c>
      <c r="G323" t="s">
        <v>318</v>
      </c>
      <c r="H323">
        <v>60</v>
      </c>
      <c r="I323">
        <v>0</v>
      </c>
      <c r="J323" t="s">
        <v>273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</row>
    <row r="324" spans="1:33" x14ac:dyDescent="0.25">
      <c r="A324">
        <v>827</v>
      </c>
      <c r="B324" t="s">
        <v>0</v>
      </c>
      <c r="C324" t="s">
        <v>8</v>
      </c>
      <c r="D324" t="s">
        <v>28</v>
      </c>
      <c r="E324" t="s">
        <v>89</v>
      </c>
      <c r="F324" t="s">
        <v>404</v>
      </c>
      <c r="G324" t="s">
        <v>319</v>
      </c>
      <c r="H324">
        <v>60</v>
      </c>
      <c r="I324">
        <v>0</v>
      </c>
      <c r="J324" t="s">
        <v>273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</row>
    <row r="325" spans="1:33" x14ac:dyDescent="0.25">
      <c r="A325">
        <v>828</v>
      </c>
      <c r="B325" t="s">
        <v>0</v>
      </c>
      <c r="C325" t="s">
        <v>8</v>
      </c>
      <c r="D325" t="s">
        <v>28</v>
      </c>
      <c r="E325" t="s">
        <v>90</v>
      </c>
      <c r="F325" t="s">
        <v>404</v>
      </c>
      <c r="G325" t="s">
        <v>320</v>
      </c>
      <c r="H325">
        <v>60</v>
      </c>
      <c r="I325">
        <v>0</v>
      </c>
      <c r="J325" t="s">
        <v>273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</row>
    <row r="326" spans="1:33" x14ac:dyDescent="0.25">
      <c r="A326">
        <v>831</v>
      </c>
      <c r="B326" t="s">
        <v>0</v>
      </c>
      <c r="C326" t="s">
        <v>8</v>
      </c>
      <c r="D326" t="s">
        <v>28</v>
      </c>
      <c r="E326" t="s">
        <v>91</v>
      </c>
      <c r="F326" t="s">
        <v>404</v>
      </c>
      <c r="G326" t="s">
        <v>321</v>
      </c>
      <c r="H326">
        <v>60</v>
      </c>
      <c r="I326">
        <v>0</v>
      </c>
      <c r="J326" t="s">
        <v>273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</row>
    <row r="327" spans="1:33" x14ac:dyDescent="0.25">
      <c r="A327">
        <v>518</v>
      </c>
      <c r="B327" t="s">
        <v>0</v>
      </c>
      <c r="C327" t="s">
        <v>8</v>
      </c>
      <c r="D327" t="s">
        <v>28</v>
      </c>
      <c r="E327" t="s">
        <v>92</v>
      </c>
      <c r="F327" t="s">
        <v>403</v>
      </c>
      <c r="G327" t="s">
        <v>292</v>
      </c>
      <c r="H327">
        <v>64</v>
      </c>
      <c r="I327">
        <v>0</v>
      </c>
      <c r="J327" t="s">
        <v>273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</row>
    <row r="328" spans="1:33" x14ac:dyDescent="0.25">
      <c r="A328">
        <v>507</v>
      </c>
      <c r="B328" t="s">
        <v>0</v>
      </c>
      <c r="C328" t="s">
        <v>8</v>
      </c>
      <c r="D328" t="s">
        <v>28</v>
      </c>
      <c r="E328" t="s">
        <v>93</v>
      </c>
      <c r="F328" t="s">
        <v>404</v>
      </c>
      <c r="G328" t="s">
        <v>322</v>
      </c>
      <c r="H328">
        <v>60</v>
      </c>
      <c r="I328">
        <v>1</v>
      </c>
      <c r="J328" t="s">
        <v>280</v>
      </c>
      <c r="K328" s="21">
        <v>0.27535204609781333</v>
      </c>
      <c r="L328" s="21">
        <v>0.60193640193971931</v>
      </c>
      <c r="M328" s="21">
        <v>0.94614015923175354</v>
      </c>
      <c r="N328" s="21">
        <v>1.3583734668901286</v>
      </c>
      <c r="O328" s="21">
        <v>1.7940220050917097</v>
      </c>
      <c r="P328" s="21">
        <v>2.2447541009128686</v>
      </c>
      <c r="Q328" s="21">
        <v>2.702751829966207</v>
      </c>
      <c r="R328" s="21">
        <v>3.0782330630055434</v>
      </c>
      <c r="S328" s="21">
        <v>3.5505137998450254</v>
      </c>
      <c r="T328" s="21">
        <v>4.0239672835042102</v>
      </c>
      <c r="U328" s="21">
        <v>4.4925753599510143</v>
      </c>
      <c r="V328" s="21">
        <v>4.9554223824055246</v>
      </c>
      <c r="W328" s="21">
        <v>5.4118272314124543</v>
      </c>
      <c r="X328" s="21">
        <v>5.8612921190795335</v>
      </c>
      <c r="Y328" s="21">
        <v>6.3034624268232085</v>
      </c>
      <c r="Z328" s="21">
        <v>6.7380952013967086</v>
      </c>
      <c r="AA328" s="21">
        <v>7.1650344452483665</v>
      </c>
      <c r="AB328" s="21">
        <v>7.5841917384790305</v>
      </c>
      <c r="AC328" s="21">
        <v>7.9895727830744443</v>
      </c>
      <c r="AD328" s="21">
        <v>8.3903463139896068</v>
      </c>
      <c r="AE328" s="21">
        <v>8.548202813238202</v>
      </c>
      <c r="AF328" s="21">
        <v>8.6637647648343421</v>
      </c>
      <c r="AG328" s="21">
        <v>8.7510381997170352</v>
      </c>
    </row>
    <row r="329" spans="1:33" x14ac:dyDescent="0.25">
      <c r="A329">
        <v>520</v>
      </c>
      <c r="B329" t="s">
        <v>0</v>
      </c>
      <c r="C329" t="s">
        <v>8</v>
      </c>
      <c r="D329" t="s">
        <v>28</v>
      </c>
      <c r="E329" t="s">
        <v>94</v>
      </c>
      <c r="F329" t="s">
        <v>403</v>
      </c>
      <c r="G329" t="s">
        <v>292</v>
      </c>
      <c r="H329">
        <v>64</v>
      </c>
      <c r="I329">
        <v>0</v>
      </c>
      <c r="J329" t="s">
        <v>273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</row>
    <row r="330" spans="1:33" x14ac:dyDescent="0.25">
      <c r="A330">
        <v>512</v>
      </c>
      <c r="B330" t="s">
        <v>0</v>
      </c>
      <c r="C330" t="s">
        <v>8</v>
      </c>
      <c r="D330" t="s">
        <v>28</v>
      </c>
      <c r="E330" t="s">
        <v>96</v>
      </c>
      <c r="F330" t="s">
        <v>405</v>
      </c>
      <c r="G330" t="s">
        <v>323</v>
      </c>
      <c r="H330">
        <v>63</v>
      </c>
      <c r="I330">
        <v>1</v>
      </c>
      <c r="J330" t="s">
        <v>280</v>
      </c>
      <c r="K330" s="21">
        <v>1.0920397201069745E-4</v>
      </c>
      <c r="L330" s="21">
        <v>7.1624773990872754E-4</v>
      </c>
      <c r="M330" s="21">
        <v>2.1976622637898307E-3</v>
      </c>
      <c r="N330" s="21">
        <v>4.8884335987667222E-3</v>
      </c>
      <c r="O330" s="21">
        <v>9.0846931283385269E-3</v>
      </c>
      <c r="P330" s="21">
        <v>1.5099287106392117E-2</v>
      </c>
      <c r="Q330" s="21">
        <v>2.314649649895207E-2</v>
      </c>
      <c r="R330" s="21">
        <v>3.3287371792177799E-2</v>
      </c>
      <c r="S330" s="21">
        <v>4.326336490624233E-2</v>
      </c>
      <c r="T330" s="21">
        <v>5.2828694519885533E-2</v>
      </c>
      <c r="U330" s="21">
        <v>6.2286410150827747E-2</v>
      </c>
      <c r="V330" s="21">
        <v>7.1558168003695022E-2</v>
      </c>
      <c r="W330" s="21">
        <v>8.0456623515288692E-2</v>
      </c>
      <c r="X330" s="21">
        <v>8.9395858534242853E-2</v>
      </c>
      <c r="Y330" s="21">
        <v>9.7222858438261991E-2</v>
      </c>
      <c r="Z330" s="21">
        <v>0.10445563419811554</v>
      </c>
      <c r="AA330" s="21">
        <v>0.11054676147869819</v>
      </c>
      <c r="AB330" s="21">
        <v>0.11470826010269862</v>
      </c>
      <c r="AC330" s="21">
        <v>0.1187299862570233</v>
      </c>
      <c r="AD330" s="21">
        <v>0.12269546446226887</v>
      </c>
      <c r="AE330" s="21">
        <v>0.12619806631224095</v>
      </c>
      <c r="AF330" s="21">
        <v>0.12901456551042004</v>
      </c>
      <c r="AG330" s="21">
        <v>0.13066175787857409</v>
      </c>
    </row>
    <row r="331" spans="1:33" x14ac:dyDescent="0.25">
      <c r="A331">
        <v>499</v>
      </c>
      <c r="B331" t="s">
        <v>0</v>
      </c>
      <c r="C331" t="s">
        <v>8</v>
      </c>
      <c r="D331" t="s">
        <v>28</v>
      </c>
      <c r="E331" t="s">
        <v>97</v>
      </c>
      <c r="F331" t="s">
        <v>399</v>
      </c>
      <c r="G331" t="s">
        <v>324</v>
      </c>
      <c r="H331">
        <v>56</v>
      </c>
      <c r="I331">
        <v>0</v>
      </c>
      <c r="J331" t="s">
        <v>273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</row>
    <row r="332" spans="1:33" x14ac:dyDescent="0.25">
      <c r="A332">
        <v>500</v>
      </c>
      <c r="B332" t="s">
        <v>0</v>
      </c>
      <c r="C332" t="s">
        <v>8</v>
      </c>
      <c r="D332" t="s">
        <v>28</v>
      </c>
      <c r="E332" t="s">
        <v>98</v>
      </c>
      <c r="F332" t="s">
        <v>399</v>
      </c>
      <c r="G332" t="s">
        <v>325</v>
      </c>
      <c r="H332">
        <v>56</v>
      </c>
      <c r="I332">
        <v>0</v>
      </c>
      <c r="J332" t="s">
        <v>273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</row>
    <row r="333" spans="1:33" x14ac:dyDescent="0.25">
      <c r="A333">
        <v>522</v>
      </c>
      <c r="B333" t="s">
        <v>0</v>
      </c>
      <c r="C333" t="s">
        <v>8</v>
      </c>
      <c r="D333" t="s">
        <v>28</v>
      </c>
      <c r="E333" t="s">
        <v>103</v>
      </c>
      <c r="F333" t="s">
        <v>403</v>
      </c>
      <c r="G333" t="s">
        <v>330</v>
      </c>
      <c r="H333">
        <v>64</v>
      </c>
      <c r="I333">
        <v>1</v>
      </c>
      <c r="J333" t="s">
        <v>280</v>
      </c>
      <c r="K333" s="21">
        <v>1.1339964893350373E-3</v>
      </c>
      <c r="L333" s="21">
        <v>3.1386324820467117E-3</v>
      </c>
      <c r="M333" s="21">
        <v>5.8180674710719997E-3</v>
      </c>
      <c r="N333" s="21">
        <v>8.9574032935657872E-3</v>
      </c>
      <c r="O333" s="21">
        <v>1.1748078492882544E-2</v>
      </c>
      <c r="P333" s="21">
        <v>1.336432257294061E-2</v>
      </c>
      <c r="Q333" s="21">
        <v>1.4216812762357558E-2</v>
      </c>
      <c r="R333" s="21">
        <v>1.4844393235178785E-2</v>
      </c>
      <c r="S333" s="21">
        <v>1.5205153453679286E-2</v>
      </c>
      <c r="T333" s="21">
        <v>1.5807896000179098E-2</v>
      </c>
      <c r="U333" s="21">
        <v>1.6310812734003175E-2</v>
      </c>
      <c r="V333" s="21">
        <v>1.6614581507994657E-2</v>
      </c>
      <c r="W333" s="21">
        <v>1.6788506179367328E-2</v>
      </c>
      <c r="X333" s="21">
        <v>1.7013647589710103E-2</v>
      </c>
      <c r="Y333" s="21">
        <v>1.7239156064959682E-2</v>
      </c>
      <c r="Z333" s="21">
        <v>1.7304383306399329E-2</v>
      </c>
      <c r="AA333" s="21">
        <v>1.7295754825317217E-2</v>
      </c>
      <c r="AB333" s="21">
        <v>1.7287130646652844E-2</v>
      </c>
      <c r="AC333" s="21">
        <v>1.7278510768260896E-2</v>
      </c>
      <c r="AD333" s="21">
        <v>1.7269895187997139E-2</v>
      </c>
      <c r="AE333" s="21">
        <v>1.7261283903718398E-2</v>
      </c>
      <c r="AF333" s="21">
        <v>1.7252676913282559E-2</v>
      </c>
      <c r="AG333" s="21">
        <v>1.7244074214548585E-2</v>
      </c>
    </row>
    <row r="334" spans="1:33" x14ac:dyDescent="0.25">
      <c r="A334">
        <v>521</v>
      </c>
      <c r="B334" t="s">
        <v>0</v>
      </c>
      <c r="C334" t="s">
        <v>8</v>
      </c>
      <c r="D334" t="s">
        <v>28</v>
      </c>
      <c r="E334" t="s">
        <v>104</v>
      </c>
      <c r="F334" t="s">
        <v>403</v>
      </c>
      <c r="G334" t="s">
        <v>303</v>
      </c>
      <c r="H334">
        <v>64</v>
      </c>
      <c r="I334">
        <v>1</v>
      </c>
      <c r="J334" t="s">
        <v>280</v>
      </c>
      <c r="K334" s="21">
        <v>4.4344874924649887E-4</v>
      </c>
      <c r="L334" s="21">
        <v>1.1785610027138442E-3</v>
      </c>
      <c r="M334" s="21">
        <v>2.1450302655586849E-3</v>
      </c>
      <c r="N334" s="21">
        <v>3.2804120398959545E-3</v>
      </c>
      <c r="O334" s="21">
        <v>4.4046932473287542E-3</v>
      </c>
      <c r="P334" s="21">
        <v>5.5241757452914762E-3</v>
      </c>
      <c r="Q334" s="21">
        <v>6.2076781082895018E-3</v>
      </c>
      <c r="R334" s="21">
        <v>6.6160454629788871E-3</v>
      </c>
      <c r="S334" s="21">
        <v>6.8154172678998063E-3</v>
      </c>
      <c r="T334" s="21">
        <v>7.0297067056625615E-3</v>
      </c>
      <c r="U334" s="21">
        <v>7.2475366893857834E-3</v>
      </c>
      <c r="V334" s="21">
        <v>7.4537247910021684E-3</v>
      </c>
      <c r="W334" s="21">
        <v>7.6356255216628735E-3</v>
      </c>
      <c r="X334" s="21">
        <v>7.7856073713491285E-3</v>
      </c>
      <c r="Y334" s="21">
        <v>7.902420111291119E-3</v>
      </c>
      <c r="Z334" s="21">
        <v>7.9754504165062204E-3</v>
      </c>
      <c r="AA334" s="21">
        <v>8.0588195553842508E-3</v>
      </c>
      <c r="AB334" s="21">
        <v>8.1471708447836359E-3</v>
      </c>
      <c r="AC334" s="21">
        <v>8.1600427010782885E-3</v>
      </c>
      <c r="AD334" s="21">
        <v>8.157035957476454E-3</v>
      </c>
      <c r="AE334" s="21">
        <v>8.1529686163179151E-3</v>
      </c>
      <c r="AF334" s="21">
        <v>8.1489033032568613E-3</v>
      </c>
      <c r="AG334" s="21">
        <v>8.14484001728202E-3</v>
      </c>
    </row>
    <row r="335" spans="1:33" x14ac:dyDescent="0.25">
      <c r="A335">
        <v>509</v>
      </c>
      <c r="B335" t="s">
        <v>0</v>
      </c>
      <c r="C335" t="s">
        <v>8</v>
      </c>
      <c r="D335" t="s">
        <v>28</v>
      </c>
      <c r="E335" t="s">
        <v>105</v>
      </c>
      <c r="F335" t="s">
        <v>406</v>
      </c>
      <c r="G335" t="s">
        <v>331</v>
      </c>
      <c r="H335">
        <v>62</v>
      </c>
      <c r="I335">
        <v>0</v>
      </c>
      <c r="J335" t="s">
        <v>273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</row>
    <row r="336" spans="1:33" x14ac:dyDescent="0.25">
      <c r="A336">
        <v>837</v>
      </c>
      <c r="B336" t="s">
        <v>0</v>
      </c>
      <c r="C336" t="s">
        <v>8</v>
      </c>
      <c r="D336" t="s">
        <v>28</v>
      </c>
      <c r="E336" t="s">
        <v>118</v>
      </c>
      <c r="F336" t="s">
        <v>398</v>
      </c>
      <c r="G336" t="s">
        <v>343</v>
      </c>
      <c r="H336">
        <v>58</v>
      </c>
      <c r="I336">
        <v>1</v>
      </c>
      <c r="J336" t="s">
        <v>280</v>
      </c>
      <c r="K336" s="21">
        <v>0.10211332907707377</v>
      </c>
      <c r="L336" s="21">
        <v>0.22134434458715208</v>
      </c>
      <c r="M336" s="21">
        <v>0.35950348549757682</v>
      </c>
      <c r="N336" s="21">
        <v>0.41441186072092279</v>
      </c>
      <c r="O336" s="21">
        <v>0.46570340644594616</v>
      </c>
      <c r="P336" s="21">
        <v>0.51704510130065351</v>
      </c>
      <c r="Q336" s="21">
        <v>0.56208090992744408</v>
      </c>
      <c r="R336" s="21">
        <v>0.58783928857113976</v>
      </c>
      <c r="S336" s="21">
        <v>0.57325711816006475</v>
      </c>
      <c r="T336" s="21">
        <v>0.55871552029443272</v>
      </c>
      <c r="U336" s="21">
        <v>0.54466980427486422</v>
      </c>
      <c r="V336" s="21">
        <v>0.53089240717247443</v>
      </c>
      <c r="W336" s="21">
        <v>0.51747607547506669</v>
      </c>
      <c r="X336" s="21">
        <v>0.50451397196657022</v>
      </c>
      <c r="Y336" s="21">
        <v>0.49215675456103752</v>
      </c>
      <c r="Z336" s="21">
        <v>0.48128080531719886</v>
      </c>
      <c r="AA336" s="21">
        <v>0.47105533790423704</v>
      </c>
      <c r="AB336" s="21">
        <v>0.4612997315273899</v>
      </c>
      <c r="AC336" s="21">
        <v>0.45242767670657968</v>
      </c>
      <c r="AD336" s="21">
        <v>0.44412582972272541</v>
      </c>
      <c r="AE336" s="21">
        <v>0.43813767255801234</v>
      </c>
      <c r="AF336" s="21">
        <v>0.43292041335556419</v>
      </c>
      <c r="AG336" s="21">
        <v>0.42813968577346528</v>
      </c>
    </row>
    <row r="337" spans="1:33" x14ac:dyDescent="0.25">
      <c r="A337">
        <v>498</v>
      </c>
      <c r="B337" t="s">
        <v>0</v>
      </c>
      <c r="C337" t="s">
        <v>8</v>
      </c>
      <c r="D337" t="s">
        <v>28</v>
      </c>
      <c r="E337" t="s">
        <v>119</v>
      </c>
      <c r="F337" t="s">
        <v>399</v>
      </c>
      <c r="G337" t="s">
        <v>344</v>
      </c>
      <c r="H337">
        <v>56</v>
      </c>
      <c r="I337">
        <v>0</v>
      </c>
      <c r="J337" t="s">
        <v>273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</row>
    <row r="338" spans="1:33" x14ac:dyDescent="0.25">
      <c r="A338">
        <v>814</v>
      </c>
      <c r="B338" t="s">
        <v>0</v>
      </c>
      <c r="C338" t="s">
        <v>8</v>
      </c>
      <c r="D338" t="s">
        <v>28</v>
      </c>
      <c r="E338" t="s">
        <v>120</v>
      </c>
      <c r="F338" t="s">
        <v>399</v>
      </c>
      <c r="G338" t="s">
        <v>345</v>
      </c>
      <c r="H338">
        <v>56</v>
      </c>
      <c r="I338">
        <v>0</v>
      </c>
      <c r="J338" t="s">
        <v>273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</row>
    <row r="339" spans="1:33" x14ac:dyDescent="0.25">
      <c r="A339">
        <v>815</v>
      </c>
      <c r="B339" t="s">
        <v>0</v>
      </c>
      <c r="C339" t="s">
        <v>8</v>
      </c>
      <c r="D339" t="s">
        <v>28</v>
      </c>
      <c r="E339" t="s">
        <v>121</v>
      </c>
      <c r="F339" t="s">
        <v>399</v>
      </c>
      <c r="G339">
        <v>0</v>
      </c>
      <c r="H339">
        <v>56</v>
      </c>
      <c r="I339">
        <v>0</v>
      </c>
      <c r="J339" t="s">
        <v>273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</row>
    <row r="340" spans="1:33" x14ac:dyDescent="0.25">
      <c r="A340">
        <v>519</v>
      </c>
      <c r="B340" t="s">
        <v>0</v>
      </c>
      <c r="C340" t="s">
        <v>8</v>
      </c>
      <c r="D340" t="s">
        <v>28</v>
      </c>
      <c r="E340" t="s">
        <v>122</v>
      </c>
      <c r="F340" t="s">
        <v>403</v>
      </c>
      <c r="G340" t="s">
        <v>303</v>
      </c>
      <c r="H340">
        <v>64</v>
      </c>
      <c r="I340">
        <v>0</v>
      </c>
      <c r="J340" t="s">
        <v>280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</row>
    <row r="341" spans="1:33" x14ac:dyDescent="0.25">
      <c r="A341">
        <v>515</v>
      </c>
      <c r="B341" t="s">
        <v>0</v>
      </c>
      <c r="C341" t="s">
        <v>8</v>
      </c>
      <c r="D341" t="s">
        <v>28</v>
      </c>
      <c r="E341" t="s">
        <v>123</v>
      </c>
      <c r="F341" t="s">
        <v>405</v>
      </c>
      <c r="G341" t="s">
        <v>307</v>
      </c>
      <c r="H341">
        <v>63</v>
      </c>
      <c r="I341">
        <v>1</v>
      </c>
      <c r="J341" t="s">
        <v>280</v>
      </c>
      <c r="K341" s="21">
        <v>7.0467068988043795E-4</v>
      </c>
      <c r="L341" s="21">
        <v>2.1006337427130688E-3</v>
      </c>
      <c r="M341" s="21">
        <v>4.1705984182935727E-3</v>
      </c>
      <c r="N341" s="21">
        <v>6.8946887812623495E-3</v>
      </c>
      <c r="O341" s="21">
        <v>1.0251409478599737E-2</v>
      </c>
      <c r="P341" s="21">
        <v>1.4152142656199719E-2</v>
      </c>
      <c r="Q341" s="21">
        <v>1.9330654265466436E-2</v>
      </c>
      <c r="R341" s="21">
        <v>2.5632922687634358E-2</v>
      </c>
      <c r="S341" s="21">
        <v>3.2011486596371833E-2</v>
      </c>
      <c r="T341" s="21">
        <v>3.8488279517674688E-2</v>
      </c>
      <c r="U341" s="21">
        <v>4.4939059469994269E-2</v>
      </c>
      <c r="V341" s="21">
        <v>5.2802597930237359E-2</v>
      </c>
      <c r="W341" s="21">
        <v>6.0108255729707585E-2</v>
      </c>
      <c r="X341" s="21">
        <v>6.7138811915416458E-2</v>
      </c>
      <c r="Y341" s="21">
        <v>7.3219894723666842E-2</v>
      </c>
      <c r="Z341" s="21">
        <v>7.856417092175795E-2</v>
      </c>
      <c r="AA341" s="21">
        <v>8.3262076410652655E-2</v>
      </c>
      <c r="AB341" s="21">
        <v>8.7485216614490671E-2</v>
      </c>
      <c r="AC341" s="21">
        <v>9.2031173659142915E-2</v>
      </c>
      <c r="AD341" s="21">
        <v>9.5175203428609939E-2</v>
      </c>
      <c r="AE341" s="21">
        <v>9.8717180723528142E-2</v>
      </c>
      <c r="AF341" s="21">
        <v>0.10235317905091895</v>
      </c>
      <c r="AG341" s="21">
        <v>0.10590897021890375</v>
      </c>
    </row>
    <row r="342" spans="1:33" x14ac:dyDescent="0.25">
      <c r="A342">
        <v>836</v>
      </c>
      <c r="B342" t="s">
        <v>0</v>
      </c>
      <c r="C342" t="s">
        <v>8</v>
      </c>
      <c r="D342" t="s">
        <v>28</v>
      </c>
      <c r="E342" t="s">
        <v>124</v>
      </c>
      <c r="F342" t="s">
        <v>403</v>
      </c>
      <c r="G342" t="s">
        <v>346</v>
      </c>
      <c r="H342">
        <v>64</v>
      </c>
      <c r="I342">
        <v>0</v>
      </c>
      <c r="J342" t="s">
        <v>273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</row>
    <row r="343" spans="1:33" x14ac:dyDescent="0.25">
      <c r="A343">
        <v>819</v>
      </c>
      <c r="B343" t="s">
        <v>0</v>
      </c>
      <c r="C343" t="s">
        <v>8</v>
      </c>
      <c r="D343" t="s">
        <v>28</v>
      </c>
      <c r="E343" t="s">
        <v>125</v>
      </c>
      <c r="F343" t="s">
        <v>398</v>
      </c>
      <c r="G343" t="s">
        <v>347</v>
      </c>
      <c r="H343">
        <v>58</v>
      </c>
      <c r="I343">
        <v>0</v>
      </c>
      <c r="J343" t="s">
        <v>273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</row>
    <row r="344" spans="1:33" x14ac:dyDescent="0.25">
      <c r="A344">
        <v>511</v>
      </c>
      <c r="B344" t="s">
        <v>0</v>
      </c>
      <c r="C344" t="s">
        <v>8</v>
      </c>
      <c r="D344" t="s">
        <v>28</v>
      </c>
      <c r="E344" t="s">
        <v>126</v>
      </c>
      <c r="F344" t="s">
        <v>406</v>
      </c>
      <c r="G344" t="s">
        <v>348</v>
      </c>
      <c r="H344">
        <v>62</v>
      </c>
      <c r="I344">
        <v>1</v>
      </c>
      <c r="J344" t="s">
        <v>280</v>
      </c>
      <c r="K344" s="21">
        <v>6.3562219141523191E-5</v>
      </c>
      <c r="L344" s="21">
        <v>2.0332137658299169E-4</v>
      </c>
      <c r="M344" s="21">
        <v>4.2836256874748368E-4</v>
      </c>
      <c r="N344" s="21">
        <v>7.4491213742062157E-4</v>
      </c>
      <c r="O344" s="21">
        <v>1.1569059506270738E-3</v>
      </c>
      <c r="P344" s="21">
        <v>1.6579537879085782E-3</v>
      </c>
      <c r="Q344" s="21">
        <v>2.2326954573261013E-3</v>
      </c>
      <c r="R344" s="21">
        <v>2.8672377263744202E-3</v>
      </c>
      <c r="S344" s="21">
        <v>3.5493558965083907E-3</v>
      </c>
      <c r="T344" s="21">
        <v>4.2685011457194938E-3</v>
      </c>
      <c r="U344" s="21">
        <v>4.9556786320595356E-3</v>
      </c>
      <c r="V344" s="21">
        <v>5.6174611985774564E-3</v>
      </c>
      <c r="W344" s="21">
        <v>6.2600522667198523E-3</v>
      </c>
      <c r="X344" s="21">
        <v>6.8888462698749927E-3</v>
      </c>
      <c r="Y344" s="21">
        <v>7.3665083287091562E-3</v>
      </c>
      <c r="Z344" s="21">
        <v>7.7536696998341762E-3</v>
      </c>
      <c r="AA344" s="21">
        <v>8.04165688008672E-3</v>
      </c>
      <c r="AB344" s="21">
        <v>8.2294785473832118E-3</v>
      </c>
      <c r="AC344" s="21">
        <v>8.4318477604780583E-3</v>
      </c>
      <c r="AD344" s="21">
        <v>8.5606246199410249E-3</v>
      </c>
      <c r="AE344" s="21">
        <v>8.6277404296962248E-3</v>
      </c>
      <c r="AF344" s="21">
        <v>8.6370577311361864E-3</v>
      </c>
      <c r="AG344" s="21">
        <v>8.6327510368195675E-3</v>
      </c>
    </row>
    <row r="345" spans="1:33" x14ac:dyDescent="0.25">
      <c r="A345">
        <v>503</v>
      </c>
      <c r="B345" t="s">
        <v>0</v>
      </c>
      <c r="C345" t="s">
        <v>8</v>
      </c>
      <c r="D345" t="s">
        <v>28</v>
      </c>
      <c r="E345" t="s">
        <v>23</v>
      </c>
      <c r="F345" t="s">
        <v>398</v>
      </c>
      <c r="G345" t="s">
        <v>349</v>
      </c>
      <c r="H345">
        <v>58</v>
      </c>
      <c r="I345">
        <v>0</v>
      </c>
      <c r="J345" t="s">
        <v>273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</row>
    <row r="346" spans="1:33" x14ac:dyDescent="0.25">
      <c r="A346">
        <v>810</v>
      </c>
      <c r="B346" t="s">
        <v>0</v>
      </c>
      <c r="C346" t="s">
        <v>8</v>
      </c>
      <c r="D346" t="s">
        <v>28</v>
      </c>
      <c r="E346" t="s">
        <v>127</v>
      </c>
      <c r="F346" t="s">
        <v>398</v>
      </c>
      <c r="G346" t="s">
        <v>350</v>
      </c>
      <c r="H346">
        <v>58</v>
      </c>
      <c r="I346">
        <v>0</v>
      </c>
      <c r="J346" t="s">
        <v>273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</row>
    <row r="347" spans="1:33" x14ac:dyDescent="0.25">
      <c r="A347">
        <v>806</v>
      </c>
      <c r="B347" t="s">
        <v>0</v>
      </c>
      <c r="C347" t="s">
        <v>8</v>
      </c>
      <c r="D347" t="s">
        <v>28</v>
      </c>
      <c r="E347" t="s">
        <v>128</v>
      </c>
      <c r="F347" t="s">
        <v>398</v>
      </c>
      <c r="G347" t="s">
        <v>351</v>
      </c>
      <c r="H347">
        <v>58</v>
      </c>
      <c r="I347">
        <v>0</v>
      </c>
      <c r="J347" t="s">
        <v>273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</row>
    <row r="348" spans="1:33" x14ac:dyDescent="0.25">
      <c r="A348">
        <v>808</v>
      </c>
      <c r="B348" t="s">
        <v>0</v>
      </c>
      <c r="C348" t="s">
        <v>8</v>
      </c>
      <c r="D348" t="s">
        <v>28</v>
      </c>
      <c r="E348" t="s">
        <v>129</v>
      </c>
      <c r="F348" t="s">
        <v>398</v>
      </c>
      <c r="G348" t="s">
        <v>352</v>
      </c>
      <c r="H348">
        <v>58</v>
      </c>
      <c r="I348">
        <v>1</v>
      </c>
      <c r="J348" t="s">
        <v>280</v>
      </c>
      <c r="K348" s="21">
        <v>4.4487325194555595E-2</v>
      </c>
      <c r="L348" s="21">
        <v>8.7478668964841771E-2</v>
      </c>
      <c r="M348" s="21">
        <v>0.12895782755127119</v>
      </c>
      <c r="N348" s="21">
        <v>0.16863562046418387</v>
      </c>
      <c r="O348" s="21">
        <v>0.2067106365842937</v>
      </c>
      <c r="P348" s="21">
        <v>0.24324707803705289</v>
      </c>
      <c r="Q348" s="21">
        <v>0.27833035261139238</v>
      </c>
      <c r="R348" s="21">
        <v>0.31207637166751401</v>
      </c>
      <c r="S348" s="21">
        <v>0.34458814774708213</v>
      </c>
      <c r="T348" s="21">
        <v>0.37598833906419693</v>
      </c>
      <c r="U348" s="21">
        <v>0.40641502804596996</v>
      </c>
      <c r="V348" s="21">
        <v>0.43600561444614927</v>
      </c>
      <c r="W348" s="21">
        <v>0.46490924639515974</v>
      </c>
      <c r="X348" s="21">
        <v>0.49327250806239464</v>
      </c>
      <c r="Y348" s="21">
        <v>0.5212516256073022</v>
      </c>
      <c r="Z348" s="21">
        <v>0.52179185102839676</v>
      </c>
      <c r="AA348" s="21">
        <v>0.52260279894311046</v>
      </c>
      <c r="AB348" s="21">
        <v>0.52356097796214462</v>
      </c>
      <c r="AC348" s="21">
        <v>0.52471610001310487</v>
      </c>
      <c r="AD348" s="21">
        <v>0.52612503819208378</v>
      </c>
      <c r="AE348" s="21">
        <v>0.522137045286302</v>
      </c>
      <c r="AF348" s="21">
        <v>0.51851655854592915</v>
      </c>
      <c r="AG348" s="21">
        <v>0.51519731655115364</v>
      </c>
    </row>
    <row r="349" spans="1:33" x14ac:dyDescent="0.25">
      <c r="A349">
        <v>811</v>
      </c>
      <c r="B349" t="s">
        <v>0</v>
      </c>
      <c r="C349" t="s">
        <v>8</v>
      </c>
      <c r="D349" t="s">
        <v>28</v>
      </c>
      <c r="E349" t="s">
        <v>130</v>
      </c>
      <c r="F349" t="s">
        <v>399</v>
      </c>
      <c r="G349" t="s">
        <v>353</v>
      </c>
      <c r="H349">
        <v>56</v>
      </c>
      <c r="I349">
        <v>0</v>
      </c>
      <c r="J349" t="s">
        <v>273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</row>
    <row r="350" spans="1:33" x14ac:dyDescent="0.25">
      <c r="A350">
        <v>807</v>
      </c>
      <c r="B350" t="s">
        <v>0</v>
      </c>
      <c r="C350" t="s">
        <v>8</v>
      </c>
      <c r="D350" t="s">
        <v>28</v>
      </c>
      <c r="E350" t="s">
        <v>131</v>
      </c>
      <c r="F350" t="s">
        <v>398</v>
      </c>
      <c r="G350" t="s">
        <v>339</v>
      </c>
      <c r="H350">
        <v>58</v>
      </c>
      <c r="I350">
        <v>1</v>
      </c>
      <c r="J350" t="s">
        <v>280</v>
      </c>
      <c r="K350" s="21">
        <v>5.7514811441097491E-2</v>
      </c>
      <c r="L350" s="21">
        <v>0.11290212060859189</v>
      </c>
      <c r="M350" s="21">
        <v>0.16614808302405698</v>
      </c>
      <c r="N350" s="21">
        <v>0.21688777193202269</v>
      </c>
      <c r="O350" s="21">
        <v>0.26538562404722266</v>
      </c>
      <c r="P350" s="21">
        <v>0.31173230882100772</v>
      </c>
      <c r="Q350" s="21">
        <v>0.35604533842645947</v>
      </c>
      <c r="R350" s="21">
        <v>0.39848066699620427</v>
      </c>
      <c r="S350" s="21">
        <v>0.43917694478546787</v>
      </c>
      <c r="T350" s="21">
        <v>0.47829705361265734</v>
      </c>
      <c r="U350" s="21">
        <v>0.51602245099649713</v>
      </c>
      <c r="V350" s="21">
        <v>0.55253250122641062</v>
      </c>
      <c r="W350" s="21">
        <v>0.5880201462009278</v>
      </c>
      <c r="X350" s="21">
        <v>0.62267363656795249</v>
      </c>
      <c r="Y350" s="21">
        <v>0.65669186337492647</v>
      </c>
      <c r="Z350" s="21">
        <v>0.65713180720639208</v>
      </c>
      <c r="AA350" s="21">
        <v>0.65790733575274396</v>
      </c>
      <c r="AB350" s="21">
        <v>0.65886311723845847</v>
      </c>
      <c r="AC350" s="21">
        <v>0.66006203196584767</v>
      </c>
      <c r="AD350" s="21">
        <v>0.6615757679912897</v>
      </c>
      <c r="AE350" s="21">
        <v>0.65630674040747738</v>
      </c>
      <c r="AF350" s="21">
        <v>0.65149218739971315</v>
      </c>
      <c r="AG350" s="21">
        <v>0.64704904712956812</v>
      </c>
    </row>
    <row r="351" spans="1:33" x14ac:dyDescent="0.25">
      <c r="A351">
        <v>809</v>
      </c>
      <c r="B351" t="s">
        <v>0</v>
      </c>
      <c r="C351" t="s">
        <v>8</v>
      </c>
      <c r="D351" t="s">
        <v>28</v>
      </c>
      <c r="E351" t="s">
        <v>132</v>
      </c>
      <c r="F351" t="s">
        <v>398</v>
      </c>
      <c r="G351" t="s">
        <v>354</v>
      </c>
      <c r="H351">
        <v>58</v>
      </c>
      <c r="I351">
        <v>0</v>
      </c>
      <c r="J351" t="s">
        <v>273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</row>
    <row r="352" spans="1:33" x14ac:dyDescent="0.25">
      <c r="A352">
        <v>822</v>
      </c>
      <c r="B352" t="s">
        <v>0</v>
      </c>
      <c r="C352" t="s">
        <v>8</v>
      </c>
      <c r="D352" t="s">
        <v>28</v>
      </c>
      <c r="E352" t="s">
        <v>133</v>
      </c>
      <c r="F352" t="s">
        <v>407</v>
      </c>
      <c r="G352" t="s">
        <v>355</v>
      </c>
      <c r="H352">
        <v>59</v>
      </c>
      <c r="I352">
        <v>0</v>
      </c>
      <c r="J352" t="s">
        <v>273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</row>
    <row r="353" spans="1:33" x14ac:dyDescent="0.25">
      <c r="A353">
        <v>825</v>
      </c>
      <c r="B353" t="s">
        <v>0</v>
      </c>
      <c r="C353" t="s">
        <v>8</v>
      </c>
      <c r="D353" t="s">
        <v>28</v>
      </c>
      <c r="E353" t="s">
        <v>134</v>
      </c>
      <c r="F353" t="s">
        <v>407</v>
      </c>
      <c r="G353" t="s">
        <v>356</v>
      </c>
      <c r="H353">
        <v>59</v>
      </c>
      <c r="I353">
        <v>0</v>
      </c>
      <c r="J353" t="s">
        <v>273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</row>
    <row r="354" spans="1:33" x14ac:dyDescent="0.25">
      <c r="A354">
        <v>824</v>
      </c>
      <c r="B354" t="s">
        <v>0</v>
      </c>
      <c r="C354" t="s">
        <v>8</v>
      </c>
      <c r="D354" t="s">
        <v>28</v>
      </c>
      <c r="E354" t="s">
        <v>135</v>
      </c>
      <c r="F354" t="s">
        <v>407</v>
      </c>
      <c r="G354" t="s">
        <v>357</v>
      </c>
      <c r="H354">
        <v>59</v>
      </c>
      <c r="I354">
        <v>1</v>
      </c>
      <c r="J354" t="s">
        <v>280</v>
      </c>
      <c r="K354" s="21">
        <v>3.3411898933620172E-3</v>
      </c>
      <c r="L354" s="21">
        <v>6.6506941236303997E-3</v>
      </c>
      <c r="M354" s="21">
        <v>9.8871259921714839E-3</v>
      </c>
      <c r="N354" s="21">
        <v>1.2981663837686978E-2</v>
      </c>
      <c r="O354" s="21">
        <v>1.5978410354578195E-2</v>
      </c>
      <c r="P354" s="21">
        <v>1.8565511109643572E-2</v>
      </c>
      <c r="Q354" s="21">
        <v>2.0437634840499725E-2</v>
      </c>
      <c r="R354" s="21">
        <v>2.1796422862454843E-2</v>
      </c>
      <c r="S354" s="21">
        <v>2.2700670621936259E-2</v>
      </c>
      <c r="T354" s="21">
        <v>2.3286695848175651E-2</v>
      </c>
      <c r="U354" s="21">
        <v>2.3624502943871018E-2</v>
      </c>
      <c r="V354" s="21">
        <v>2.3768677420750523E-2</v>
      </c>
      <c r="W354" s="21">
        <v>2.3761800273901047E-2</v>
      </c>
      <c r="X354" s="21">
        <v>2.3735236132110305E-2</v>
      </c>
      <c r="Y354" s="21">
        <v>2.3663606257370982E-2</v>
      </c>
      <c r="Z354" s="21">
        <v>2.3287105052395597E-2</v>
      </c>
      <c r="AA354" s="21">
        <v>2.2912391028475067E-2</v>
      </c>
      <c r="AB354" s="21">
        <v>2.2524703127405073E-2</v>
      </c>
      <c r="AC354" s="21">
        <v>2.2173991556425788E-2</v>
      </c>
      <c r="AD354" s="21">
        <v>2.1790655939607394E-2</v>
      </c>
      <c r="AE354" s="21">
        <v>2.1471118540779141E-2</v>
      </c>
      <c r="AF354" s="21">
        <v>2.1174584804749097E-2</v>
      </c>
      <c r="AG354" s="21">
        <v>2.0914069600964962E-2</v>
      </c>
    </row>
    <row r="355" spans="1:33" x14ac:dyDescent="0.25">
      <c r="A355">
        <v>826</v>
      </c>
      <c r="B355" t="s">
        <v>0</v>
      </c>
      <c r="C355" t="s">
        <v>8</v>
      </c>
      <c r="D355" t="s">
        <v>28</v>
      </c>
      <c r="E355" t="s">
        <v>136</v>
      </c>
      <c r="F355" t="s">
        <v>407</v>
      </c>
      <c r="G355" t="s">
        <v>358</v>
      </c>
      <c r="H355">
        <v>59</v>
      </c>
      <c r="I355">
        <v>0</v>
      </c>
      <c r="J355" t="s">
        <v>273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</row>
    <row r="356" spans="1:33" x14ac:dyDescent="0.25">
      <c r="A356">
        <v>821</v>
      </c>
      <c r="B356" t="s">
        <v>0</v>
      </c>
      <c r="C356" t="s">
        <v>8</v>
      </c>
      <c r="D356" t="s">
        <v>28</v>
      </c>
      <c r="E356" t="s">
        <v>137</v>
      </c>
      <c r="F356" t="s">
        <v>407</v>
      </c>
      <c r="G356">
        <v>0</v>
      </c>
      <c r="H356">
        <v>59</v>
      </c>
      <c r="I356">
        <v>1</v>
      </c>
      <c r="J356" t="s">
        <v>280</v>
      </c>
      <c r="K356" s="21">
        <v>3.6606336579851646E-3</v>
      </c>
      <c r="L356" s="21">
        <v>7.2165823082817855E-3</v>
      </c>
      <c r="M356" s="21">
        <v>1.0621811581892276E-2</v>
      </c>
      <c r="N356" s="21">
        <v>1.3865693719202009E-2</v>
      </c>
      <c r="O356" s="21">
        <v>1.6957347671469405E-2</v>
      </c>
      <c r="P356" s="21">
        <v>1.958198010995086E-2</v>
      </c>
      <c r="Q356" s="21">
        <v>2.1433331228923429E-2</v>
      </c>
      <c r="R356" s="21">
        <v>2.2737348005593471E-2</v>
      </c>
      <c r="S356" s="21">
        <v>2.3556371683032904E-2</v>
      </c>
      <c r="T356" s="21">
        <v>2.4042914390149737E-2</v>
      </c>
      <c r="U356" s="21">
        <v>2.4273433871493687E-2</v>
      </c>
      <c r="V356" s="21">
        <v>2.4306976508294061E-2</v>
      </c>
      <c r="W356" s="21">
        <v>2.4189096555420602E-2</v>
      </c>
      <c r="X356" s="21">
        <v>2.4103368367061295E-2</v>
      </c>
      <c r="Y356" s="21">
        <v>2.4002992759780972E-2</v>
      </c>
      <c r="Z356" s="21">
        <v>2.3657234169857062E-2</v>
      </c>
      <c r="AA356" s="21">
        <v>2.3331401434445981E-2</v>
      </c>
      <c r="AB356" s="21">
        <v>2.2952559419333437E-2</v>
      </c>
      <c r="AC356" s="21">
        <v>2.2592856693878047E-2</v>
      </c>
      <c r="AD356" s="21">
        <v>2.2180336204663007E-2</v>
      </c>
      <c r="AE356" s="21">
        <v>2.181822968925877E-2</v>
      </c>
      <c r="AF356" s="21">
        <v>2.1482749643563316E-2</v>
      </c>
      <c r="AG356" s="21">
        <v>2.1189043404885755E-2</v>
      </c>
    </row>
    <row r="357" spans="1:33" x14ac:dyDescent="0.25">
      <c r="A357">
        <v>820</v>
      </c>
      <c r="B357" t="s">
        <v>0</v>
      </c>
      <c r="C357" t="s">
        <v>8</v>
      </c>
      <c r="D357" t="s">
        <v>28</v>
      </c>
      <c r="E357" t="s">
        <v>138</v>
      </c>
      <c r="F357" t="s">
        <v>407</v>
      </c>
      <c r="G357" t="s">
        <v>359</v>
      </c>
      <c r="H357">
        <v>59</v>
      </c>
      <c r="I357">
        <v>1</v>
      </c>
      <c r="J357" t="s">
        <v>280</v>
      </c>
      <c r="K357" s="21">
        <v>6.6677029654925724E-3</v>
      </c>
      <c r="L357" s="21">
        <v>1.323534417921585E-2</v>
      </c>
      <c r="M357" s="21">
        <v>1.3310065499325022E-2</v>
      </c>
      <c r="N357" s="21">
        <v>1.3289544439071568E-2</v>
      </c>
      <c r="O357" s="21">
        <v>1.3256608783189225E-2</v>
      </c>
      <c r="P357" s="21">
        <v>1.3148103014551309E-2</v>
      </c>
      <c r="Q357" s="21">
        <v>1.2879928858454025E-2</v>
      </c>
      <c r="R357" s="21">
        <v>1.2621100365741144E-2</v>
      </c>
      <c r="S357" s="21">
        <v>1.2340092603135726E-2</v>
      </c>
      <c r="T357" s="21">
        <v>1.206468936603612E-2</v>
      </c>
      <c r="U357" s="21">
        <v>1.1793831435780278E-2</v>
      </c>
      <c r="V357" s="21">
        <v>1.1526714955724115E-2</v>
      </c>
      <c r="W357" s="21">
        <v>1.126271661850143E-2</v>
      </c>
      <c r="X357" s="21">
        <v>1.1051633844288346E-2</v>
      </c>
      <c r="Y357" s="21">
        <v>1.0866200736193682E-2</v>
      </c>
      <c r="Z357" s="21">
        <v>1.0694217900258389E-2</v>
      </c>
      <c r="AA357" s="21">
        <v>1.0524827619771446E-2</v>
      </c>
      <c r="AB357" s="21">
        <v>1.0345552990465787E-2</v>
      </c>
      <c r="AC357" s="21">
        <v>1.0181451525076527E-2</v>
      </c>
      <c r="AD357" s="21">
        <v>1.0000474738754902E-2</v>
      </c>
      <c r="AE357" s="21">
        <v>9.8473875180557467E-3</v>
      </c>
      <c r="AF357" s="21">
        <v>9.7051966607510191E-3</v>
      </c>
      <c r="AG357" s="21">
        <v>9.5800471389107886E-3</v>
      </c>
    </row>
    <row r="358" spans="1:33" x14ac:dyDescent="0.25">
      <c r="A358">
        <v>497</v>
      </c>
      <c r="B358" t="s">
        <v>0</v>
      </c>
      <c r="C358" t="s">
        <v>8</v>
      </c>
      <c r="D358" t="s">
        <v>28</v>
      </c>
      <c r="E358" t="s">
        <v>153</v>
      </c>
      <c r="F358" t="s">
        <v>399</v>
      </c>
      <c r="G358" t="s">
        <v>385</v>
      </c>
      <c r="H358">
        <v>56</v>
      </c>
      <c r="I358">
        <v>1</v>
      </c>
      <c r="J358" t="s">
        <v>280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1.0031300732711141E-3</v>
      </c>
      <c r="S358" s="21">
        <v>2.132186435061109E-3</v>
      </c>
      <c r="T358" s="21">
        <v>3.3845847607628914E-3</v>
      </c>
      <c r="U358" s="21">
        <v>4.757293073824621E-3</v>
      </c>
      <c r="V358" s="21">
        <v>6.2469260626863274E-3</v>
      </c>
      <c r="W358" s="21">
        <v>7.8498253092525675E-3</v>
      </c>
      <c r="X358" s="21">
        <v>9.5621273443500052E-3</v>
      </c>
      <c r="Y358" s="21">
        <v>1.1379821196749199E-2</v>
      </c>
      <c r="Z358" s="21">
        <v>1.3291972696208151E-2</v>
      </c>
      <c r="AA358" s="21">
        <v>1.5302952483063617E-2</v>
      </c>
      <c r="AB358" s="21">
        <v>1.9470797936379739E-2</v>
      </c>
      <c r="AC358" s="21">
        <v>2.3851161177035847E-2</v>
      </c>
      <c r="AD358" s="21">
        <v>2.8497396060987008E-2</v>
      </c>
      <c r="AE358" s="21">
        <v>3.2909627928391902E-2</v>
      </c>
      <c r="AF358" s="21">
        <v>3.7077106405078879E-2</v>
      </c>
      <c r="AG358" s="21">
        <v>4.0991556559457756E-2</v>
      </c>
    </row>
    <row r="359" spans="1:33" x14ac:dyDescent="0.25">
      <c r="A359">
        <v>801</v>
      </c>
      <c r="B359" t="s">
        <v>0</v>
      </c>
      <c r="C359" t="s">
        <v>8</v>
      </c>
      <c r="D359" t="s">
        <v>28</v>
      </c>
      <c r="E359" t="s">
        <v>154</v>
      </c>
      <c r="F359" t="s">
        <v>399</v>
      </c>
      <c r="G359" t="s">
        <v>386</v>
      </c>
      <c r="H359">
        <v>56</v>
      </c>
      <c r="I359">
        <v>0</v>
      </c>
      <c r="J359" t="s">
        <v>273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</row>
    <row r="360" spans="1:33" x14ac:dyDescent="0.25">
      <c r="A360">
        <v>800</v>
      </c>
      <c r="B360" t="s">
        <v>0</v>
      </c>
      <c r="C360" t="s">
        <v>8</v>
      </c>
      <c r="D360" t="s">
        <v>28</v>
      </c>
      <c r="E360" t="s">
        <v>155</v>
      </c>
      <c r="F360" t="s">
        <v>399</v>
      </c>
      <c r="G360" t="s">
        <v>387</v>
      </c>
      <c r="H360">
        <v>56</v>
      </c>
      <c r="I360">
        <v>0</v>
      </c>
      <c r="J360" t="s">
        <v>273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</row>
    <row r="361" spans="1:33" x14ac:dyDescent="0.25">
      <c r="A361">
        <v>796</v>
      </c>
      <c r="B361" t="s">
        <v>0</v>
      </c>
      <c r="C361" t="s">
        <v>8</v>
      </c>
      <c r="D361" t="s">
        <v>28</v>
      </c>
      <c r="E361" t="s">
        <v>139</v>
      </c>
      <c r="F361" t="s">
        <v>401</v>
      </c>
      <c r="G361" t="s">
        <v>360</v>
      </c>
      <c r="H361">
        <v>57</v>
      </c>
      <c r="I361">
        <v>0</v>
      </c>
      <c r="J361" t="s">
        <v>273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</row>
    <row r="362" spans="1:33" x14ac:dyDescent="0.25">
      <c r="A362">
        <v>797</v>
      </c>
      <c r="B362" t="s">
        <v>0</v>
      </c>
      <c r="C362" t="s">
        <v>8</v>
      </c>
      <c r="D362" t="s">
        <v>28</v>
      </c>
      <c r="E362" t="s">
        <v>140</v>
      </c>
      <c r="F362" t="s">
        <v>398</v>
      </c>
      <c r="G362" t="s">
        <v>361</v>
      </c>
      <c r="H362">
        <v>58</v>
      </c>
      <c r="I362">
        <v>0</v>
      </c>
      <c r="J362" t="s">
        <v>273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</row>
    <row r="363" spans="1:33" x14ac:dyDescent="0.25">
      <c r="A363">
        <v>1311</v>
      </c>
      <c r="B363" t="s">
        <v>0</v>
      </c>
      <c r="C363" t="s">
        <v>8</v>
      </c>
      <c r="D363" t="s">
        <v>29</v>
      </c>
      <c r="E363" t="s">
        <v>47</v>
      </c>
      <c r="F363" t="s">
        <v>408</v>
      </c>
      <c r="G363" t="s">
        <v>272</v>
      </c>
      <c r="H363">
        <v>128</v>
      </c>
      <c r="I363">
        <v>0</v>
      </c>
      <c r="J363" t="s">
        <v>273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</row>
    <row r="364" spans="1:33" x14ac:dyDescent="0.25">
      <c r="A364">
        <v>1315</v>
      </c>
      <c r="B364" t="s">
        <v>0</v>
      </c>
      <c r="C364" t="s">
        <v>8</v>
      </c>
      <c r="D364" t="s">
        <v>29</v>
      </c>
      <c r="E364" t="s">
        <v>48</v>
      </c>
      <c r="F364" t="s">
        <v>409</v>
      </c>
      <c r="G364" t="s">
        <v>275</v>
      </c>
      <c r="H364">
        <v>127</v>
      </c>
      <c r="I364">
        <v>0</v>
      </c>
      <c r="J364" t="s">
        <v>273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</row>
    <row r="365" spans="1:33" x14ac:dyDescent="0.25">
      <c r="A365">
        <v>713</v>
      </c>
      <c r="B365" t="s">
        <v>0</v>
      </c>
      <c r="C365" t="s">
        <v>8</v>
      </c>
      <c r="D365" t="s">
        <v>29</v>
      </c>
      <c r="E365" t="s">
        <v>49</v>
      </c>
      <c r="F365" t="s">
        <v>410</v>
      </c>
      <c r="G365" t="s">
        <v>277</v>
      </c>
      <c r="H365">
        <v>126</v>
      </c>
      <c r="I365">
        <v>0</v>
      </c>
      <c r="J365" t="s">
        <v>273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</row>
    <row r="366" spans="1:33" x14ac:dyDescent="0.25">
      <c r="A366">
        <v>720</v>
      </c>
      <c r="B366" t="s">
        <v>0</v>
      </c>
      <c r="C366" t="s">
        <v>8</v>
      </c>
      <c r="D366" t="s">
        <v>29</v>
      </c>
      <c r="E366" t="s">
        <v>50</v>
      </c>
      <c r="F366" t="s">
        <v>411</v>
      </c>
      <c r="G366" t="s">
        <v>279</v>
      </c>
      <c r="H366">
        <v>131</v>
      </c>
      <c r="I366">
        <v>1</v>
      </c>
      <c r="J366" t="s">
        <v>280</v>
      </c>
      <c r="K366" s="21">
        <v>2.0307010662183864E-2</v>
      </c>
      <c r="L366" s="21">
        <v>4.3699608547591966E-2</v>
      </c>
      <c r="M366" s="21">
        <v>7.0414932086324877E-2</v>
      </c>
      <c r="N366" s="21">
        <v>9.9655231749185558E-2</v>
      </c>
      <c r="O366" s="21">
        <v>0.13084255593690836</v>
      </c>
      <c r="P366" s="21">
        <v>0.16359064611608148</v>
      </c>
      <c r="Q366" s="21">
        <v>0.19748300545035186</v>
      </c>
      <c r="R366" s="21">
        <v>0.23263378254183803</v>
      </c>
      <c r="S366" s="21">
        <v>0.26904249775937045</v>
      </c>
      <c r="T366" s="21">
        <v>0.30639553057453928</v>
      </c>
      <c r="U366" s="21">
        <v>0.34324413401849713</v>
      </c>
      <c r="V366" s="21">
        <v>0.3797917694160543</v>
      </c>
      <c r="W366" s="21">
        <v>0.41620628841778196</v>
      </c>
      <c r="X366" s="21">
        <v>0.45262498833720632</v>
      </c>
      <c r="Y366" s="21">
        <v>0.48915858869857431</v>
      </c>
      <c r="Z366" s="21">
        <v>0.50602751463920781</v>
      </c>
      <c r="AA366" s="21">
        <v>0.52015064129083999</v>
      </c>
      <c r="AB366" s="21">
        <v>0.53098733157336442</v>
      </c>
      <c r="AC366" s="21">
        <v>0.53993135902179268</v>
      </c>
      <c r="AD366" s="21">
        <v>0.54735780937460832</v>
      </c>
      <c r="AE366" s="21">
        <v>0.5536668087903367</v>
      </c>
      <c r="AF366" s="21">
        <v>0.56712002904024872</v>
      </c>
      <c r="AG366" s="21">
        <v>0.57872316297668125</v>
      </c>
    </row>
    <row r="367" spans="1:33" x14ac:dyDescent="0.25">
      <c r="A367">
        <v>1282</v>
      </c>
      <c r="B367" t="s">
        <v>0</v>
      </c>
      <c r="C367" t="s">
        <v>8</v>
      </c>
      <c r="D367" t="s">
        <v>29</v>
      </c>
      <c r="E367" t="s">
        <v>51</v>
      </c>
      <c r="F367" t="s">
        <v>409</v>
      </c>
      <c r="G367" t="s">
        <v>281</v>
      </c>
      <c r="H367">
        <v>127</v>
      </c>
      <c r="I367">
        <v>1</v>
      </c>
      <c r="J367" t="s">
        <v>280</v>
      </c>
      <c r="K367" s="21">
        <v>3.6265602108798774E-4</v>
      </c>
      <c r="L367" s="21">
        <v>1.0938949973132357E-3</v>
      </c>
      <c r="M367" s="21">
        <v>2.4027400815857607E-3</v>
      </c>
      <c r="N367" s="21">
        <v>4.5474172988681158E-3</v>
      </c>
      <c r="O367" s="21">
        <v>7.8287757639792718E-3</v>
      </c>
      <c r="P367" s="21">
        <v>1.256481281911179E-2</v>
      </c>
      <c r="Q367" s="21">
        <v>1.9055189997649383E-2</v>
      </c>
      <c r="R367" s="21">
        <v>2.7529182335254709E-2</v>
      </c>
      <c r="S367" s="21">
        <v>3.808155704962455E-2</v>
      </c>
      <c r="T367" s="21">
        <v>5.0606200619207953E-2</v>
      </c>
      <c r="U367" s="21">
        <v>6.4391762132875993E-2</v>
      </c>
      <c r="V367" s="21">
        <v>7.8809954822548003E-2</v>
      </c>
      <c r="W367" s="21">
        <v>9.2810552053797596E-2</v>
      </c>
      <c r="X367" s="21">
        <v>0.10518578100258774</v>
      </c>
      <c r="Y367" s="21">
        <v>0.11474683268729299</v>
      </c>
      <c r="Z367" s="21">
        <v>0.12069699322727998</v>
      </c>
      <c r="AA367" s="21">
        <v>0.12243097249008297</v>
      </c>
      <c r="AB367" s="21">
        <v>0.12249522778291262</v>
      </c>
      <c r="AC367" s="21">
        <v>0.12224977327450923</v>
      </c>
      <c r="AD367" s="21">
        <v>0.12200812111892517</v>
      </c>
      <c r="AE367" s="21">
        <v>0.12178711947304921</v>
      </c>
      <c r="AF367" s="21">
        <v>0.12156605866820847</v>
      </c>
      <c r="AG367" s="21">
        <v>0.12136906749380572</v>
      </c>
    </row>
    <row r="368" spans="1:33" x14ac:dyDescent="0.25">
      <c r="A368">
        <v>1270</v>
      </c>
      <c r="B368" t="s">
        <v>0</v>
      </c>
      <c r="C368" t="s">
        <v>8</v>
      </c>
      <c r="D368" t="s">
        <v>29</v>
      </c>
      <c r="E368" t="s">
        <v>52</v>
      </c>
      <c r="F368" t="s">
        <v>410</v>
      </c>
      <c r="G368">
        <v>0</v>
      </c>
      <c r="H368">
        <v>126</v>
      </c>
      <c r="I368">
        <v>1</v>
      </c>
      <c r="J368" t="s">
        <v>280</v>
      </c>
      <c r="K368" s="21">
        <v>9.0327093192890825E-4</v>
      </c>
      <c r="L368" s="21">
        <v>2.7018324279856798E-3</v>
      </c>
      <c r="M368" s="21">
        <v>5.8787273559622304E-3</v>
      </c>
      <c r="N368" s="21">
        <v>1.1012566924845955E-2</v>
      </c>
      <c r="O368" s="21">
        <v>1.8754150702788679E-2</v>
      </c>
      <c r="P368" s="21">
        <v>2.9757223260032661E-2</v>
      </c>
      <c r="Q368" s="21">
        <v>4.459088037369352E-2</v>
      </c>
      <c r="R368" s="21">
        <v>6.3615205586653498E-2</v>
      </c>
      <c r="S368" s="21">
        <v>8.6858721143492593E-2</v>
      </c>
      <c r="T368" s="21">
        <v>0.11388641963707172</v>
      </c>
      <c r="U368" s="21">
        <v>0.14375836207301024</v>
      </c>
      <c r="V368" s="21">
        <v>0.17499762507194852</v>
      </c>
      <c r="W368" s="21">
        <v>0.20574045726980239</v>
      </c>
      <c r="X368" s="21">
        <v>0.23400334708902756</v>
      </c>
      <c r="Y368" s="21">
        <v>0.25804395402963892</v>
      </c>
      <c r="Z368" s="21">
        <v>0.27627039557830407</v>
      </c>
      <c r="AA368" s="21">
        <v>0.28836933761105066</v>
      </c>
      <c r="AB368" s="21">
        <v>0.29402012521979848</v>
      </c>
      <c r="AC368" s="21">
        <v>0.29384360062130427</v>
      </c>
      <c r="AD368" s="21">
        <v>0.29143272891220567</v>
      </c>
      <c r="AE368" s="21">
        <v>0.28919763098901508</v>
      </c>
      <c r="AF368" s="21">
        <v>0.28698320668570132</v>
      </c>
      <c r="AG368" s="21">
        <v>0.28498182674995309</v>
      </c>
    </row>
    <row r="369" spans="1:33" x14ac:dyDescent="0.25">
      <c r="A369">
        <v>1275</v>
      </c>
      <c r="B369" t="s">
        <v>0</v>
      </c>
      <c r="C369" t="s">
        <v>8</v>
      </c>
      <c r="D369" t="s">
        <v>29</v>
      </c>
      <c r="E369" t="s">
        <v>53</v>
      </c>
      <c r="F369" t="s">
        <v>410</v>
      </c>
      <c r="G369" t="s">
        <v>282</v>
      </c>
      <c r="H369">
        <v>126</v>
      </c>
      <c r="I369">
        <v>0</v>
      </c>
      <c r="J369" t="s">
        <v>273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</row>
    <row r="370" spans="1:33" x14ac:dyDescent="0.25">
      <c r="A370">
        <v>1280</v>
      </c>
      <c r="B370" t="s">
        <v>0</v>
      </c>
      <c r="C370" t="s">
        <v>8</v>
      </c>
      <c r="D370" t="s">
        <v>29</v>
      </c>
      <c r="E370" t="s">
        <v>54</v>
      </c>
      <c r="F370" t="s">
        <v>410</v>
      </c>
      <c r="G370">
        <v>0</v>
      </c>
      <c r="H370">
        <v>126</v>
      </c>
      <c r="I370">
        <v>1</v>
      </c>
      <c r="J370" t="s">
        <v>280</v>
      </c>
      <c r="K370" s="21">
        <v>4.5233683700800324E-2</v>
      </c>
      <c r="L370" s="21">
        <v>9.0844893453488632E-2</v>
      </c>
      <c r="M370" s="21">
        <v>0.1366505845560364</v>
      </c>
      <c r="N370" s="21">
        <v>0.18239432625797858</v>
      </c>
      <c r="O370" s="21">
        <v>0.22780798635567592</v>
      </c>
      <c r="P370" s="21">
        <v>0.26785787948921286</v>
      </c>
      <c r="Q370" s="21">
        <v>0.2984506712861083</v>
      </c>
      <c r="R370" s="21">
        <v>0.32098994816770049</v>
      </c>
      <c r="S370" s="21">
        <v>0.3367305984836681</v>
      </c>
      <c r="T370" s="21">
        <v>0.34680314110538341</v>
      </c>
      <c r="U370" s="21">
        <v>0.35234136497421664</v>
      </c>
      <c r="V370" s="21">
        <v>0.35440078426775301</v>
      </c>
      <c r="W370" s="21">
        <v>0.35399440835167872</v>
      </c>
      <c r="X370" s="21">
        <v>0.35205035274248336</v>
      </c>
      <c r="Y370" s="21">
        <v>0.34935928305591235</v>
      </c>
      <c r="Z370" s="21">
        <v>0.34657531238094941</v>
      </c>
      <c r="AA370" s="21">
        <v>0.3408103463126167</v>
      </c>
      <c r="AB370" s="21">
        <v>0.33617570112054995</v>
      </c>
      <c r="AC370" s="21">
        <v>0.33256560686586167</v>
      </c>
      <c r="AD370" s="21">
        <v>0.32949984837496565</v>
      </c>
      <c r="AE370" s="21">
        <v>0.32727072327907114</v>
      </c>
      <c r="AF370" s="21">
        <v>0.32506164093839596</v>
      </c>
      <c r="AG370" s="21">
        <v>0.32307238795461701</v>
      </c>
    </row>
    <row r="371" spans="1:33" x14ac:dyDescent="0.25">
      <c r="A371">
        <v>1276</v>
      </c>
      <c r="B371" t="s">
        <v>0</v>
      </c>
      <c r="C371" t="s">
        <v>8</v>
      </c>
      <c r="D371" t="s">
        <v>29</v>
      </c>
      <c r="E371" t="s">
        <v>55</v>
      </c>
      <c r="F371" t="s">
        <v>410</v>
      </c>
      <c r="G371" t="s">
        <v>283</v>
      </c>
      <c r="H371">
        <v>126</v>
      </c>
      <c r="I371">
        <v>0</v>
      </c>
      <c r="J371" t="s">
        <v>273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</row>
    <row r="372" spans="1:33" x14ac:dyDescent="0.25">
      <c r="A372">
        <v>1279</v>
      </c>
      <c r="B372" t="s">
        <v>0</v>
      </c>
      <c r="C372" t="s">
        <v>8</v>
      </c>
      <c r="D372" t="s">
        <v>29</v>
      </c>
      <c r="E372" t="s">
        <v>56</v>
      </c>
      <c r="F372" t="s">
        <v>410</v>
      </c>
      <c r="G372" t="s">
        <v>284</v>
      </c>
      <c r="H372">
        <v>126</v>
      </c>
      <c r="I372">
        <v>0</v>
      </c>
      <c r="J372" t="s">
        <v>273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</row>
    <row r="373" spans="1:33" x14ac:dyDescent="0.25">
      <c r="A373">
        <v>1300</v>
      </c>
      <c r="B373" t="s">
        <v>0</v>
      </c>
      <c r="C373" t="s">
        <v>8</v>
      </c>
      <c r="D373" t="s">
        <v>29</v>
      </c>
      <c r="E373" t="s">
        <v>57</v>
      </c>
      <c r="F373" t="s">
        <v>412</v>
      </c>
      <c r="G373" t="s">
        <v>286</v>
      </c>
      <c r="H373">
        <v>135</v>
      </c>
      <c r="I373">
        <v>0</v>
      </c>
      <c r="J373" t="s">
        <v>273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</row>
    <row r="374" spans="1:33" x14ac:dyDescent="0.25">
      <c r="A374">
        <v>737</v>
      </c>
      <c r="B374" t="s">
        <v>0</v>
      </c>
      <c r="C374" t="s">
        <v>8</v>
      </c>
      <c r="D374" t="s">
        <v>29</v>
      </c>
      <c r="E374" t="s">
        <v>58</v>
      </c>
      <c r="F374" t="s">
        <v>412</v>
      </c>
      <c r="G374" t="s">
        <v>287</v>
      </c>
      <c r="H374">
        <v>135</v>
      </c>
      <c r="I374">
        <v>0</v>
      </c>
      <c r="J374" t="s">
        <v>273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</row>
    <row r="375" spans="1:33" x14ac:dyDescent="0.25">
      <c r="A375">
        <v>729</v>
      </c>
      <c r="B375" t="s">
        <v>0</v>
      </c>
      <c r="C375" t="s">
        <v>8</v>
      </c>
      <c r="D375" t="s">
        <v>29</v>
      </c>
      <c r="E375" t="s">
        <v>61</v>
      </c>
      <c r="F375" t="s">
        <v>413</v>
      </c>
      <c r="G375" t="s">
        <v>292</v>
      </c>
      <c r="H375">
        <v>134</v>
      </c>
      <c r="I375">
        <v>0</v>
      </c>
      <c r="J375" t="s">
        <v>273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</row>
    <row r="376" spans="1:33" x14ac:dyDescent="0.25">
      <c r="A376">
        <v>1290</v>
      </c>
      <c r="B376" t="s">
        <v>0</v>
      </c>
      <c r="C376" t="s">
        <v>8</v>
      </c>
      <c r="D376" t="s">
        <v>29</v>
      </c>
      <c r="E376" t="s">
        <v>62</v>
      </c>
      <c r="F376" t="s">
        <v>409</v>
      </c>
      <c r="G376" t="s">
        <v>293</v>
      </c>
      <c r="H376">
        <v>127</v>
      </c>
      <c r="I376">
        <v>0</v>
      </c>
      <c r="J376" t="s">
        <v>273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</row>
    <row r="377" spans="1:33" x14ac:dyDescent="0.25">
      <c r="A377">
        <v>1272</v>
      </c>
      <c r="B377" t="s">
        <v>0</v>
      </c>
      <c r="C377" t="s">
        <v>8</v>
      </c>
      <c r="D377" t="s">
        <v>29</v>
      </c>
      <c r="E377" t="s">
        <v>63</v>
      </c>
      <c r="F377" t="s">
        <v>410</v>
      </c>
      <c r="G377" t="s">
        <v>294</v>
      </c>
      <c r="H377">
        <v>126</v>
      </c>
      <c r="I377">
        <v>0</v>
      </c>
      <c r="J377" t="s">
        <v>280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</row>
    <row r="378" spans="1:33" x14ac:dyDescent="0.25">
      <c r="A378">
        <v>1295</v>
      </c>
      <c r="B378" t="s">
        <v>0</v>
      </c>
      <c r="C378" t="s">
        <v>8</v>
      </c>
      <c r="D378" t="s">
        <v>29</v>
      </c>
      <c r="E378" t="s">
        <v>64</v>
      </c>
      <c r="F378" t="s">
        <v>410</v>
      </c>
      <c r="G378" t="s">
        <v>64</v>
      </c>
      <c r="H378">
        <v>126</v>
      </c>
      <c r="I378">
        <v>0</v>
      </c>
      <c r="J378" t="s">
        <v>273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</row>
    <row r="379" spans="1:33" x14ac:dyDescent="0.25">
      <c r="A379">
        <v>1294</v>
      </c>
      <c r="B379" t="s">
        <v>0</v>
      </c>
      <c r="C379" t="s">
        <v>8</v>
      </c>
      <c r="D379" t="s">
        <v>29</v>
      </c>
      <c r="E379" t="s">
        <v>65</v>
      </c>
      <c r="F379" t="s">
        <v>409</v>
      </c>
      <c r="G379" t="s">
        <v>295</v>
      </c>
      <c r="H379">
        <v>127</v>
      </c>
      <c r="I379">
        <v>0</v>
      </c>
      <c r="J379" t="s">
        <v>273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</row>
    <row r="380" spans="1:33" x14ac:dyDescent="0.25">
      <c r="A380">
        <v>736</v>
      </c>
      <c r="B380" t="s">
        <v>0</v>
      </c>
      <c r="C380" t="s">
        <v>8</v>
      </c>
      <c r="D380" t="s">
        <v>29</v>
      </c>
      <c r="E380" t="s">
        <v>142</v>
      </c>
      <c r="F380" t="s">
        <v>412</v>
      </c>
      <c r="G380" t="s">
        <v>370</v>
      </c>
      <c r="H380">
        <v>135</v>
      </c>
      <c r="I380">
        <v>0</v>
      </c>
      <c r="J380" t="s">
        <v>280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</row>
    <row r="381" spans="1:33" x14ac:dyDescent="0.25">
      <c r="A381">
        <v>717</v>
      </c>
      <c r="B381" t="s">
        <v>0</v>
      </c>
      <c r="C381" t="s">
        <v>8</v>
      </c>
      <c r="D381" t="s">
        <v>29</v>
      </c>
      <c r="E381" t="s">
        <v>67</v>
      </c>
      <c r="F381" t="s">
        <v>414</v>
      </c>
      <c r="G381" t="s">
        <v>299</v>
      </c>
      <c r="H381">
        <v>130</v>
      </c>
      <c r="I381">
        <v>0</v>
      </c>
      <c r="J381" t="s">
        <v>280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</row>
    <row r="382" spans="1:33" x14ac:dyDescent="0.25">
      <c r="A382">
        <v>1310</v>
      </c>
      <c r="B382" t="s">
        <v>0</v>
      </c>
      <c r="C382" t="s">
        <v>8</v>
      </c>
      <c r="D382" t="s">
        <v>29</v>
      </c>
      <c r="E382" t="s">
        <v>68</v>
      </c>
      <c r="F382" t="s">
        <v>411</v>
      </c>
      <c r="G382" t="s">
        <v>300</v>
      </c>
      <c r="H382">
        <v>131</v>
      </c>
      <c r="I382">
        <v>0</v>
      </c>
      <c r="J382" t="s">
        <v>273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</row>
    <row r="383" spans="1:33" x14ac:dyDescent="0.25">
      <c r="A383">
        <v>1309</v>
      </c>
      <c r="B383" t="s">
        <v>0</v>
      </c>
      <c r="C383" t="s">
        <v>8</v>
      </c>
      <c r="D383" t="s">
        <v>29</v>
      </c>
      <c r="E383" t="s">
        <v>69</v>
      </c>
      <c r="F383" t="s">
        <v>411</v>
      </c>
      <c r="G383" t="s">
        <v>301</v>
      </c>
      <c r="H383">
        <v>131</v>
      </c>
      <c r="I383">
        <v>0</v>
      </c>
      <c r="J383" t="s">
        <v>273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</row>
    <row r="384" spans="1:33" x14ac:dyDescent="0.25">
      <c r="A384">
        <v>725</v>
      </c>
      <c r="B384" t="s">
        <v>0</v>
      </c>
      <c r="C384" t="s">
        <v>8</v>
      </c>
      <c r="D384" t="s">
        <v>29</v>
      </c>
      <c r="E384" t="s">
        <v>70</v>
      </c>
      <c r="F384" t="s">
        <v>415</v>
      </c>
      <c r="G384" t="s">
        <v>303</v>
      </c>
      <c r="H384">
        <v>133</v>
      </c>
      <c r="I384">
        <v>0</v>
      </c>
      <c r="J384" t="s">
        <v>273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</row>
    <row r="385" spans="1:33" x14ac:dyDescent="0.25">
      <c r="A385">
        <v>716</v>
      </c>
      <c r="B385" t="s">
        <v>0</v>
      </c>
      <c r="C385" t="s">
        <v>8</v>
      </c>
      <c r="D385" t="s">
        <v>29</v>
      </c>
      <c r="E385" t="s">
        <v>71</v>
      </c>
      <c r="F385" t="s">
        <v>414</v>
      </c>
      <c r="G385" t="s">
        <v>304</v>
      </c>
      <c r="H385">
        <v>130</v>
      </c>
      <c r="I385">
        <v>0</v>
      </c>
      <c r="J385" t="s">
        <v>280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</row>
    <row r="386" spans="1:33" x14ac:dyDescent="0.25">
      <c r="A386">
        <v>714</v>
      </c>
      <c r="B386" t="s">
        <v>0</v>
      </c>
      <c r="C386" t="s">
        <v>8</v>
      </c>
      <c r="D386" t="s">
        <v>29</v>
      </c>
      <c r="E386" t="s">
        <v>72</v>
      </c>
      <c r="F386" t="s">
        <v>409</v>
      </c>
      <c r="G386" t="s">
        <v>305</v>
      </c>
      <c r="H386">
        <v>127</v>
      </c>
      <c r="I386">
        <v>0</v>
      </c>
      <c r="J386" t="s">
        <v>280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</row>
    <row r="387" spans="1:33" x14ac:dyDescent="0.25">
      <c r="A387">
        <v>1271</v>
      </c>
      <c r="B387" t="s">
        <v>0</v>
      </c>
      <c r="C387" t="s">
        <v>8</v>
      </c>
      <c r="D387" t="s">
        <v>29</v>
      </c>
      <c r="E387" t="s">
        <v>73</v>
      </c>
      <c r="F387" t="s">
        <v>409</v>
      </c>
      <c r="G387" t="s">
        <v>306</v>
      </c>
      <c r="H387">
        <v>127</v>
      </c>
      <c r="I387">
        <v>0</v>
      </c>
      <c r="J387" t="s">
        <v>273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</row>
    <row r="388" spans="1:33" x14ac:dyDescent="0.25">
      <c r="A388">
        <v>728</v>
      </c>
      <c r="B388" t="s">
        <v>0</v>
      </c>
      <c r="C388" t="s">
        <v>8</v>
      </c>
      <c r="D388" t="s">
        <v>29</v>
      </c>
      <c r="E388" t="s">
        <v>74</v>
      </c>
      <c r="F388" t="s">
        <v>415</v>
      </c>
      <c r="G388" t="s">
        <v>307</v>
      </c>
      <c r="H388">
        <v>133</v>
      </c>
      <c r="I388">
        <v>0</v>
      </c>
      <c r="J388" t="s">
        <v>273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</row>
    <row r="389" spans="1:33" x14ac:dyDescent="0.25">
      <c r="A389">
        <v>718</v>
      </c>
      <c r="B389" t="s">
        <v>0</v>
      </c>
      <c r="C389" t="s">
        <v>8</v>
      </c>
      <c r="D389" t="s">
        <v>29</v>
      </c>
      <c r="E389" t="s">
        <v>78</v>
      </c>
      <c r="F389" t="s">
        <v>414</v>
      </c>
      <c r="G389" t="s">
        <v>309</v>
      </c>
      <c r="H389">
        <v>130</v>
      </c>
      <c r="I389">
        <v>1</v>
      </c>
      <c r="J389" t="s">
        <v>280</v>
      </c>
      <c r="K389" s="21">
        <v>4.1767478432660201E-3</v>
      </c>
      <c r="L389" s="21">
        <v>8.9836617630283406E-3</v>
      </c>
      <c r="M389" s="21">
        <v>1.4522350590314715E-2</v>
      </c>
      <c r="N389" s="21">
        <v>2.0583818088014245E-2</v>
      </c>
      <c r="O389" s="21">
        <v>2.7045431141201851E-2</v>
      </c>
      <c r="P389" s="21">
        <v>3.3827383139309948E-2</v>
      </c>
      <c r="Q389" s="21">
        <v>4.0843628510467647E-2</v>
      </c>
      <c r="R389" s="21">
        <v>4.8151076891700798E-2</v>
      </c>
      <c r="S389" s="21">
        <v>5.5720341992867545E-2</v>
      </c>
      <c r="T389" s="21">
        <v>6.3483998862667965E-2</v>
      </c>
      <c r="U389" s="21">
        <v>7.1152182607527509E-2</v>
      </c>
      <c r="V389" s="21">
        <v>7.8765857873312028E-2</v>
      </c>
      <c r="W389" s="21">
        <v>8.6358753595465979E-2</v>
      </c>
      <c r="X389" s="21">
        <v>9.3958393465900514E-2</v>
      </c>
      <c r="Y389" s="21">
        <v>0.10158690110183875</v>
      </c>
      <c r="Z389" s="21">
        <v>0.10517732797313366</v>
      </c>
      <c r="AA389" s="21">
        <v>0.10821179093018768</v>
      </c>
      <c r="AB389" s="21">
        <v>0.11052143970547637</v>
      </c>
      <c r="AC389" s="21">
        <v>0.1124448390235215</v>
      </c>
      <c r="AD389" s="21">
        <v>0.11405930002865999</v>
      </c>
      <c r="AE389" s="21">
        <v>0.11544713225289337</v>
      </c>
      <c r="AF389" s="21">
        <v>0.11833638106925609</v>
      </c>
      <c r="AG389" s="21">
        <v>0.12080936989761958</v>
      </c>
    </row>
    <row r="390" spans="1:33" x14ac:dyDescent="0.25">
      <c r="A390">
        <v>726</v>
      </c>
      <c r="B390" t="s">
        <v>0</v>
      </c>
      <c r="C390" t="s">
        <v>8</v>
      </c>
      <c r="D390" t="s">
        <v>29</v>
      </c>
      <c r="E390" t="s">
        <v>79</v>
      </c>
      <c r="F390" t="s">
        <v>415</v>
      </c>
      <c r="G390" t="s">
        <v>310</v>
      </c>
      <c r="H390">
        <v>133</v>
      </c>
      <c r="I390">
        <v>0</v>
      </c>
      <c r="J390" t="s">
        <v>273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</row>
    <row r="391" spans="1:33" x14ac:dyDescent="0.25">
      <c r="A391">
        <v>1289</v>
      </c>
      <c r="B391" t="s">
        <v>0</v>
      </c>
      <c r="C391" t="s">
        <v>8</v>
      </c>
      <c r="D391" t="s">
        <v>29</v>
      </c>
      <c r="E391" t="s">
        <v>80</v>
      </c>
      <c r="F391" t="s">
        <v>408</v>
      </c>
      <c r="G391" t="s">
        <v>311</v>
      </c>
      <c r="H391">
        <v>128</v>
      </c>
      <c r="I391">
        <v>0</v>
      </c>
      <c r="J391" t="s">
        <v>273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</row>
    <row r="392" spans="1:33" x14ac:dyDescent="0.25">
      <c r="A392">
        <v>1281</v>
      </c>
      <c r="B392" t="s">
        <v>0</v>
      </c>
      <c r="C392" t="s">
        <v>8</v>
      </c>
      <c r="D392" t="s">
        <v>29</v>
      </c>
      <c r="E392" t="s">
        <v>81</v>
      </c>
      <c r="F392" t="s">
        <v>409</v>
      </c>
      <c r="G392" t="s">
        <v>312</v>
      </c>
      <c r="H392">
        <v>127</v>
      </c>
      <c r="I392">
        <v>0</v>
      </c>
      <c r="J392" t="s">
        <v>280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</row>
    <row r="393" spans="1:33" x14ac:dyDescent="0.25">
      <c r="A393">
        <v>1293</v>
      </c>
      <c r="B393" t="s">
        <v>0</v>
      </c>
      <c r="C393" t="s">
        <v>8</v>
      </c>
      <c r="D393" t="s">
        <v>29</v>
      </c>
      <c r="E393" t="s">
        <v>82</v>
      </c>
      <c r="F393" t="s">
        <v>409</v>
      </c>
      <c r="G393" t="s">
        <v>313</v>
      </c>
      <c r="H393">
        <v>127</v>
      </c>
      <c r="I393">
        <v>0</v>
      </c>
      <c r="J393" t="s">
        <v>273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</row>
    <row r="394" spans="1:33" x14ac:dyDescent="0.25">
      <c r="A394">
        <v>722</v>
      </c>
      <c r="B394" t="s">
        <v>0</v>
      </c>
      <c r="C394" t="s">
        <v>8</v>
      </c>
      <c r="D394" t="s">
        <v>29</v>
      </c>
      <c r="E394" t="s">
        <v>83</v>
      </c>
      <c r="F394" t="s">
        <v>416</v>
      </c>
      <c r="G394" t="s">
        <v>303</v>
      </c>
      <c r="H394">
        <v>132</v>
      </c>
      <c r="I394">
        <v>1</v>
      </c>
      <c r="J394" t="s">
        <v>280</v>
      </c>
      <c r="K394" s="21">
        <v>3.0158001259160384E-3</v>
      </c>
      <c r="L394" s="21">
        <v>1.0121849234516266E-2</v>
      </c>
      <c r="M394" s="21">
        <v>2.2039786368220293E-2</v>
      </c>
      <c r="N394" s="21">
        <v>3.9231020792523788E-2</v>
      </c>
      <c r="O394" s="21">
        <v>6.2001213045767244E-2</v>
      </c>
      <c r="P394" s="21">
        <v>9.0043014792709958E-2</v>
      </c>
      <c r="Q394" s="21">
        <v>0.11807271356255998</v>
      </c>
      <c r="R394" s="21">
        <v>0.14652191723188099</v>
      </c>
      <c r="S394" s="21">
        <v>0.17281465836776455</v>
      </c>
      <c r="T394" s="21">
        <v>0.19633883281599074</v>
      </c>
      <c r="U394" s="21">
        <v>0.21665638564217979</v>
      </c>
      <c r="V394" s="21">
        <v>0.23838371240548564</v>
      </c>
      <c r="W394" s="21">
        <v>0.25690897091953624</v>
      </c>
      <c r="X394" s="21">
        <v>0.27091175794952688</v>
      </c>
      <c r="Y394" s="21">
        <v>0.28478533428525543</v>
      </c>
      <c r="Z394" s="21">
        <v>0.29771454546280451</v>
      </c>
      <c r="AA394" s="21">
        <v>0.30878921392143355</v>
      </c>
      <c r="AB394" s="21">
        <v>0.31777850051278678</v>
      </c>
      <c r="AC394" s="21">
        <v>0.32413319823022702</v>
      </c>
      <c r="AD394" s="21">
        <v>0.32397157576038832</v>
      </c>
      <c r="AE394" s="21">
        <v>0.32381003388032842</v>
      </c>
      <c r="AF394" s="21">
        <v>0.32364857254986296</v>
      </c>
      <c r="AG394" s="21">
        <v>0.32348719172882751</v>
      </c>
    </row>
    <row r="395" spans="1:33" x14ac:dyDescent="0.25">
      <c r="A395">
        <v>1267</v>
      </c>
      <c r="B395" t="s">
        <v>0</v>
      </c>
      <c r="C395" t="s">
        <v>8</v>
      </c>
      <c r="D395" t="s">
        <v>29</v>
      </c>
      <c r="E395" t="s">
        <v>84</v>
      </c>
      <c r="F395" t="s">
        <v>409</v>
      </c>
      <c r="G395" t="s">
        <v>314</v>
      </c>
      <c r="H395">
        <v>127</v>
      </c>
      <c r="I395">
        <v>0</v>
      </c>
      <c r="J395" t="s">
        <v>273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</row>
    <row r="396" spans="1:33" x14ac:dyDescent="0.25">
      <c r="A396">
        <v>1268</v>
      </c>
      <c r="B396" t="s">
        <v>0</v>
      </c>
      <c r="C396" t="s">
        <v>8</v>
      </c>
      <c r="D396" t="s">
        <v>29</v>
      </c>
      <c r="E396" t="s">
        <v>85</v>
      </c>
      <c r="F396" t="s">
        <v>410</v>
      </c>
      <c r="G396" t="s">
        <v>315</v>
      </c>
      <c r="H396">
        <v>126</v>
      </c>
      <c r="I396">
        <v>0</v>
      </c>
      <c r="J396" t="s">
        <v>273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</row>
    <row r="397" spans="1:33" x14ac:dyDescent="0.25">
      <c r="A397">
        <v>1269</v>
      </c>
      <c r="B397" t="s">
        <v>0</v>
      </c>
      <c r="C397" t="s">
        <v>8</v>
      </c>
      <c r="D397" t="s">
        <v>29</v>
      </c>
      <c r="E397" t="s">
        <v>86</v>
      </c>
      <c r="F397" t="s">
        <v>409</v>
      </c>
      <c r="G397" t="s">
        <v>316</v>
      </c>
      <c r="H397">
        <v>127</v>
      </c>
      <c r="I397">
        <v>1</v>
      </c>
      <c r="J397" t="s">
        <v>280</v>
      </c>
      <c r="K397" s="21">
        <v>1.1431256426376969E-2</v>
      </c>
      <c r="L397" s="21">
        <v>3.3914306294680896E-2</v>
      </c>
      <c r="M397" s="21">
        <v>7.316900252723757E-2</v>
      </c>
      <c r="N397" s="21">
        <v>0.13579148107193351</v>
      </c>
      <c r="O397" s="21">
        <v>0.22899728482532344</v>
      </c>
      <c r="P397" s="21">
        <v>0.35961928454893249</v>
      </c>
      <c r="Q397" s="21">
        <v>0.53301775816814345</v>
      </c>
      <c r="R397" s="21">
        <v>0.75167437978129903</v>
      </c>
      <c r="S397" s="21">
        <v>1.0137654729689698</v>
      </c>
      <c r="T397" s="21">
        <v>1.3120783237293634</v>
      </c>
      <c r="U397" s="21">
        <v>1.6339303522669086</v>
      </c>
      <c r="V397" s="21">
        <v>1.9619010632927287</v>
      </c>
      <c r="W397" s="21">
        <v>2.2761510265324154</v>
      </c>
      <c r="X397" s="21">
        <v>2.5576897502693554</v>
      </c>
      <c r="Y397" s="21">
        <v>2.7917270879242677</v>
      </c>
      <c r="Z397" s="21">
        <v>2.9777596632151</v>
      </c>
      <c r="AA397" s="21">
        <v>3.1109997511632348</v>
      </c>
      <c r="AB397" s="21">
        <v>3.1945989511781354</v>
      </c>
      <c r="AC397" s="21">
        <v>3.2402820380915411</v>
      </c>
      <c r="AD397" s="21">
        <v>3.2634019513650854</v>
      </c>
      <c r="AE397" s="21">
        <v>3.244642149630816</v>
      </c>
      <c r="AF397" s="21">
        <v>3.2269371271453582</v>
      </c>
      <c r="AG397" s="21">
        <v>3.210947838206589</v>
      </c>
    </row>
    <row r="398" spans="1:33" x14ac:dyDescent="0.25">
      <c r="A398">
        <v>1306</v>
      </c>
      <c r="B398" t="s">
        <v>0</v>
      </c>
      <c r="C398" t="s">
        <v>8</v>
      </c>
      <c r="D398" t="s">
        <v>29</v>
      </c>
      <c r="E398" t="s">
        <v>87</v>
      </c>
      <c r="F398" t="s">
        <v>414</v>
      </c>
      <c r="G398" t="s">
        <v>317</v>
      </c>
      <c r="H398">
        <v>130</v>
      </c>
      <c r="I398">
        <v>0</v>
      </c>
      <c r="J398" t="s">
        <v>273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</row>
    <row r="399" spans="1:33" x14ac:dyDescent="0.25">
      <c r="A399">
        <v>1307</v>
      </c>
      <c r="B399" t="s">
        <v>0</v>
      </c>
      <c r="C399" t="s">
        <v>8</v>
      </c>
      <c r="D399" t="s">
        <v>29</v>
      </c>
      <c r="E399" t="s">
        <v>88</v>
      </c>
      <c r="F399" t="s">
        <v>414</v>
      </c>
      <c r="G399" t="s">
        <v>318</v>
      </c>
      <c r="H399">
        <v>130</v>
      </c>
      <c r="I399">
        <v>0</v>
      </c>
      <c r="J399" t="s">
        <v>273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</row>
    <row r="400" spans="1:33" x14ac:dyDescent="0.25">
      <c r="A400">
        <v>1304</v>
      </c>
      <c r="B400" t="s">
        <v>0</v>
      </c>
      <c r="C400" t="s">
        <v>8</v>
      </c>
      <c r="D400" t="s">
        <v>29</v>
      </c>
      <c r="E400" t="s">
        <v>89</v>
      </c>
      <c r="F400" t="s">
        <v>414</v>
      </c>
      <c r="G400" t="s">
        <v>319</v>
      </c>
      <c r="H400">
        <v>130</v>
      </c>
      <c r="I400">
        <v>0</v>
      </c>
      <c r="J400" t="s">
        <v>273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</row>
    <row r="401" spans="1:33" x14ac:dyDescent="0.25">
      <c r="A401">
        <v>1305</v>
      </c>
      <c r="B401" t="s">
        <v>0</v>
      </c>
      <c r="C401" t="s">
        <v>8</v>
      </c>
      <c r="D401" t="s">
        <v>29</v>
      </c>
      <c r="E401" t="s">
        <v>90</v>
      </c>
      <c r="F401" t="s">
        <v>414</v>
      </c>
      <c r="G401" t="s">
        <v>320</v>
      </c>
      <c r="H401">
        <v>130</v>
      </c>
      <c r="I401">
        <v>0</v>
      </c>
      <c r="J401" t="s">
        <v>273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</row>
    <row r="402" spans="1:33" x14ac:dyDescent="0.25">
      <c r="A402">
        <v>1308</v>
      </c>
      <c r="B402" t="s">
        <v>0</v>
      </c>
      <c r="C402" t="s">
        <v>8</v>
      </c>
      <c r="D402" t="s">
        <v>29</v>
      </c>
      <c r="E402" t="s">
        <v>91</v>
      </c>
      <c r="F402" t="s">
        <v>414</v>
      </c>
      <c r="G402" t="s">
        <v>321</v>
      </c>
      <c r="H402">
        <v>130</v>
      </c>
      <c r="I402">
        <v>0</v>
      </c>
      <c r="J402" t="s">
        <v>273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</row>
    <row r="403" spans="1:33" x14ac:dyDescent="0.25">
      <c r="A403">
        <v>730</v>
      </c>
      <c r="B403" t="s">
        <v>0</v>
      </c>
      <c r="C403" t="s">
        <v>8</v>
      </c>
      <c r="D403" t="s">
        <v>29</v>
      </c>
      <c r="E403" t="s">
        <v>92</v>
      </c>
      <c r="F403" t="s">
        <v>413</v>
      </c>
      <c r="G403" t="s">
        <v>292</v>
      </c>
      <c r="H403">
        <v>134</v>
      </c>
      <c r="I403">
        <v>0</v>
      </c>
      <c r="J403" t="s">
        <v>273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</row>
    <row r="404" spans="1:33" x14ac:dyDescent="0.25">
      <c r="A404">
        <v>719</v>
      </c>
      <c r="B404" t="s">
        <v>0</v>
      </c>
      <c r="C404" t="s">
        <v>8</v>
      </c>
      <c r="D404" t="s">
        <v>29</v>
      </c>
      <c r="E404" t="s">
        <v>93</v>
      </c>
      <c r="F404" t="s">
        <v>414</v>
      </c>
      <c r="G404" t="s">
        <v>322</v>
      </c>
      <c r="H404">
        <v>130</v>
      </c>
      <c r="I404">
        <v>1</v>
      </c>
      <c r="J404" t="s">
        <v>280</v>
      </c>
      <c r="K404" s="21">
        <v>9.4170338225165184E-2</v>
      </c>
      <c r="L404" s="21">
        <v>0.20774240038076225</v>
      </c>
      <c r="M404" s="21">
        <v>0.33495312743153605</v>
      </c>
      <c r="N404" s="21">
        <v>0.48432289086976227</v>
      </c>
      <c r="O404" s="21">
        <v>0.64442132179805411</v>
      </c>
      <c r="P404" s="21">
        <v>0.81247386425795798</v>
      </c>
      <c r="Q404" s="21">
        <v>0.98573686619851641</v>
      </c>
      <c r="R404" s="21">
        <v>1.1427233103286523</v>
      </c>
      <c r="S404" s="21">
        <v>1.3278005961252357</v>
      </c>
      <c r="T404" s="21">
        <v>1.5161143526852912</v>
      </c>
      <c r="U404" s="21">
        <v>1.7053232049780436</v>
      </c>
      <c r="V404" s="21">
        <v>1.8950686204135936</v>
      </c>
      <c r="W404" s="21">
        <v>2.0850725351940351</v>
      </c>
      <c r="X404" s="21">
        <v>2.2751207843039882</v>
      </c>
      <c r="Y404" s="21">
        <v>2.4650499374433732</v>
      </c>
      <c r="Z404" s="21">
        <v>2.6547368395114814</v>
      </c>
      <c r="AA404" s="21">
        <v>2.8440902990080965</v>
      </c>
      <c r="AB404" s="21">
        <v>3.0330444825343248</v>
      </c>
      <c r="AC404" s="21">
        <v>3.215164684277652</v>
      </c>
      <c r="AD404" s="21">
        <v>3.3951363993267134</v>
      </c>
      <c r="AE404" s="21">
        <v>3.4897478411632274</v>
      </c>
      <c r="AF404" s="21">
        <v>3.5694775839702721</v>
      </c>
      <c r="AG404" s="21">
        <v>3.6268936810027972</v>
      </c>
    </row>
    <row r="405" spans="1:33" x14ac:dyDescent="0.25">
      <c r="A405">
        <v>1312</v>
      </c>
      <c r="B405" t="s">
        <v>0</v>
      </c>
      <c r="C405" t="s">
        <v>8</v>
      </c>
      <c r="D405" t="s">
        <v>29</v>
      </c>
      <c r="E405" t="s">
        <v>156</v>
      </c>
      <c r="F405" t="s">
        <v>409</v>
      </c>
      <c r="G405" t="s">
        <v>417</v>
      </c>
      <c r="H405">
        <v>127</v>
      </c>
      <c r="I405">
        <v>0</v>
      </c>
      <c r="J405" t="s">
        <v>280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</row>
    <row r="406" spans="1:33" x14ac:dyDescent="0.25">
      <c r="A406">
        <v>732</v>
      </c>
      <c r="B406" t="s">
        <v>0</v>
      </c>
      <c r="C406" t="s">
        <v>8</v>
      </c>
      <c r="D406" t="s">
        <v>29</v>
      </c>
      <c r="E406" t="s">
        <v>94</v>
      </c>
      <c r="F406" t="s">
        <v>413</v>
      </c>
      <c r="G406" t="s">
        <v>292</v>
      </c>
      <c r="H406">
        <v>134</v>
      </c>
      <c r="I406">
        <v>0</v>
      </c>
      <c r="J406" t="s">
        <v>273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</row>
    <row r="407" spans="1:33" x14ac:dyDescent="0.25">
      <c r="A407">
        <v>724</v>
      </c>
      <c r="B407" t="s">
        <v>0</v>
      </c>
      <c r="C407" t="s">
        <v>8</v>
      </c>
      <c r="D407" t="s">
        <v>29</v>
      </c>
      <c r="E407" t="s">
        <v>96</v>
      </c>
      <c r="F407" t="s">
        <v>415</v>
      </c>
      <c r="G407" t="s">
        <v>323</v>
      </c>
      <c r="H407">
        <v>133</v>
      </c>
      <c r="I407">
        <v>1</v>
      </c>
      <c r="J407" t="s">
        <v>280</v>
      </c>
      <c r="K407" s="21">
        <v>2.2597913662861389E-6</v>
      </c>
      <c r="L407" s="21">
        <v>9.3350146152031816E-4</v>
      </c>
      <c r="M407" s="21">
        <v>3.7179093209821759E-3</v>
      </c>
      <c r="N407" s="21">
        <v>9.2190748649832628E-3</v>
      </c>
      <c r="O407" s="21">
        <v>1.8243806503730399E-2</v>
      </c>
      <c r="P407" s="21">
        <v>3.1654240733878021E-2</v>
      </c>
      <c r="Q407" s="21">
        <v>5.0117155361643712E-2</v>
      </c>
      <c r="R407" s="21">
        <v>7.3956108970094622E-2</v>
      </c>
      <c r="S407" s="21">
        <v>9.6068749006879853E-2</v>
      </c>
      <c r="T407" s="21">
        <v>0.11582636175326766</v>
      </c>
      <c r="U407" s="21">
        <v>0.13455432660280375</v>
      </c>
      <c r="V407" s="21">
        <v>0.15250360024066356</v>
      </c>
      <c r="W407" s="21">
        <v>0.16962301230602508</v>
      </c>
      <c r="X407" s="21">
        <v>0.18561725273727428</v>
      </c>
      <c r="Y407" s="21">
        <v>0.19987885306199601</v>
      </c>
      <c r="Z407" s="21">
        <v>0.21415866811228007</v>
      </c>
      <c r="AA407" s="21">
        <v>0.22687978757270938</v>
      </c>
      <c r="AB407" s="21">
        <v>0.23518217328009156</v>
      </c>
      <c r="AC407" s="21">
        <v>0.24448930771312397</v>
      </c>
      <c r="AD407" s="21">
        <v>0.25476674147469441</v>
      </c>
      <c r="AE407" s="21">
        <v>0.26459622053341653</v>
      </c>
      <c r="AF407" s="21">
        <v>0.27304448920449448</v>
      </c>
      <c r="AG407" s="21">
        <v>0.27727740679506724</v>
      </c>
    </row>
    <row r="408" spans="1:33" x14ac:dyDescent="0.25">
      <c r="A408">
        <v>711</v>
      </c>
      <c r="B408" t="s">
        <v>0</v>
      </c>
      <c r="C408" t="s">
        <v>8</v>
      </c>
      <c r="D408" t="s">
        <v>29</v>
      </c>
      <c r="E408" t="s">
        <v>97</v>
      </c>
      <c r="F408" t="s">
        <v>410</v>
      </c>
      <c r="G408" t="s">
        <v>324</v>
      </c>
      <c r="H408">
        <v>126</v>
      </c>
      <c r="I408">
        <v>0</v>
      </c>
      <c r="J408" t="s">
        <v>273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</row>
    <row r="409" spans="1:33" x14ac:dyDescent="0.25">
      <c r="A409">
        <v>712</v>
      </c>
      <c r="B409" t="s">
        <v>0</v>
      </c>
      <c r="C409" t="s">
        <v>8</v>
      </c>
      <c r="D409" t="s">
        <v>29</v>
      </c>
      <c r="E409" t="s">
        <v>98</v>
      </c>
      <c r="F409" t="s">
        <v>409</v>
      </c>
      <c r="G409" t="s">
        <v>325</v>
      </c>
      <c r="H409">
        <v>127</v>
      </c>
      <c r="I409">
        <v>0</v>
      </c>
      <c r="J409" t="s">
        <v>273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</row>
    <row r="410" spans="1:33" x14ac:dyDescent="0.25">
      <c r="A410">
        <v>735</v>
      </c>
      <c r="B410" t="s">
        <v>0</v>
      </c>
      <c r="C410" t="s">
        <v>8</v>
      </c>
      <c r="D410" t="s">
        <v>29</v>
      </c>
      <c r="E410" t="s">
        <v>99</v>
      </c>
      <c r="F410" t="s">
        <v>412</v>
      </c>
      <c r="G410" t="s">
        <v>326</v>
      </c>
      <c r="H410">
        <v>135</v>
      </c>
      <c r="I410">
        <v>1</v>
      </c>
      <c r="J410" t="s">
        <v>280</v>
      </c>
      <c r="K410" s="21">
        <v>2.1532967465978771E-3</v>
      </c>
      <c r="L410" s="21">
        <v>7.2182489408185542E-3</v>
      </c>
      <c r="M410" s="21">
        <v>1.6095434885161596E-2</v>
      </c>
      <c r="N410" s="21">
        <v>2.9632387402443297E-2</v>
      </c>
      <c r="O410" s="21">
        <v>4.8713609142407258E-2</v>
      </c>
      <c r="P410" s="21">
        <v>7.4475896801126221E-2</v>
      </c>
      <c r="Q410" s="21">
        <v>0.10777677156605495</v>
      </c>
      <c r="R410" s="21">
        <v>0.1489975526096847</v>
      </c>
      <c r="S410" s="21">
        <v>0.19790745003264726</v>
      </c>
      <c r="T410" s="21">
        <v>0.25365953095892912</v>
      </c>
      <c r="U410" s="21">
        <v>0.31332557380826986</v>
      </c>
      <c r="V410" s="21">
        <v>0.37570259500832726</v>
      </c>
      <c r="W410" s="21">
        <v>0.43978291402048919</v>
      </c>
      <c r="X410" s="21">
        <v>0.50480059244076048</v>
      </c>
      <c r="Y410" s="21">
        <v>0.57007366923623581</v>
      </c>
      <c r="Z410" s="21">
        <v>0.63362147194664031</v>
      </c>
      <c r="AA410" s="21">
        <v>0.69481611109914732</v>
      </c>
      <c r="AB410" s="21">
        <v>0.75286051296468381</v>
      </c>
      <c r="AC410" s="21">
        <v>0.8069866287654075</v>
      </c>
      <c r="AD410" s="21">
        <v>0.85636989204622282</v>
      </c>
      <c r="AE410" s="21">
        <v>0.89991877920209684</v>
      </c>
      <c r="AF410" s="21">
        <v>0.95075014515784662</v>
      </c>
      <c r="AG410" s="21">
        <v>0.99396018917304896</v>
      </c>
    </row>
    <row r="411" spans="1:33" x14ac:dyDescent="0.25">
      <c r="A411">
        <v>1314</v>
      </c>
      <c r="B411" t="s">
        <v>0</v>
      </c>
      <c r="C411" t="s">
        <v>8</v>
      </c>
      <c r="D411" t="s">
        <v>29</v>
      </c>
      <c r="E411" t="s">
        <v>100</v>
      </c>
      <c r="F411" t="s">
        <v>412</v>
      </c>
      <c r="G411" t="s">
        <v>327</v>
      </c>
      <c r="H411">
        <v>135</v>
      </c>
      <c r="I411">
        <v>0</v>
      </c>
      <c r="J411" t="s">
        <v>273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</row>
    <row r="412" spans="1:33" x14ac:dyDescent="0.25">
      <c r="A412">
        <v>1313</v>
      </c>
      <c r="B412" t="s">
        <v>0</v>
      </c>
      <c r="C412" t="s">
        <v>8</v>
      </c>
      <c r="D412" t="s">
        <v>29</v>
      </c>
      <c r="E412" t="s">
        <v>102</v>
      </c>
      <c r="F412" t="s">
        <v>412</v>
      </c>
      <c r="G412" t="s">
        <v>329</v>
      </c>
      <c r="H412">
        <v>135</v>
      </c>
      <c r="I412">
        <v>1</v>
      </c>
      <c r="J412" t="s">
        <v>280</v>
      </c>
      <c r="K412" s="21">
        <v>0.12860917685107534</v>
      </c>
      <c r="L412" s="21">
        <v>0.21015712734049485</v>
      </c>
      <c r="M412" s="21">
        <v>0.25715515531459537</v>
      </c>
      <c r="N412" s="21">
        <v>0.28500395767970577</v>
      </c>
      <c r="O412" s="21">
        <v>0.30214348714534472</v>
      </c>
      <c r="P412" s="21">
        <v>0.28037079835797674</v>
      </c>
      <c r="Q412" s="21">
        <v>0.26562955476454481</v>
      </c>
      <c r="R412" s="21">
        <v>0.25550621367481985</v>
      </c>
      <c r="S412" s="21">
        <v>0.24846588897422217</v>
      </c>
      <c r="T412" s="21">
        <v>0.24342122302636285</v>
      </c>
      <c r="U412" s="21">
        <v>0.23976003802749307</v>
      </c>
      <c r="V412" s="21">
        <v>0.23704854607993991</v>
      </c>
      <c r="W412" s="21">
        <v>0.23499436917466338</v>
      </c>
      <c r="X412" s="21">
        <v>0.2334648902986719</v>
      </c>
      <c r="Y412" s="21">
        <v>0.23241765685872881</v>
      </c>
      <c r="Z412" s="21">
        <v>0.23166409868632715</v>
      </c>
      <c r="AA412" s="21">
        <v>0.23111371212149034</v>
      </c>
      <c r="AB412" s="21">
        <v>0.23066215625148365</v>
      </c>
      <c r="AC412" s="21">
        <v>0.23026319515952268</v>
      </c>
      <c r="AD412" s="21">
        <v>0.2298892347676319</v>
      </c>
      <c r="AE412" s="21">
        <v>0.22955934782743312</v>
      </c>
      <c r="AF412" s="21">
        <v>0.22916647871838855</v>
      </c>
      <c r="AG412" s="21">
        <v>0.22881135287688129</v>
      </c>
    </row>
    <row r="413" spans="1:33" x14ac:dyDescent="0.25">
      <c r="A413">
        <v>734</v>
      </c>
      <c r="B413" t="s">
        <v>0</v>
      </c>
      <c r="C413" t="s">
        <v>8</v>
      </c>
      <c r="D413" t="s">
        <v>29</v>
      </c>
      <c r="E413" t="s">
        <v>103</v>
      </c>
      <c r="F413" t="s">
        <v>413</v>
      </c>
      <c r="G413" t="s">
        <v>330</v>
      </c>
      <c r="H413">
        <v>134</v>
      </c>
      <c r="I413">
        <v>1</v>
      </c>
      <c r="J413" t="s">
        <v>280</v>
      </c>
      <c r="K413" s="21">
        <v>4.0458878070626127E-3</v>
      </c>
      <c r="L413" s="21">
        <v>1.1331144362145933E-2</v>
      </c>
      <c r="M413" s="21">
        <v>2.1222222450691587E-2</v>
      </c>
      <c r="N413" s="21">
        <v>3.2976211281486763E-2</v>
      </c>
      <c r="O413" s="21">
        <v>4.3442003356189092E-2</v>
      </c>
      <c r="P413" s="21">
        <v>4.9775871011034117E-2</v>
      </c>
      <c r="Q413" s="21">
        <v>5.3393648437697019E-2</v>
      </c>
      <c r="R413" s="21">
        <v>5.6271077501136087E-2</v>
      </c>
      <c r="S413" s="21">
        <v>5.8270822963103687E-2</v>
      </c>
      <c r="T413" s="21">
        <v>6.1284330024105042E-2</v>
      </c>
      <c r="U413" s="21">
        <v>6.3939929749385505E-2</v>
      </c>
      <c r="V413" s="21">
        <v>6.5817928459469058E-2</v>
      </c>
      <c r="W413" s="21">
        <v>6.6477220805736426E-2</v>
      </c>
      <c r="X413" s="21">
        <v>6.7298287500858395E-2</v>
      </c>
      <c r="Y413" s="21">
        <v>6.813080428879284E-2</v>
      </c>
      <c r="Z413" s="21">
        <v>6.848486490212212E-2</v>
      </c>
      <c r="AA413" s="21">
        <v>6.8556758267786858E-2</v>
      </c>
      <c r="AB413" s="21">
        <v>6.8522573825539432E-2</v>
      </c>
      <c r="AC413" s="21">
        <v>6.8488406428673404E-2</v>
      </c>
      <c r="AD413" s="21">
        <v>6.8454256068689434E-2</v>
      </c>
      <c r="AE413" s="21">
        <v>6.8420122737092429E-2</v>
      </c>
      <c r="AF413" s="21">
        <v>6.8386006425391513E-2</v>
      </c>
      <c r="AG413" s="21">
        <v>6.8351907125100073E-2</v>
      </c>
    </row>
    <row r="414" spans="1:33" x14ac:dyDescent="0.25">
      <c r="A414">
        <v>733</v>
      </c>
      <c r="B414" t="s">
        <v>0</v>
      </c>
      <c r="C414" t="s">
        <v>8</v>
      </c>
      <c r="D414" t="s">
        <v>29</v>
      </c>
      <c r="E414" t="s">
        <v>104</v>
      </c>
      <c r="F414" t="s">
        <v>413</v>
      </c>
      <c r="G414" t="s">
        <v>303</v>
      </c>
      <c r="H414">
        <v>134</v>
      </c>
      <c r="I414">
        <v>1</v>
      </c>
      <c r="J414" t="s">
        <v>280</v>
      </c>
      <c r="K414" s="21">
        <v>2.7124811466069319E-4</v>
      </c>
      <c r="L414" s="21">
        <v>7.2901923219378863E-4</v>
      </c>
      <c r="M414" s="21">
        <v>1.3405480594521834E-3</v>
      </c>
      <c r="N414" s="21">
        <v>2.0695471094977617E-3</v>
      </c>
      <c r="O414" s="21">
        <v>2.7956771646059845E-3</v>
      </c>
      <c r="P414" s="21">
        <v>3.5243218540896024E-3</v>
      </c>
      <c r="Q414" s="21">
        <v>3.993652414915747E-3</v>
      </c>
      <c r="R414" s="21">
        <v>4.2959055017247755E-3</v>
      </c>
      <c r="S414" s="21">
        <v>4.4691701354564479E-3</v>
      </c>
      <c r="T414" s="21">
        <v>4.6559753832185235E-3</v>
      </c>
      <c r="U414" s="21">
        <v>4.852457173714483E-3</v>
      </c>
      <c r="V414" s="21">
        <v>5.0462931893455396E-3</v>
      </c>
      <c r="W414" s="21">
        <v>5.227259502557171E-3</v>
      </c>
      <c r="X414" s="21">
        <v>5.3888112278436505E-3</v>
      </c>
      <c r="Y414" s="21">
        <v>5.5241620796107329E-3</v>
      </c>
      <c r="Z414" s="21">
        <v>5.5760441965150599E-3</v>
      </c>
      <c r="AA414" s="21">
        <v>5.6339028649233036E-3</v>
      </c>
      <c r="AB414" s="21">
        <v>5.6950346109824832E-3</v>
      </c>
      <c r="AC414" s="21">
        <v>5.7171907271093021E-3</v>
      </c>
      <c r="AD414" s="21">
        <v>5.7307982699056851E-3</v>
      </c>
      <c r="AE414" s="21">
        <v>5.7279407231453187E-3</v>
      </c>
      <c r="AF414" s="21">
        <v>5.7250846012429062E-3</v>
      </c>
      <c r="AG414" s="21">
        <v>5.7222299034879708E-3</v>
      </c>
    </row>
    <row r="415" spans="1:33" x14ac:dyDescent="0.25">
      <c r="A415">
        <v>721</v>
      </c>
      <c r="B415" t="s">
        <v>0</v>
      </c>
      <c r="C415" t="s">
        <v>8</v>
      </c>
      <c r="D415" t="s">
        <v>29</v>
      </c>
      <c r="E415" t="s">
        <v>105</v>
      </c>
      <c r="F415" t="s">
        <v>416</v>
      </c>
      <c r="G415" t="s">
        <v>331</v>
      </c>
      <c r="H415">
        <v>132</v>
      </c>
      <c r="I415">
        <v>0</v>
      </c>
      <c r="J415" t="s">
        <v>273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</row>
    <row r="416" spans="1:33" x14ac:dyDescent="0.25">
      <c r="A416">
        <v>1317</v>
      </c>
      <c r="B416" t="s">
        <v>0</v>
      </c>
      <c r="C416" t="s">
        <v>8</v>
      </c>
      <c r="D416" t="s">
        <v>29</v>
      </c>
      <c r="E416" t="s">
        <v>118</v>
      </c>
      <c r="F416" t="s">
        <v>409</v>
      </c>
      <c r="G416" t="s">
        <v>343</v>
      </c>
      <c r="H416">
        <v>127</v>
      </c>
      <c r="I416">
        <v>1</v>
      </c>
      <c r="J416" t="s">
        <v>280</v>
      </c>
      <c r="K416" s="21">
        <v>0.31028470154924381</v>
      </c>
      <c r="L416" s="21">
        <v>0.67916176993628607</v>
      </c>
      <c r="M416" s="21">
        <v>1.1122145242419113</v>
      </c>
      <c r="N416" s="21">
        <v>1.2994775393845448</v>
      </c>
      <c r="O416" s="21">
        <v>1.4809638939974676</v>
      </c>
      <c r="P416" s="21">
        <v>1.6681756428190515</v>
      </c>
      <c r="Q416" s="21">
        <v>1.8391426815981087</v>
      </c>
      <c r="R416" s="21">
        <v>1.9465297025279376</v>
      </c>
      <c r="S416" s="21">
        <v>1.9211946409431695</v>
      </c>
      <c r="T416" s="21">
        <v>1.8688831076942098</v>
      </c>
      <c r="U416" s="21">
        <v>1.8184261174512741</v>
      </c>
      <c r="V416" s="21">
        <v>1.770287977496015</v>
      </c>
      <c r="W416" s="21">
        <v>1.7251183788771511</v>
      </c>
      <c r="X416" s="21">
        <v>1.6836534939705894</v>
      </c>
      <c r="Y416" s="21">
        <v>1.6474489541692847</v>
      </c>
      <c r="Z416" s="21">
        <v>1.6179696502667316</v>
      </c>
      <c r="AA416" s="21">
        <v>1.5940114902651774</v>
      </c>
      <c r="AB416" s="21">
        <v>1.5748983465606714</v>
      </c>
      <c r="AC416" s="21">
        <v>1.5597982463082802</v>
      </c>
      <c r="AD416" s="21">
        <v>1.5472576212141216</v>
      </c>
      <c r="AE416" s="21">
        <v>1.5401965229993866</v>
      </c>
      <c r="AF416" s="21">
        <v>1.5338740799003729</v>
      </c>
      <c r="AG416" s="21">
        <v>1.5288219626045434</v>
      </c>
    </row>
    <row r="417" spans="1:33" x14ac:dyDescent="0.25">
      <c r="A417">
        <v>710</v>
      </c>
      <c r="B417" t="s">
        <v>0</v>
      </c>
      <c r="C417" t="s">
        <v>8</v>
      </c>
      <c r="D417" t="s">
        <v>29</v>
      </c>
      <c r="E417" t="s">
        <v>119</v>
      </c>
      <c r="F417" t="s">
        <v>410</v>
      </c>
      <c r="G417" t="s">
        <v>383</v>
      </c>
      <c r="H417">
        <v>126</v>
      </c>
      <c r="I417">
        <v>0</v>
      </c>
      <c r="J417" t="s">
        <v>273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</v>
      </c>
      <c r="X417" s="21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</row>
    <row r="418" spans="1:33" x14ac:dyDescent="0.25">
      <c r="A418">
        <v>1291</v>
      </c>
      <c r="B418" t="s">
        <v>0</v>
      </c>
      <c r="C418" t="s">
        <v>8</v>
      </c>
      <c r="D418" t="s">
        <v>29</v>
      </c>
      <c r="E418" t="s">
        <v>120</v>
      </c>
      <c r="F418" t="s">
        <v>410</v>
      </c>
      <c r="G418" t="s">
        <v>345</v>
      </c>
      <c r="H418">
        <v>126</v>
      </c>
      <c r="I418">
        <v>0</v>
      </c>
      <c r="J418" t="s">
        <v>273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</row>
    <row r="419" spans="1:33" x14ac:dyDescent="0.25">
      <c r="A419">
        <v>1292</v>
      </c>
      <c r="B419" t="s">
        <v>0</v>
      </c>
      <c r="C419" t="s">
        <v>8</v>
      </c>
      <c r="D419" t="s">
        <v>29</v>
      </c>
      <c r="E419" t="s">
        <v>121</v>
      </c>
      <c r="F419" t="s">
        <v>410</v>
      </c>
      <c r="G419">
        <v>0</v>
      </c>
      <c r="H419">
        <v>126</v>
      </c>
      <c r="I419">
        <v>0</v>
      </c>
      <c r="J419" t="s">
        <v>273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</row>
    <row r="420" spans="1:33" x14ac:dyDescent="0.25">
      <c r="A420">
        <v>731</v>
      </c>
      <c r="B420" t="s">
        <v>0</v>
      </c>
      <c r="C420" t="s">
        <v>8</v>
      </c>
      <c r="D420" t="s">
        <v>29</v>
      </c>
      <c r="E420" t="s">
        <v>122</v>
      </c>
      <c r="F420" t="s">
        <v>413</v>
      </c>
      <c r="G420" t="s">
        <v>303</v>
      </c>
      <c r="H420">
        <v>134</v>
      </c>
      <c r="I420">
        <v>1</v>
      </c>
      <c r="J420" t="s">
        <v>280</v>
      </c>
      <c r="K420" s="21">
        <v>1.3710747273336134E-3</v>
      </c>
      <c r="L420" s="21">
        <v>4.1589296199352416E-3</v>
      </c>
      <c r="M420" s="21">
        <v>8.3786635863526866E-3</v>
      </c>
      <c r="N420" s="21">
        <v>1.5530163888756533E-2</v>
      </c>
      <c r="O420" s="21">
        <v>2.3918727910759517E-2</v>
      </c>
      <c r="P420" s="21">
        <v>3.4053846415144272E-2</v>
      </c>
      <c r="Q420" s="21">
        <v>4.7602870387153592E-2</v>
      </c>
      <c r="R420" s="21">
        <v>6.1743824285587556E-2</v>
      </c>
      <c r="S420" s="21">
        <v>7.7032530772657939E-2</v>
      </c>
      <c r="T420" s="21">
        <v>9.383018929214422E-2</v>
      </c>
      <c r="U420" s="21">
        <v>0.11241601662142317</v>
      </c>
      <c r="V420" s="21">
        <v>0.13346247552674526</v>
      </c>
      <c r="W420" s="21">
        <v>0.15502084364920393</v>
      </c>
      <c r="X420" s="21">
        <v>0.17756206999131105</v>
      </c>
      <c r="Y420" s="21">
        <v>0.19938526633954018</v>
      </c>
      <c r="Z420" s="21">
        <v>0.21995406651708127</v>
      </c>
      <c r="AA420" s="21">
        <v>0.238180014275647</v>
      </c>
      <c r="AB420" s="21">
        <v>0.25426884274009914</v>
      </c>
      <c r="AC420" s="21">
        <v>0.26626090969145144</v>
      </c>
      <c r="AD420" s="21">
        <v>0.27333397996504494</v>
      </c>
      <c r="AE420" s="21">
        <v>0.27319768749894147</v>
      </c>
      <c r="AF420" s="21">
        <v>0.27306146299232237</v>
      </c>
      <c r="AG420" s="21">
        <v>0.27292530641130086</v>
      </c>
    </row>
    <row r="421" spans="1:33" x14ac:dyDescent="0.25">
      <c r="A421">
        <v>727</v>
      </c>
      <c r="B421" t="s">
        <v>0</v>
      </c>
      <c r="C421" t="s">
        <v>8</v>
      </c>
      <c r="D421" t="s">
        <v>29</v>
      </c>
      <c r="E421" t="s">
        <v>123</v>
      </c>
      <c r="F421" t="s">
        <v>415</v>
      </c>
      <c r="G421" t="s">
        <v>307</v>
      </c>
      <c r="H421">
        <v>133</v>
      </c>
      <c r="I421">
        <v>1</v>
      </c>
      <c r="J421" t="s">
        <v>280</v>
      </c>
      <c r="K421" s="21">
        <v>4.8887393311676563E-3</v>
      </c>
      <c r="L421" s="21">
        <v>1.4726609668340527E-2</v>
      </c>
      <c r="M421" s="21">
        <v>2.9540185616394554E-2</v>
      </c>
      <c r="N421" s="21">
        <v>4.9320187715302562E-2</v>
      </c>
      <c r="O421" s="21">
        <v>7.4034364372647113E-2</v>
      </c>
      <c r="P421" s="21">
        <v>0.10317859313167796</v>
      </c>
      <c r="Q421" s="21">
        <v>0.14165797276016076</v>
      </c>
      <c r="R421" s="21">
        <v>0.18853980583440436</v>
      </c>
      <c r="S421" s="21">
        <v>0.23645772773541604</v>
      </c>
      <c r="T421" s="21">
        <v>0.28553451904482158</v>
      </c>
      <c r="U421" s="21">
        <v>0.33507086851517742</v>
      </c>
      <c r="V421" s="21">
        <v>0.39478186626080614</v>
      </c>
      <c r="W421" s="21">
        <v>0.45132953986389851</v>
      </c>
      <c r="X421" s="21">
        <v>0.50653590906173962</v>
      </c>
      <c r="Y421" s="21">
        <v>0.55579483985642664</v>
      </c>
      <c r="Z421" s="21">
        <v>0.60046679004913117</v>
      </c>
      <c r="AA421" s="21">
        <v>0.64099308535892929</v>
      </c>
      <c r="AB421" s="21">
        <v>0.67851712335560799</v>
      </c>
      <c r="AC421" s="21">
        <v>0.71845076918182393</v>
      </c>
      <c r="AD421" s="21">
        <v>0.7491154811359777</v>
      </c>
      <c r="AE421" s="21">
        <v>0.78265361088099783</v>
      </c>
      <c r="AF421" s="21">
        <v>0.81705307702673857</v>
      </c>
      <c r="AG421" s="21">
        <v>0.85115445139942958</v>
      </c>
    </row>
    <row r="422" spans="1:33" x14ac:dyDescent="0.25">
      <c r="A422">
        <v>1316</v>
      </c>
      <c r="B422" t="s">
        <v>0</v>
      </c>
      <c r="C422" t="s">
        <v>8</v>
      </c>
      <c r="D422" t="s">
        <v>29</v>
      </c>
      <c r="E422" t="s">
        <v>124</v>
      </c>
      <c r="F422" t="s">
        <v>409</v>
      </c>
      <c r="G422" t="s">
        <v>346</v>
      </c>
      <c r="H422">
        <v>127</v>
      </c>
      <c r="I422">
        <v>1</v>
      </c>
      <c r="J422" t="s">
        <v>280</v>
      </c>
      <c r="K422" s="21">
        <v>0.24393924173705872</v>
      </c>
      <c r="L422" s="21">
        <v>0.53564755439662415</v>
      </c>
      <c r="M422" s="21">
        <v>0.87939886898721509</v>
      </c>
      <c r="N422" s="21">
        <v>1.0375932866116151</v>
      </c>
      <c r="O422" s="21">
        <v>1.1947849890394446</v>
      </c>
      <c r="P422" s="21">
        <v>1.3608610985868397</v>
      </c>
      <c r="Q422" s="21">
        <v>1.5176967784659181</v>
      </c>
      <c r="R422" s="21">
        <v>1.6251683160211781</v>
      </c>
      <c r="S422" s="21">
        <v>1.6247465152313598</v>
      </c>
      <c r="T422" s="21">
        <v>1.5823360333641006</v>
      </c>
      <c r="U422" s="21">
        <v>1.5399597947843233</v>
      </c>
      <c r="V422" s="21">
        <v>1.4998249214906545</v>
      </c>
      <c r="W422" s="21">
        <v>1.4622644964508014</v>
      </c>
      <c r="X422" s="21">
        <v>1.4280489040510016</v>
      </c>
      <c r="Y422" s="21">
        <v>1.3984134010762435</v>
      </c>
      <c r="Z422" s="21">
        <v>1.3745114292287564</v>
      </c>
      <c r="AA422" s="21">
        <v>1.3552518445775845</v>
      </c>
      <c r="AB422" s="21">
        <v>1.3398676338540376</v>
      </c>
      <c r="AC422" s="21">
        <v>1.327839280283446</v>
      </c>
      <c r="AD422" s="21">
        <v>1.3177794973487063</v>
      </c>
      <c r="AE422" s="21">
        <v>1.3127396015240032</v>
      </c>
      <c r="AF422" s="21">
        <v>1.3081637086917963</v>
      </c>
      <c r="AG422" s="21">
        <v>1.3045744248552054</v>
      </c>
    </row>
    <row r="423" spans="1:33" x14ac:dyDescent="0.25">
      <c r="A423">
        <v>1296</v>
      </c>
      <c r="B423" t="s">
        <v>0</v>
      </c>
      <c r="C423" t="s">
        <v>8</v>
      </c>
      <c r="D423" t="s">
        <v>29</v>
      </c>
      <c r="E423" t="s">
        <v>125</v>
      </c>
      <c r="F423" t="s">
        <v>409</v>
      </c>
      <c r="G423" t="s">
        <v>347</v>
      </c>
      <c r="H423">
        <v>127</v>
      </c>
      <c r="I423">
        <v>0</v>
      </c>
      <c r="J423" t="s">
        <v>273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</row>
    <row r="424" spans="1:33" x14ac:dyDescent="0.25">
      <c r="A424">
        <v>723</v>
      </c>
      <c r="B424" t="s">
        <v>0</v>
      </c>
      <c r="C424" t="s">
        <v>8</v>
      </c>
      <c r="D424" t="s">
        <v>29</v>
      </c>
      <c r="E424" t="s">
        <v>126</v>
      </c>
      <c r="F424" t="s">
        <v>416</v>
      </c>
      <c r="G424" t="s">
        <v>348</v>
      </c>
      <c r="H424">
        <v>132</v>
      </c>
      <c r="I424">
        <v>1</v>
      </c>
      <c r="J424" t="s">
        <v>280</v>
      </c>
      <c r="K424" s="21">
        <v>6.5613155216610983E-4</v>
      </c>
      <c r="L424" s="21">
        <v>2.1192101244351075E-3</v>
      </c>
      <c r="M424" s="21">
        <v>4.5070616367391845E-3</v>
      </c>
      <c r="N424" s="21">
        <v>7.9097169975550635E-3</v>
      </c>
      <c r="O424" s="21">
        <v>1.2400703322645625E-2</v>
      </c>
      <c r="P424" s="21">
        <v>1.7940251272369218E-2</v>
      </c>
      <c r="Q424" s="21">
        <v>2.4386121968175932E-2</v>
      </c>
      <c r="R424" s="21">
        <v>3.1606400162633726E-2</v>
      </c>
      <c r="S424" s="21">
        <v>3.9482459570992043E-2</v>
      </c>
      <c r="T424" s="21">
        <v>4.7909870649003206E-2</v>
      </c>
      <c r="U424" s="21">
        <v>5.6082772210696616E-2</v>
      </c>
      <c r="V424" s="21">
        <v>6.4072459675668061E-2</v>
      </c>
      <c r="W424" s="21">
        <v>7.1949009689220897E-2</v>
      </c>
      <c r="X424" s="21">
        <v>7.9775695728382487E-2</v>
      </c>
      <c r="Y424" s="21">
        <v>8.6123537743527406E-2</v>
      </c>
      <c r="Z424" s="21">
        <v>9.1601776351854819E-2</v>
      </c>
      <c r="AA424" s="21">
        <v>9.6089462842632783E-2</v>
      </c>
      <c r="AB424" s="21">
        <v>9.9552209488728755E-2</v>
      </c>
      <c r="AC424" s="21">
        <v>0.10349239014614181</v>
      </c>
      <c r="AD424" s="21">
        <v>0.10668337661965539</v>
      </c>
      <c r="AE424" s="21">
        <v>0.1092344219598103</v>
      </c>
      <c r="AF424" s="21">
        <v>0.11114946464399325</v>
      </c>
      <c r="AG424" s="21">
        <v>0.11245723458354165</v>
      </c>
    </row>
    <row r="425" spans="1:33" x14ac:dyDescent="0.25">
      <c r="A425">
        <v>715</v>
      </c>
      <c r="B425" t="s">
        <v>0</v>
      </c>
      <c r="C425" t="s">
        <v>8</v>
      </c>
      <c r="D425" t="s">
        <v>29</v>
      </c>
      <c r="E425" t="s">
        <v>23</v>
      </c>
      <c r="F425" t="s">
        <v>408</v>
      </c>
      <c r="G425" t="s">
        <v>349</v>
      </c>
      <c r="H425">
        <v>128</v>
      </c>
      <c r="I425">
        <v>0</v>
      </c>
      <c r="J425" t="s">
        <v>273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</row>
    <row r="426" spans="1:33" x14ac:dyDescent="0.25">
      <c r="A426">
        <v>1287</v>
      </c>
      <c r="B426" t="s">
        <v>0</v>
      </c>
      <c r="C426" t="s">
        <v>8</v>
      </c>
      <c r="D426" t="s">
        <v>29</v>
      </c>
      <c r="E426" t="s">
        <v>127</v>
      </c>
      <c r="F426" t="s">
        <v>409</v>
      </c>
      <c r="G426" t="s">
        <v>350</v>
      </c>
      <c r="H426">
        <v>127</v>
      </c>
      <c r="I426">
        <v>0</v>
      </c>
      <c r="J426" t="s">
        <v>273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</row>
    <row r="427" spans="1:33" x14ac:dyDescent="0.25">
      <c r="A427">
        <v>1283</v>
      </c>
      <c r="B427" t="s">
        <v>0</v>
      </c>
      <c r="C427" t="s">
        <v>8</v>
      </c>
      <c r="D427" t="s">
        <v>29</v>
      </c>
      <c r="E427" t="s">
        <v>128</v>
      </c>
      <c r="F427" t="s">
        <v>408</v>
      </c>
      <c r="G427" t="s">
        <v>351</v>
      </c>
      <c r="H427">
        <v>128</v>
      </c>
      <c r="I427">
        <v>0</v>
      </c>
      <c r="J427" t="s">
        <v>273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</row>
    <row r="428" spans="1:33" x14ac:dyDescent="0.25">
      <c r="A428">
        <v>1285</v>
      </c>
      <c r="B428" t="s">
        <v>0</v>
      </c>
      <c r="C428" t="s">
        <v>8</v>
      </c>
      <c r="D428" t="s">
        <v>29</v>
      </c>
      <c r="E428" t="s">
        <v>129</v>
      </c>
      <c r="F428" t="s">
        <v>408</v>
      </c>
      <c r="G428" t="s">
        <v>352</v>
      </c>
      <c r="H428">
        <v>128</v>
      </c>
      <c r="I428">
        <v>1</v>
      </c>
      <c r="J428" t="s">
        <v>280</v>
      </c>
      <c r="K428" s="21">
        <v>3.2356316991831606E-2</v>
      </c>
      <c r="L428" s="21">
        <v>6.399544912230351E-2</v>
      </c>
      <c r="M428" s="21">
        <v>9.4867100694688219E-2</v>
      </c>
      <c r="N428" s="21">
        <v>0.12472565132946772</v>
      </c>
      <c r="O428" s="21">
        <v>0.15371876761964601</v>
      </c>
      <c r="P428" s="21">
        <v>0.18187275002309616</v>
      </c>
      <c r="Q428" s="21">
        <v>0.2092328571945638</v>
      </c>
      <c r="R428" s="21">
        <v>0.23586751903066111</v>
      </c>
      <c r="S428" s="21">
        <v>0.26183771966153779</v>
      </c>
      <c r="T428" s="21">
        <v>0.28721934218600459</v>
      </c>
      <c r="U428" s="21">
        <v>0.31210938191407744</v>
      </c>
      <c r="V428" s="21">
        <v>0.33660532259648829</v>
      </c>
      <c r="W428" s="21">
        <v>0.36079896321108973</v>
      </c>
      <c r="X428" s="21">
        <v>0.38481497546721399</v>
      </c>
      <c r="Y428" s="21">
        <v>0.40876408787817509</v>
      </c>
      <c r="Z428" s="21">
        <v>0.40839601396822378</v>
      </c>
      <c r="AA428" s="21">
        <v>0.40833480727684068</v>
      </c>
      <c r="AB428" s="21">
        <v>0.40846668902500199</v>
      </c>
      <c r="AC428" s="21">
        <v>0.40884084721725567</v>
      </c>
      <c r="AD428" s="21">
        <v>0.40950308299931476</v>
      </c>
      <c r="AE428" s="21">
        <v>0.40630509727123765</v>
      </c>
      <c r="AF428" s="21">
        <v>0.40340206654905486</v>
      </c>
      <c r="AG428" s="21">
        <v>0.40077310974148844</v>
      </c>
    </row>
    <row r="429" spans="1:33" x14ac:dyDescent="0.25">
      <c r="A429">
        <v>1288</v>
      </c>
      <c r="B429" t="s">
        <v>0</v>
      </c>
      <c r="C429" t="s">
        <v>8</v>
      </c>
      <c r="D429" t="s">
        <v>29</v>
      </c>
      <c r="E429" t="s">
        <v>130</v>
      </c>
      <c r="F429" t="s">
        <v>410</v>
      </c>
      <c r="G429" t="s">
        <v>353</v>
      </c>
      <c r="H429">
        <v>126</v>
      </c>
      <c r="I429">
        <v>0</v>
      </c>
      <c r="J429" t="s">
        <v>273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</row>
    <row r="430" spans="1:33" x14ac:dyDescent="0.25">
      <c r="A430">
        <v>1284</v>
      </c>
      <c r="B430" t="s">
        <v>0</v>
      </c>
      <c r="C430" t="s">
        <v>8</v>
      </c>
      <c r="D430" t="s">
        <v>29</v>
      </c>
      <c r="E430" t="s">
        <v>131</v>
      </c>
      <c r="F430" t="s">
        <v>408</v>
      </c>
      <c r="G430" t="s">
        <v>339</v>
      </c>
      <c r="H430">
        <v>128</v>
      </c>
      <c r="I430">
        <v>1</v>
      </c>
      <c r="J430" t="s">
        <v>280</v>
      </c>
      <c r="K430" s="21">
        <v>4.1831363819781676E-2</v>
      </c>
      <c r="L430" s="21">
        <v>8.2595624374064841E-2</v>
      </c>
      <c r="M430" s="21">
        <v>0.12223293810001487</v>
      </c>
      <c r="N430" s="21">
        <v>0.16043218700657325</v>
      </c>
      <c r="O430" s="21">
        <v>0.19739135810351832</v>
      </c>
      <c r="P430" s="21">
        <v>0.23314993798159975</v>
      </c>
      <c r="Q430" s="21">
        <v>0.26777208782040823</v>
      </c>
      <c r="R430" s="21">
        <v>0.3013512736691813</v>
      </c>
      <c r="S430" s="21">
        <v>0.33397092329508399</v>
      </c>
      <c r="T430" s="21">
        <v>0.36573297849869296</v>
      </c>
      <c r="U430" s="21">
        <v>0.39676562551393096</v>
      </c>
      <c r="V430" s="21">
        <v>0.42719682142948834</v>
      </c>
      <c r="W430" s="21">
        <v>0.45714642149423385</v>
      </c>
      <c r="X430" s="21">
        <v>0.48677522430253517</v>
      </c>
      <c r="Y430" s="21">
        <v>0.51622533786336</v>
      </c>
      <c r="Z430" s="21">
        <v>0.51577193185556569</v>
      </c>
      <c r="AA430" s="21">
        <v>0.51570532467537766</v>
      </c>
      <c r="AB430" s="21">
        <v>0.51588213106438396</v>
      </c>
      <c r="AC430" s="21">
        <v>0.51636487213099191</v>
      </c>
      <c r="AD430" s="21">
        <v>0.51721172647631719</v>
      </c>
      <c r="AE430" s="21">
        <v>0.51320610627342733</v>
      </c>
      <c r="AF430" s="21">
        <v>0.50957042255688556</v>
      </c>
      <c r="AG430" s="21">
        <v>0.5062788302328125</v>
      </c>
    </row>
    <row r="431" spans="1:33" x14ac:dyDescent="0.25">
      <c r="A431">
        <v>1286</v>
      </c>
      <c r="B431" t="s">
        <v>0</v>
      </c>
      <c r="C431" t="s">
        <v>8</v>
      </c>
      <c r="D431" t="s">
        <v>29</v>
      </c>
      <c r="E431" t="s">
        <v>132</v>
      </c>
      <c r="F431" t="s">
        <v>408</v>
      </c>
      <c r="G431" t="s">
        <v>354</v>
      </c>
      <c r="H431">
        <v>128</v>
      </c>
      <c r="I431">
        <v>0</v>
      </c>
      <c r="J431" t="s">
        <v>273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</row>
    <row r="432" spans="1:33" x14ac:dyDescent="0.25">
      <c r="A432">
        <v>1299</v>
      </c>
      <c r="B432" t="s">
        <v>0</v>
      </c>
      <c r="C432" t="s">
        <v>8</v>
      </c>
      <c r="D432" t="s">
        <v>29</v>
      </c>
      <c r="E432" t="s">
        <v>133</v>
      </c>
      <c r="F432" t="s">
        <v>418</v>
      </c>
      <c r="G432" t="s">
        <v>355</v>
      </c>
      <c r="H432">
        <v>129</v>
      </c>
      <c r="I432">
        <v>0</v>
      </c>
      <c r="J432" t="s">
        <v>273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</row>
    <row r="433" spans="1:33" x14ac:dyDescent="0.25">
      <c r="A433">
        <v>1302</v>
      </c>
      <c r="B433" t="s">
        <v>0</v>
      </c>
      <c r="C433" t="s">
        <v>8</v>
      </c>
      <c r="D433" t="s">
        <v>29</v>
      </c>
      <c r="E433" t="s">
        <v>134</v>
      </c>
      <c r="F433" t="s">
        <v>418</v>
      </c>
      <c r="G433" t="s">
        <v>356</v>
      </c>
      <c r="H433">
        <v>129</v>
      </c>
      <c r="I433">
        <v>0</v>
      </c>
      <c r="J433" t="s">
        <v>273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</row>
    <row r="434" spans="1:33" x14ac:dyDescent="0.25">
      <c r="A434">
        <v>1301</v>
      </c>
      <c r="B434" t="s">
        <v>0</v>
      </c>
      <c r="C434" t="s">
        <v>8</v>
      </c>
      <c r="D434" t="s">
        <v>29</v>
      </c>
      <c r="E434" t="s">
        <v>135</v>
      </c>
      <c r="F434" t="s">
        <v>418</v>
      </c>
      <c r="G434" t="s">
        <v>357</v>
      </c>
      <c r="H434">
        <v>129</v>
      </c>
      <c r="I434">
        <v>1</v>
      </c>
      <c r="J434" t="s">
        <v>280</v>
      </c>
      <c r="K434" s="21">
        <v>3.2338917077145033E-3</v>
      </c>
      <c r="L434" s="21">
        <v>6.4029220206173977E-3</v>
      </c>
      <c r="M434" s="21">
        <v>9.4845966813583253E-3</v>
      </c>
      <c r="N434" s="21">
        <v>1.2467806542785531E-2</v>
      </c>
      <c r="O434" s="21">
        <v>1.5350619891714462E-2</v>
      </c>
      <c r="P434" s="21">
        <v>1.7810924182704295E-2</v>
      </c>
      <c r="Q434" s="21">
        <v>1.9631330461931541E-2</v>
      </c>
      <c r="R434" s="21">
        <v>2.0939255371986484E-2</v>
      </c>
      <c r="S434" s="21">
        <v>2.1835004403896269E-2</v>
      </c>
      <c r="T434" s="21">
        <v>2.2418513073072091E-2</v>
      </c>
      <c r="U434" s="21">
        <v>2.274757349815994E-2</v>
      </c>
      <c r="V434" s="21">
        <v>2.2884747089444327E-2</v>
      </c>
      <c r="W434" s="21">
        <v>2.286200303311349E-2</v>
      </c>
      <c r="X434" s="21">
        <v>2.2856873656683218E-2</v>
      </c>
      <c r="Y434" s="21">
        <v>2.2840125842958928E-2</v>
      </c>
      <c r="Z434" s="21">
        <v>2.2510534964820715E-2</v>
      </c>
      <c r="AA434" s="21">
        <v>2.2194325562865571E-2</v>
      </c>
      <c r="AB434" s="21">
        <v>2.189284240986298E-2</v>
      </c>
      <c r="AC434" s="21">
        <v>2.1597539415573786E-2</v>
      </c>
      <c r="AD434" s="21">
        <v>2.1329146828668207E-2</v>
      </c>
      <c r="AE434" s="21">
        <v>2.107018640294462E-2</v>
      </c>
      <c r="AF434" s="21">
        <v>2.0835250312827826E-2</v>
      </c>
      <c r="AG434" s="21">
        <v>2.0602816150406007E-2</v>
      </c>
    </row>
    <row r="435" spans="1:33" x14ac:dyDescent="0.25">
      <c r="A435">
        <v>1303</v>
      </c>
      <c r="B435" t="s">
        <v>0</v>
      </c>
      <c r="C435" t="s">
        <v>8</v>
      </c>
      <c r="D435" t="s">
        <v>29</v>
      </c>
      <c r="E435" t="s">
        <v>136</v>
      </c>
      <c r="F435" t="s">
        <v>418</v>
      </c>
      <c r="G435" t="s">
        <v>358</v>
      </c>
      <c r="H435">
        <v>129</v>
      </c>
      <c r="I435">
        <v>0</v>
      </c>
      <c r="J435" t="s">
        <v>273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1">
        <v>0</v>
      </c>
      <c r="X435" s="21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</row>
    <row r="436" spans="1:33" x14ac:dyDescent="0.25">
      <c r="A436">
        <v>1298</v>
      </c>
      <c r="B436" t="s">
        <v>0</v>
      </c>
      <c r="C436" t="s">
        <v>8</v>
      </c>
      <c r="D436" t="s">
        <v>29</v>
      </c>
      <c r="E436" t="s">
        <v>137</v>
      </c>
      <c r="F436" t="s">
        <v>418</v>
      </c>
      <c r="G436">
        <v>0</v>
      </c>
      <c r="H436">
        <v>129</v>
      </c>
      <c r="I436">
        <v>1</v>
      </c>
      <c r="J436" t="s">
        <v>280</v>
      </c>
      <c r="K436" s="21">
        <v>2.5142379199711972E-3</v>
      </c>
      <c r="L436" s="21">
        <v>4.9384802336279428E-3</v>
      </c>
      <c r="M436" s="21">
        <v>7.2578697050684603E-3</v>
      </c>
      <c r="N436" s="21">
        <v>9.4614098668878259E-3</v>
      </c>
      <c r="O436" s="21">
        <v>1.154315371034317E-2</v>
      </c>
      <c r="P436" s="21">
        <v>1.3280814018636667E-2</v>
      </c>
      <c r="Q436" s="21">
        <v>1.4525481042869808E-2</v>
      </c>
      <c r="R436" s="21">
        <v>1.5379787435855672E-2</v>
      </c>
      <c r="S436" s="21">
        <v>1.5928771435503301E-2</v>
      </c>
      <c r="T436" s="21">
        <v>1.6247025957709833E-2</v>
      </c>
      <c r="U436" s="21">
        <v>1.637945008012736E-2</v>
      </c>
      <c r="V436" s="21">
        <v>1.6374799175347191E-2</v>
      </c>
      <c r="W436" s="21">
        <v>1.625696645926826E-2</v>
      </c>
      <c r="X436" s="21">
        <v>1.6185570864972305E-2</v>
      </c>
      <c r="Y436" s="21">
        <v>1.612109146691855E-2</v>
      </c>
      <c r="Z436" s="21">
        <v>1.5879480517730287E-2</v>
      </c>
      <c r="AA436" s="21">
        <v>1.5650432940237588E-2</v>
      </c>
      <c r="AB436" s="21">
        <v>1.5428163793047903E-2</v>
      </c>
      <c r="AC436" s="21">
        <v>1.5209223719866093E-2</v>
      </c>
      <c r="AD436" s="21">
        <v>1.500786486108727E-2</v>
      </c>
      <c r="AE436" s="21">
        <v>1.4812079770482002E-2</v>
      </c>
      <c r="AF436" s="21">
        <v>1.463488345567401E-2</v>
      </c>
      <c r="AG436" s="21">
        <v>1.4456255786552892E-2</v>
      </c>
    </row>
    <row r="437" spans="1:33" x14ac:dyDescent="0.25">
      <c r="A437">
        <v>1297</v>
      </c>
      <c r="B437" t="s">
        <v>0</v>
      </c>
      <c r="C437" t="s">
        <v>8</v>
      </c>
      <c r="D437" t="s">
        <v>29</v>
      </c>
      <c r="E437" t="s">
        <v>138</v>
      </c>
      <c r="F437" t="s">
        <v>418</v>
      </c>
      <c r="G437" t="s">
        <v>359</v>
      </c>
      <c r="H437">
        <v>129</v>
      </c>
      <c r="I437">
        <v>1</v>
      </c>
      <c r="J437" t="s">
        <v>280</v>
      </c>
      <c r="K437" s="21">
        <v>4.5485290655403422E-3</v>
      </c>
      <c r="L437" s="21">
        <v>8.9782442422407013E-3</v>
      </c>
      <c r="M437" s="21">
        <v>8.9260050120645428E-3</v>
      </c>
      <c r="N437" s="21">
        <v>8.8597830766651564E-3</v>
      </c>
      <c r="O437" s="21">
        <v>8.7847859630332172E-3</v>
      </c>
      <c r="P437" s="21">
        <v>8.6551248880116713E-3</v>
      </c>
      <c r="Q437" s="21">
        <v>8.4476451723970499E-3</v>
      </c>
      <c r="R437" s="21">
        <v>8.2422967244978936E-3</v>
      </c>
      <c r="S437" s="21">
        <v>8.0366942840456937E-3</v>
      </c>
      <c r="T437" s="21">
        <v>7.8364274406551252E-3</v>
      </c>
      <c r="U437" s="21">
        <v>7.6376573398119511E-3</v>
      </c>
      <c r="V437" s="21">
        <v>7.4433364804523264E-3</v>
      </c>
      <c r="W437" s="21">
        <v>7.2498296879714456E-3</v>
      </c>
      <c r="X437" s="21">
        <v>7.1043791100482319E-3</v>
      </c>
      <c r="Y437" s="21">
        <v>6.986686192668649E-3</v>
      </c>
      <c r="Z437" s="21">
        <v>6.8853203137782034E-3</v>
      </c>
      <c r="AA437" s="21">
        <v>6.7882649932280827E-3</v>
      </c>
      <c r="AB437" s="21">
        <v>6.6953926763616365E-3</v>
      </c>
      <c r="AC437" s="21">
        <v>6.6043076136958045E-3</v>
      </c>
      <c r="AD437" s="21">
        <v>6.5213271662014054E-3</v>
      </c>
      <c r="AE437" s="21">
        <v>6.4411361275357798E-3</v>
      </c>
      <c r="AF437" s="21">
        <v>6.3684216885443934E-3</v>
      </c>
      <c r="AG437" s="21">
        <v>6.2962128380584358E-3</v>
      </c>
    </row>
    <row r="438" spans="1:33" x14ac:dyDescent="0.25">
      <c r="A438">
        <v>709</v>
      </c>
      <c r="B438" t="s">
        <v>0</v>
      </c>
      <c r="C438" t="s">
        <v>8</v>
      </c>
      <c r="D438" t="s">
        <v>29</v>
      </c>
      <c r="E438" t="s">
        <v>153</v>
      </c>
      <c r="F438" t="s">
        <v>410</v>
      </c>
      <c r="G438" t="s">
        <v>385</v>
      </c>
      <c r="H438">
        <v>126</v>
      </c>
      <c r="I438">
        <v>0</v>
      </c>
      <c r="J438" t="s">
        <v>273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</row>
    <row r="439" spans="1:33" x14ac:dyDescent="0.25">
      <c r="A439">
        <v>1278</v>
      </c>
      <c r="B439" t="s">
        <v>0</v>
      </c>
      <c r="C439" t="s">
        <v>8</v>
      </c>
      <c r="D439" t="s">
        <v>29</v>
      </c>
      <c r="E439" t="s">
        <v>154</v>
      </c>
      <c r="F439" t="s">
        <v>410</v>
      </c>
      <c r="G439" t="s">
        <v>386</v>
      </c>
      <c r="H439">
        <v>126</v>
      </c>
      <c r="I439">
        <v>0</v>
      </c>
      <c r="J439" t="s">
        <v>273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0</v>
      </c>
      <c r="X439" s="21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</row>
    <row r="440" spans="1:33" x14ac:dyDescent="0.25">
      <c r="A440">
        <v>1277</v>
      </c>
      <c r="B440" t="s">
        <v>0</v>
      </c>
      <c r="C440" t="s">
        <v>8</v>
      </c>
      <c r="D440" t="s">
        <v>29</v>
      </c>
      <c r="E440" t="s">
        <v>155</v>
      </c>
      <c r="F440" t="s">
        <v>410</v>
      </c>
      <c r="G440" t="s">
        <v>387</v>
      </c>
      <c r="H440">
        <v>126</v>
      </c>
      <c r="I440">
        <v>0</v>
      </c>
      <c r="J440" t="s">
        <v>273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</row>
    <row r="441" spans="1:33" x14ac:dyDescent="0.25">
      <c r="A441">
        <v>1273</v>
      </c>
      <c r="B441" t="s">
        <v>0</v>
      </c>
      <c r="C441" t="s">
        <v>8</v>
      </c>
      <c r="D441" t="s">
        <v>29</v>
      </c>
      <c r="E441" t="s">
        <v>139</v>
      </c>
      <c r="F441" t="s">
        <v>409</v>
      </c>
      <c r="G441" t="s">
        <v>360</v>
      </c>
      <c r="H441">
        <v>127</v>
      </c>
      <c r="I441">
        <v>0</v>
      </c>
      <c r="J441" t="s">
        <v>273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  <c r="V441" s="21">
        <v>0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</row>
    <row r="442" spans="1:33" x14ac:dyDescent="0.25">
      <c r="A442">
        <v>1274</v>
      </c>
      <c r="B442" t="s">
        <v>0</v>
      </c>
      <c r="C442" t="s">
        <v>8</v>
      </c>
      <c r="D442" t="s">
        <v>29</v>
      </c>
      <c r="E442" t="s">
        <v>140</v>
      </c>
      <c r="F442" t="s">
        <v>409</v>
      </c>
      <c r="G442" t="s">
        <v>361</v>
      </c>
      <c r="H442">
        <v>127</v>
      </c>
      <c r="I442">
        <v>0</v>
      </c>
      <c r="J442" t="s">
        <v>273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</row>
    <row r="443" spans="1:33" x14ac:dyDescent="0.25">
      <c r="A443">
        <v>1410</v>
      </c>
      <c r="B443" t="s">
        <v>0</v>
      </c>
      <c r="C443" t="s">
        <v>8</v>
      </c>
      <c r="D443" t="s">
        <v>17</v>
      </c>
      <c r="E443" t="s">
        <v>47</v>
      </c>
      <c r="F443" t="s">
        <v>419</v>
      </c>
      <c r="G443" t="s">
        <v>272</v>
      </c>
      <c r="H443">
        <v>158</v>
      </c>
      <c r="I443">
        <v>0</v>
      </c>
      <c r="J443" t="s">
        <v>273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1">
        <v>0</v>
      </c>
      <c r="X443" s="21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</row>
    <row r="444" spans="1:33" x14ac:dyDescent="0.25">
      <c r="A444">
        <v>1414</v>
      </c>
      <c r="B444" t="s">
        <v>0</v>
      </c>
      <c r="C444" t="s">
        <v>8</v>
      </c>
      <c r="D444" t="s">
        <v>17</v>
      </c>
      <c r="E444" t="s">
        <v>48</v>
      </c>
      <c r="F444" t="s">
        <v>420</v>
      </c>
      <c r="G444" t="s">
        <v>275</v>
      </c>
      <c r="H444">
        <v>157</v>
      </c>
      <c r="I444">
        <v>0</v>
      </c>
      <c r="J444" t="s">
        <v>273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1">
        <v>0</v>
      </c>
      <c r="X444" s="21">
        <v>0</v>
      </c>
      <c r="Y444" s="21">
        <v>0</v>
      </c>
      <c r="Z444" s="21">
        <v>0</v>
      </c>
      <c r="AA444" s="21">
        <v>0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</row>
    <row r="445" spans="1:33" x14ac:dyDescent="0.25">
      <c r="A445">
        <v>766</v>
      </c>
      <c r="B445" t="s">
        <v>0</v>
      </c>
      <c r="C445" t="s">
        <v>8</v>
      </c>
      <c r="D445" t="s">
        <v>17</v>
      </c>
      <c r="E445" t="s">
        <v>49</v>
      </c>
      <c r="F445" t="s">
        <v>421</v>
      </c>
      <c r="G445" t="s">
        <v>277</v>
      </c>
      <c r="H445">
        <v>156</v>
      </c>
      <c r="I445">
        <v>0</v>
      </c>
      <c r="J445" t="s">
        <v>273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</row>
    <row r="446" spans="1:33" x14ac:dyDescent="0.25">
      <c r="A446">
        <v>773</v>
      </c>
      <c r="B446" t="s">
        <v>0</v>
      </c>
      <c r="C446" t="s">
        <v>8</v>
      </c>
      <c r="D446" t="s">
        <v>17</v>
      </c>
      <c r="E446" t="s">
        <v>50</v>
      </c>
      <c r="F446" t="s">
        <v>422</v>
      </c>
      <c r="G446" t="s">
        <v>279</v>
      </c>
      <c r="H446">
        <v>160</v>
      </c>
      <c r="I446">
        <v>1</v>
      </c>
      <c r="J446" t="s">
        <v>280</v>
      </c>
      <c r="K446" s="21">
        <v>5.3978313526585261E-3</v>
      </c>
      <c r="L446" s="21">
        <v>1.1556062205434007E-2</v>
      </c>
      <c r="M446" s="21">
        <v>1.8369944968033441E-2</v>
      </c>
      <c r="N446" s="21">
        <v>2.5893844646464381E-2</v>
      </c>
      <c r="O446" s="21">
        <v>3.3859684932174963E-2</v>
      </c>
      <c r="P446" s="21">
        <v>4.2167183032979484E-2</v>
      </c>
      <c r="Q446" s="21">
        <v>5.0709875265130808E-2</v>
      </c>
      <c r="R446" s="21">
        <v>5.9178457769143919E-2</v>
      </c>
      <c r="S446" s="21">
        <v>6.821435308947707E-2</v>
      </c>
      <c r="T446" s="21">
        <v>7.7433541601574951E-2</v>
      </c>
      <c r="U446" s="21">
        <v>8.6564697731606466E-2</v>
      </c>
      <c r="V446" s="21">
        <v>9.5649635839779618E-2</v>
      </c>
      <c r="W446" s="21">
        <v>0.10472200158851494</v>
      </c>
      <c r="X446" s="21">
        <v>0.11380852210151396</v>
      </c>
      <c r="Y446" s="21">
        <v>0.12292995006871789</v>
      </c>
      <c r="Z446" s="21">
        <v>0.12690561452302121</v>
      </c>
      <c r="AA446" s="21">
        <v>0.13021183611644693</v>
      </c>
      <c r="AB446" s="21">
        <v>0.13268516395431573</v>
      </c>
      <c r="AC446" s="21">
        <v>0.13471105741002293</v>
      </c>
      <c r="AD446" s="21">
        <v>0.13638531454351821</v>
      </c>
      <c r="AE446" s="21">
        <v>0.13802186514103504</v>
      </c>
      <c r="AF446" s="21">
        <v>0.14129905925821215</v>
      </c>
      <c r="AG446" s="21">
        <v>0.14410744877004622</v>
      </c>
    </row>
    <row r="447" spans="1:33" x14ac:dyDescent="0.25">
      <c r="A447">
        <v>1378</v>
      </c>
      <c r="B447" t="s">
        <v>0</v>
      </c>
      <c r="C447" t="s">
        <v>8</v>
      </c>
      <c r="D447" t="s">
        <v>17</v>
      </c>
      <c r="E447" t="s">
        <v>51</v>
      </c>
      <c r="F447" t="s">
        <v>420</v>
      </c>
      <c r="G447" t="s">
        <v>281</v>
      </c>
      <c r="H447">
        <v>157</v>
      </c>
      <c r="I447">
        <v>1</v>
      </c>
      <c r="J447" t="s">
        <v>280</v>
      </c>
      <c r="K447" s="21">
        <v>1.2628277463026192E-4</v>
      </c>
      <c r="L447" s="21">
        <v>3.8090536853547635E-4</v>
      </c>
      <c r="M447" s="21">
        <v>8.3668186761621708E-4</v>
      </c>
      <c r="N447" s="21">
        <v>1.5836294584817476E-3</v>
      </c>
      <c r="O447" s="21">
        <v>2.7267483331280878E-3</v>
      </c>
      <c r="P447" s="21">
        <v>4.3772625116075999E-3</v>
      </c>
      <c r="Q447" s="21">
        <v>6.6403686922175817E-3</v>
      </c>
      <c r="R447" s="21">
        <v>9.5971641261053918E-3</v>
      </c>
      <c r="S447" s="21">
        <v>1.3282242853491579E-2</v>
      </c>
      <c r="T447" s="21">
        <v>1.7660327793139551E-2</v>
      </c>
      <c r="U447" s="21">
        <v>2.2483966177407059E-2</v>
      </c>
      <c r="V447" s="21">
        <v>2.7534398032743455E-2</v>
      </c>
      <c r="W447" s="21">
        <v>3.2444723655023641E-2</v>
      </c>
      <c r="X447" s="21">
        <v>3.6792028086394285E-2</v>
      </c>
      <c r="Y447" s="21">
        <v>4.0158642822306641E-2</v>
      </c>
      <c r="Z447" s="21">
        <v>4.2263184151081601E-2</v>
      </c>
      <c r="AA447" s="21">
        <v>4.2891219960557912E-2</v>
      </c>
      <c r="AB447" s="21">
        <v>4.2952521481234039E-2</v>
      </c>
      <c r="AC447" s="21">
        <v>4.2884282205482689E-2</v>
      </c>
      <c r="AD447" s="21">
        <v>4.2817318931025701E-2</v>
      </c>
      <c r="AE447" s="21">
        <v>4.2754543748707477E-2</v>
      </c>
      <c r="AF447" s="21">
        <v>4.2692210451830331E-2</v>
      </c>
      <c r="AG447" s="21">
        <v>4.2634539898623779E-2</v>
      </c>
    </row>
    <row r="448" spans="1:33" x14ac:dyDescent="0.25">
      <c r="A448">
        <v>1366</v>
      </c>
      <c r="B448" t="s">
        <v>0</v>
      </c>
      <c r="C448" t="s">
        <v>8</v>
      </c>
      <c r="D448" t="s">
        <v>17</v>
      </c>
      <c r="E448" t="s">
        <v>52</v>
      </c>
      <c r="F448" t="s">
        <v>421</v>
      </c>
      <c r="G448">
        <v>0</v>
      </c>
      <c r="H448">
        <v>156</v>
      </c>
      <c r="I448">
        <v>1</v>
      </c>
      <c r="J448" t="s">
        <v>280</v>
      </c>
      <c r="K448" s="21">
        <v>3.7439993046971509E-4</v>
      </c>
      <c r="L448" s="21">
        <v>1.114554043657112E-3</v>
      </c>
      <c r="M448" s="21">
        <v>2.4127760697331096E-3</v>
      </c>
      <c r="N448" s="21">
        <v>4.4959671175268823E-3</v>
      </c>
      <c r="O448" s="21">
        <v>7.6150105909311783E-3</v>
      </c>
      <c r="P448" s="21">
        <v>1.2015901927451443E-2</v>
      </c>
      <c r="Q448" s="21">
        <v>1.7904385875905027E-2</v>
      </c>
      <c r="R448" s="21">
        <v>2.5397553348331367E-2</v>
      </c>
      <c r="S448" s="21">
        <v>3.4476637264407493E-2</v>
      </c>
      <c r="T448" s="21">
        <v>4.4940316420896846E-2</v>
      </c>
      <c r="U448" s="21">
        <v>5.6384939087910778E-2</v>
      </c>
      <c r="V448" s="21">
        <v>6.8218578067168856E-2</v>
      </c>
      <c r="W448" s="21">
        <v>7.9725350613238918E-2</v>
      </c>
      <c r="X448" s="21">
        <v>9.0173469158947028E-2</v>
      </c>
      <c r="Y448" s="21">
        <v>9.894668273483069E-2</v>
      </c>
      <c r="Z448" s="21">
        <v>0.10546869998496838</v>
      </c>
      <c r="AA448" s="21">
        <v>0.10970377956062692</v>
      </c>
      <c r="AB448" s="21">
        <v>0.11156180066143433</v>
      </c>
      <c r="AC448" s="21">
        <v>0.11127030791445179</v>
      </c>
      <c r="AD448" s="21">
        <v>0.11029793920688465</v>
      </c>
      <c r="AE448" s="21">
        <v>0.10943261399050724</v>
      </c>
      <c r="AF448" s="21">
        <v>0.10861025240162357</v>
      </c>
      <c r="AG448" s="21">
        <v>0.10783810445266674</v>
      </c>
    </row>
    <row r="449" spans="1:33" x14ac:dyDescent="0.25">
      <c r="A449">
        <v>1371</v>
      </c>
      <c r="B449" t="s">
        <v>0</v>
      </c>
      <c r="C449" t="s">
        <v>8</v>
      </c>
      <c r="D449" t="s">
        <v>17</v>
      </c>
      <c r="E449" t="s">
        <v>53</v>
      </c>
      <c r="F449" t="s">
        <v>421</v>
      </c>
      <c r="G449" t="s">
        <v>282</v>
      </c>
      <c r="H449">
        <v>156</v>
      </c>
      <c r="I449">
        <v>0</v>
      </c>
      <c r="J449" t="s">
        <v>273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</row>
    <row r="450" spans="1:33" x14ac:dyDescent="0.25">
      <c r="A450">
        <v>1376</v>
      </c>
      <c r="B450" t="s">
        <v>0</v>
      </c>
      <c r="C450" t="s">
        <v>8</v>
      </c>
      <c r="D450" t="s">
        <v>17</v>
      </c>
      <c r="E450" t="s">
        <v>54</v>
      </c>
      <c r="F450" t="s">
        <v>421</v>
      </c>
      <c r="G450">
        <v>0</v>
      </c>
      <c r="H450">
        <v>156</v>
      </c>
      <c r="I450">
        <v>0</v>
      </c>
      <c r="J450" t="s">
        <v>273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</row>
    <row r="451" spans="1:33" x14ac:dyDescent="0.25">
      <c r="A451">
        <v>1372</v>
      </c>
      <c r="B451" t="s">
        <v>0</v>
      </c>
      <c r="C451" t="s">
        <v>8</v>
      </c>
      <c r="D451" t="s">
        <v>17</v>
      </c>
      <c r="E451" t="s">
        <v>55</v>
      </c>
      <c r="F451" t="s">
        <v>421</v>
      </c>
      <c r="G451" t="s">
        <v>283</v>
      </c>
      <c r="H451">
        <v>156</v>
      </c>
      <c r="I451">
        <v>0</v>
      </c>
      <c r="J451" t="s">
        <v>273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</row>
    <row r="452" spans="1:33" x14ac:dyDescent="0.25">
      <c r="A452">
        <v>1375</v>
      </c>
      <c r="B452" t="s">
        <v>0</v>
      </c>
      <c r="C452" t="s">
        <v>8</v>
      </c>
      <c r="D452" t="s">
        <v>17</v>
      </c>
      <c r="E452" t="s">
        <v>56</v>
      </c>
      <c r="F452" t="s">
        <v>421</v>
      </c>
      <c r="G452" t="s">
        <v>284</v>
      </c>
      <c r="H452">
        <v>156</v>
      </c>
      <c r="I452">
        <v>0</v>
      </c>
      <c r="J452" t="s">
        <v>273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0</v>
      </c>
      <c r="AA452" s="21">
        <v>0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</row>
    <row r="453" spans="1:33" x14ac:dyDescent="0.25">
      <c r="A453">
        <v>1396</v>
      </c>
      <c r="B453" t="s">
        <v>0</v>
      </c>
      <c r="C453" t="s">
        <v>8</v>
      </c>
      <c r="D453" t="s">
        <v>17</v>
      </c>
      <c r="E453" t="s">
        <v>57</v>
      </c>
      <c r="F453" t="s">
        <v>423</v>
      </c>
      <c r="G453" t="s">
        <v>286</v>
      </c>
      <c r="H453">
        <v>163</v>
      </c>
      <c r="I453">
        <v>0</v>
      </c>
      <c r="J453" t="s">
        <v>273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</row>
    <row r="454" spans="1:33" x14ac:dyDescent="0.25">
      <c r="A454">
        <v>789</v>
      </c>
      <c r="B454" t="s">
        <v>0</v>
      </c>
      <c r="C454" t="s">
        <v>8</v>
      </c>
      <c r="D454" t="s">
        <v>17</v>
      </c>
      <c r="E454" t="s">
        <v>58</v>
      </c>
      <c r="F454" t="s">
        <v>423</v>
      </c>
      <c r="G454" t="s">
        <v>287</v>
      </c>
      <c r="H454">
        <v>163</v>
      </c>
      <c r="I454">
        <v>0</v>
      </c>
      <c r="J454" t="s">
        <v>273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0</v>
      </c>
      <c r="AA454" s="21">
        <v>0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</row>
    <row r="455" spans="1:33" x14ac:dyDescent="0.25">
      <c r="A455">
        <v>1402</v>
      </c>
      <c r="B455" t="s">
        <v>0</v>
      </c>
      <c r="C455" t="s">
        <v>8</v>
      </c>
      <c r="D455" t="s">
        <v>17</v>
      </c>
      <c r="E455" t="s">
        <v>157</v>
      </c>
      <c r="F455" t="s">
        <v>424</v>
      </c>
      <c r="G455" t="s">
        <v>425</v>
      </c>
      <c r="H455">
        <v>79</v>
      </c>
      <c r="I455">
        <v>0</v>
      </c>
      <c r="J455" t="s">
        <v>273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1">
        <v>0</v>
      </c>
      <c r="X455" s="21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</row>
    <row r="456" spans="1:33" x14ac:dyDescent="0.25">
      <c r="A456">
        <v>1401</v>
      </c>
      <c r="B456" t="s">
        <v>0</v>
      </c>
      <c r="C456" t="s">
        <v>8</v>
      </c>
      <c r="D456" t="s">
        <v>17</v>
      </c>
      <c r="E456" t="s">
        <v>59</v>
      </c>
      <c r="F456" t="s">
        <v>423</v>
      </c>
      <c r="G456" t="s">
        <v>288</v>
      </c>
      <c r="H456">
        <v>163</v>
      </c>
      <c r="I456">
        <v>1</v>
      </c>
      <c r="J456" t="s">
        <v>280</v>
      </c>
      <c r="K456" s="21">
        <v>4.7547123129698763E-4</v>
      </c>
      <c r="L456" s="21">
        <v>1.0065411196972787E-3</v>
      </c>
      <c r="M456" s="21">
        <v>1.5798848618634837E-3</v>
      </c>
      <c r="N456" s="21">
        <v>2.1845917539713659E-3</v>
      </c>
      <c r="O456" s="21">
        <v>2.8128111197923238E-3</v>
      </c>
      <c r="P456" s="21">
        <v>3.3935391488033591E-3</v>
      </c>
      <c r="Q456" s="21">
        <v>3.8665501291531932E-3</v>
      </c>
      <c r="R456" s="21">
        <v>4.2493096732241532E-3</v>
      </c>
      <c r="S456" s="21">
        <v>4.5574371502867597E-3</v>
      </c>
      <c r="T456" s="21">
        <v>4.7889295522441826E-3</v>
      </c>
      <c r="U456" s="21">
        <v>4.9682703281738192E-3</v>
      </c>
      <c r="V456" s="21">
        <v>5.1101855396231584E-3</v>
      </c>
      <c r="W456" s="21">
        <v>5.2240647917999698E-3</v>
      </c>
      <c r="X456" s="21">
        <v>5.3159777392636966E-3</v>
      </c>
      <c r="Y456" s="21">
        <v>5.4020277805617726E-3</v>
      </c>
      <c r="Z456" s="21">
        <v>5.4713154923322037E-3</v>
      </c>
      <c r="AA456" s="21">
        <v>5.4681014886934498E-3</v>
      </c>
      <c r="AB456" s="21">
        <v>5.4647380252810657E-3</v>
      </c>
      <c r="AC456" s="21">
        <v>5.4613411753955165E-3</v>
      </c>
      <c r="AD456" s="21">
        <v>5.4580082527114814E-3</v>
      </c>
      <c r="AE456" s="21">
        <v>5.4547831412969493E-3</v>
      </c>
      <c r="AF456" s="21">
        <v>5.4515815538572539E-3</v>
      </c>
      <c r="AG456" s="21">
        <v>5.4484449254216718E-3</v>
      </c>
    </row>
    <row r="457" spans="1:33" x14ac:dyDescent="0.25">
      <c r="A457">
        <v>1400</v>
      </c>
      <c r="B457" t="s">
        <v>0</v>
      </c>
      <c r="C457" t="s">
        <v>8</v>
      </c>
      <c r="D457" t="s">
        <v>17</v>
      </c>
      <c r="E457" t="s">
        <v>60</v>
      </c>
      <c r="F457" t="s">
        <v>424</v>
      </c>
      <c r="G457" t="s">
        <v>290</v>
      </c>
      <c r="H457">
        <v>79</v>
      </c>
      <c r="I457">
        <v>0</v>
      </c>
      <c r="J457" t="s">
        <v>273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</row>
    <row r="458" spans="1:33" x14ac:dyDescent="0.25">
      <c r="A458">
        <v>782</v>
      </c>
      <c r="B458" t="s">
        <v>0</v>
      </c>
      <c r="C458" t="s">
        <v>8</v>
      </c>
      <c r="D458" t="s">
        <v>17</v>
      </c>
      <c r="E458" t="s">
        <v>61</v>
      </c>
      <c r="F458" t="s">
        <v>426</v>
      </c>
      <c r="G458" t="s">
        <v>292</v>
      </c>
      <c r="H458">
        <v>84</v>
      </c>
      <c r="I458">
        <v>0</v>
      </c>
      <c r="J458" t="s">
        <v>273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</row>
    <row r="459" spans="1:33" x14ac:dyDescent="0.25">
      <c r="A459">
        <v>1386</v>
      </c>
      <c r="B459" t="s">
        <v>0</v>
      </c>
      <c r="C459" t="s">
        <v>8</v>
      </c>
      <c r="D459" t="s">
        <v>17</v>
      </c>
      <c r="E459" t="s">
        <v>62</v>
      </c>
      <c r="F459" t="s">
        <v>421</v>
      </c>
      <c r="G459" t="s">
        <v>293</v>
      </c>
      <c r="H459">
        <v>156</v>
      </c>
      <c r="I459">
        <v>0</v>
      </c>
      <c r="J459" t="s">
        <v>273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  <c r="T459" s="21">
        <v>0</v>
      </c>
      <c r="U459" s="21">
        <v>0</v>
      </c>
      <c r="V459" s="21">
        <v>0</v>
      </c>
      <c r="W459" s="21"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</row>
    <row r="460" spans="1:33" x14ac:dyDescent="0.25">
      <c r="A460">
        <v>1368</v>
      </c>
      <c r="B460" t="s">
        <v>0</v>
      </c>
      <c r="C460" t="s">
        <v>8</v>
      </c>
      <c r="D460" t="s">
        <v>17</v>
      </c>
      <c r="E460" t="s">
        <v>63</v>
      </c>
      <c r="F460" t="s">
        <v>421</v>
      </c>
      <c r="G460" t="s">
        <v>294</v>
      </c>
      <c r="H460">
        <v>156</v>
      </c>
      <c r="I460">
        <v>0</v>
      </c>
      <c r="J460" t="s">
        <v>280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</row>
    <row r="461" spans="1:33" x14ac:dyDescent="0.25">
      <c r="A461">
        <v>1391</v>
      </c>
      <c r="B461" t="s">
        <v>0</v>
      </c>
      <c r="C461" t="s">
        <v>8</v>
      </c>
      <c r="D461" t="s">
        <v>17</v>
      </c>
      <c r="E461" t="s">
        <v>64</v>
      </c>
      <c r="F461" t="s">
        <v>421</v>
      </c>
      <c r="G461" t="s">
        <v>64</v>
      </c>
      <c r="H461">
        <v>156</v>
      </c>
      <c r="I461">
        <v>0</v>
      </c>
      <c r="J461" t="s">
        <v>273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</row>
    <row r="462" spans="1:33" x14ac:dyDescent="0.25">
      <c r="A462">
        <v>1390</v>
      </c>
      <c r="B462" t="s">
        <v>0</v>
      </c>
      <c r="C462" t="s">
        <v>8</v>
      </c>
      <c r="D462" t="s">
        <v>17</v>
      </c>
      <c r="E462" t="s">
        <v>65</v>
      </c>
      <c r="F462" t="s">
        <v>421</v>
      </c>
      <c r="G462" t="s">
        <v>295</v>
      </c>
      <c r="H462">
        <v>156</v>
      </c>
      <c r="I462">
        <v>0</v>
      </c>
      <c r="J462" t="s">
        <v>273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</row>
    <row r="463" spans="1:33" x14ac:dyDescent="0.25">
      <c r="A463">
        <v>770</v>
      </c>
      <c r="B463" t="s">
        <v>0</v>
      </c>
      <c r="C463" t="s">
        <v>8</v>
      </c>
      <c r="D463" t="s">
        <v>17</v>
      </c>
      <c r="E463" t="s">
        <v>67</v>
      </c>
      <c r="F463" t="s">
        <v>427</v>
      </c>
      <c r="G463" t="s">
        <v>299</v>
      </c>
      <c r="H463">
        <v>159</v>
      </c>
      <c r="I463">
        <v>0</v>
      </c>
      <c r="J463" t="s">
        <v>280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  <c r="V463" s="21">
        <v>0</v>
      </c>
      <c r="W463" s="21">
        <v>0</v>
      </c>
      <c r="X463" s="21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</row>
    <row r="464" spans="1:33" x14ac:dyDescent="0.25">
      <c r="A464">
        <v>1409</v>
      </c>
      <c r="B464" t="s">
        <v>0</v>
      </c>
      <c r="C464" t="s">
        <v>8</v>
      </c>
      <c r="D464" t="s">
        <v>17</v>
      </c>
      <c r="E464" t="s">
        <v>68</v>
      </c>
      <c r="F464" t="s">
        <v>422</v>
      </c>
      <c r="G464" t="s">
        <v>300</v>
      </c>
      <c r="H464">
        <v>160</v>
      </c>
      <c r="I464">
        <v>0</v>
      </c>
      <c r="J464" t="s">
        <v>273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</row>
    <row r="465" spans="1:33" x14ac:dyDescent="0.25">
      <c r="A465">
        <v>1408</v>
      </c>
      <c r="B465" t="s">
        <v>0</v>
      </c>
      <c r="C465" t="s">
        <v>8</v>
      </c>
      <c r="D465" t="s">
        <v>17</v>
      </c>
      <c r="E465" t="s">
        <v>69</v>
      </c>
      <c r="F465" t="s">
        <v>422</v>
      </c>
      <c r="G465" t="s">
        <v>301</v>
      </c>
      <c r="H465">
        <v>160</v>
      </c>
      <c r="I465">
        <v>1</v>
      </c>
      <c r="J465" t="s">
        <v>280</v>
      </c>
      <c r="K465" s="21">
        <v>3.098343717459056E-2</v>
      </c>
      <c r="L465" s="21">
        <v>6.0330597939135734E-2</v>
      </c>
      <c r="M465" s="21">
        <v>8.6599313636908454E-2</v>
      </c>
      <c r="N465" s="21">
        <v>0.10961148878612759</v>
      </c>
      <c r="O465" s="21">
        <v>0.13102450717958758</v>
      </c>
      <c r="P465" s="21">
        <v>0.14864732880410747</v>
      </c>
      <c r="Q465" s="21">
        <v>0.16120972866694125</v>
      </c>
      <c r="R465" s="21">
        <v>0.16944645953679577</v>
      </c>
      <c r="S465" s="21">
        <v>0.17415444260933632</v>
      </c>
      <c r="T465" s="21">
        <v>0.1762270470209126</v>
      </c>
      <c r="U465" s="21">
        <v>0.17726041485527455</v>
      </c>
      <c r="V465" s="21">
        <v>0.17699353520781322</v>
      </c>
      <c r="W465" s="21">
        <v>0.17546496304511194</v>
      </c>
      <c r="X465" s="21">
        <v>0.17309258547236916</v>
      </c>
      <c r="Y465" s="21">
        <v>0.17031072439595704</v>
      </c>
      <c r="Z465" s="21">
        <v>0.16523291920891767</v>
      </c>
      <c r="AA465" s="21">
        <v>0.16034566621963264</v>
      </c>
      <c r="AB465" s="21">
        <v>0.15534237837099291</v>
      </c>
      <c r="AC465" s="21">
        <v>0.15066404750708928</v>
      </c>
      <c r="AD465" s="21">
        <v>0.14607203464788923</v>
      </c>
      <c r="AE465" s="21">
        <v>0.14357584868931414</v>
      </c>
      <c r="AF465" s="21">
        <v>0.14164579119695889</v>
      </c>
      <c r="AG465" s="21">
        <v>0.14032144210362177</v>
      </c>
    </row>
    <row r="466" spans="1:33" x14ac:dyDescent="0.25">
      <c r="A466">
        <v>778</v>
      </c>
      <c r="B466" t="s">
        <v>0</v>
      </c>
      <c r="C466" t="s">
        <v>8</v>
      </c>
      <c r="D466" t="s">
        <v>17</v>
      </c>
      <c r="E466" t="s">
        <v>70</v>
      </c>
      <c r="F466" t="s">
        <v>428</v>
      </c>
      <c r="G466" t="s">
        <v>303</v>
      </c>
      <c r="H466">
        <v>162</v>
      </c>
      <c r="I466">
        <v>0</v>
      </c>
      <c r="J466" t="s">
        <v>273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  <c r="V466" s="21">
        <v>0</v>
      </c>
      <c r="W466" s="21">
        <v>0</v>
      </c>
      <c r="X466" s="21">
        <v>0</v>
      </c>
      <c r="Y466" s="21">
        <v>0</v>
      </c>
      <c r="Z466" s="21">
        <v>0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</row>
    <row r="467" spans="1:33" x14ac:dyDescent="0.25">
      <c r="A467">
        <v>769</v>
      </c>
      <c r="B467" t="s">
        <v>0</v>
      </c>
      <c r="C467" t="s">
        <v>8</v>
      </c>
      <c r="D467" t="s">
        <v>17</v>
      </c>
      <c r="E467" t="s">
        <v>71</v>
      </c>
      <c r="F467" t="s">
        <v>427</v>
      </c>
      <c r="G467" t="s">
        <v>304</v>
      </c>
      <c r="H467">
        <v>159</v>
      </c>
      <c r="I467">
        <v>0</v>
      </c>
      <c r="J467" t="s">
        <v>280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</row>
    <row r="468" spans="1:33" x14ac:dyDescent="0.25">
      <c r="A468">
        <v>767</v>
      </c>
      <c r="B468" t="s">
        <v>0</v>
      </c>
      <c r="C468" t="s">
        <v>8</v>
      </c>
      <c r="D468" t="s">
        <v>17</v>
      </c>
      <c r="E468" t="s">
        <v>72</v>
      </c>
      <c r="F468" t="s">
        <v>420</v>
      </c>
      <c r="G468" t="s">
        <v>305</v>
      </c>
      <c r="H468">
        <v>157</v>
      </c>
      <c r="I468">
        <v>0</v>
      </c>
      <c r="J468" t="s">
        <v>273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0</v>
      </c>
      <c r="AA468" s="21">
        <v>0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</row>
    <row r="469" spans="1:33" x14ac:dyDescent="0.25">
      <c r="A469">
        <v>1367</v>
      </c>
      <c r="B469" t="s">
        <v>0</v>
      </c>
      <c r="C469" t="s">
        <v>8</v>
      </c>
      <c r="D469" t="s">
        <v>17</v>
      </c>
      <c r="E469" t="s">
        <v>73</v>
      </c>
      <c r="F469" t="s">
        <v>419</v>
      </c>
      <c r="G469" t="s">
        <v>306</v>
      </c>
      <c r="H469">
        <v>158</v>
      </c>
      <c r="I469">
        <v>0</v>
      </c>
      <c r="J469" t="s">
        <v>273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</row>
    <row r="470" spans="1:33" x14ac:dyDescent="0.25">
      <c r="A470">
        <v>781</v>
      </c>
      <c r="B470" t="s">
        <v>0</v>
      </c>
      <c r="C470" t="s">
        <v>8</v>
      </c>
      <c r="D470" t="s">
        <v>17</v>
      </c>
      <c r="E470" t="s">
        <v>74</v>
      </c>
      <c r="F470" t="s">
        <v>428</v>
      </c>
      <c r="G470" t="s">
        <v>307</v>
      </c>
      <c r="H470">
        <v>162</v>
      </c>
      <c r="I470">
        <v>0</v>
      </c>
      <c r="J470" t="s">
        <v>273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</row>
    <row r="471" spans="1:33" x14ac:dyDescent="0.25">
      <c r="A471">
        <v>771</v>
      </c>
      <c r="B471" t="s">
        <v>0</v>
      </c>
      <c r="C471" t="s">
        <v>8</v>
      </c>
      <c r="D471" t="s">
        <v>17</v>
      </c>
      <c r="E471" t="s">
        <v>78</v>
      </c>
      <c r="F471" t="s">
        <v>427</v>
      </c>
      <c r="G471" t="s">
        <v>309</v>
      </c>
      <c r="H471">
        <v>159</v>
      </c>
      <c r="I471">
        <v>1</v>
      </c>
      <c r="J471" t="s">
        <v>280</v>
      </c>
      <c r="K471" s="21">
        <v>0.11675644521375085</v>
      </c>
      <c r="L471" s="21">
        <v>0.250831637180436</v>
      </c>
      <c r="M471" s="21">
        <v>0.39310870655111846</v>
      </c>
      <c r="N471" s="21">
        <v>0.55738703645095877</v>
      </c>
      <c r="O471" s="21">
        <v>0.73206066609303855</v>
      </c>
      <c r="P471" s="21">
        <v>0.91487701624050988</v>
      </c>
      <c r="Q471" s="21">
        <v>1.1034434382193039</v>
      </c>
      <c r="R471" s="21">
        <v>1.2773874947872894</v>
      </c>
      <c r="S471" s="21">
        <v>1.4771356475147979</v>
      </c>
      <c r="T471" s="21">
        <v>1.6813673745329878</v>
      </c>
      <c r="U471" s="21">
        <v>1.8814819172996595</v>
      </c>
      <c r="V471" s="21">
        <v>2.0787198706488796</v>
      </c>
      <c r="W471" s="21">
        <v>2.2741006707467242</v>
      </c>
      <c r="X471" s="21">
        <v>2.4684553504078588</v>
      </c>
      <c r="Y471" s="21">
        <v>2.6624527099013808</v>
      </c>
      <c r="Z471" s="21">
        <v>2.748539740742264</v>
      </c>
      <c r="AA471" s="21">
        <v>2.8189029475130423</v>
      </c>
      <c r="AB471" s="21">
        <v>2.8679545228369681</v>
      </c>
      <c r="AC471" s="21">
        <v>2.9060494326462347</v>
      </c>
      <c r="AD471" s="21">
        <v>2.9353689369982732</v>
      </c>
      <c r="AE471" s="21">
        <v>2.9634705197981019</v>
      </c>
      <c r="AF471" s="21">
        <v>3.0236084139094297</v>
      </c>
      <c r="AG471" s="21">
        <v>3.0716431235078372</v>
      </c>
    </row>
    <row r="472" spans="1:33" x14ac:dyDescent="0.25">
      <c r="A472">
        <v>779</v>
      </c>
      <c r="B472" t="s">
        <v>0</v>
      </c>
      <c r="C472" t="s">
        <v>8</v>
      </c>
      <c r="D472" t="s">
        <v>17</v>
      </c>
      <c r="E472" t="s">
        <v>79</v>
      </c>
      <c r="F472" t="s">
        <v>428</v>
      </c>
      <c r="G472" t="s">
        <v>310</v>
      </c>
      <c r="H472">
        <v>162</v>
      </c>
      <c r="I472">
        <v>0</v>
      </c>
      <c r="J472" t="s">
        <v>273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</row>
    <row r="473" spans="1:33" x14ac:dyDescent="0.25">
      <c r="A473">
        <v>1385</v>
      </c>
      <c r="B473" t="s">
        <v>0</v>
      </c>
      <c r="C473" t="s">
        <v>8</v>
      </c>
      <c r="D473" t="s">
        <v>17</v>
      </c>
      <c r="E473" t="s">
        <v>80</v>
      </c>
      <c r="F473" t="s">
        <v>419</v>
      </c>
      <c r="G473" t="s">
        <v>311</v>
      </c>
      <c r="H473">
        <v>158</v>
      </c>
      <c r="I473">
        <v>0</v>
      </c>
      <c r="J473" t="s">
        <v>273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</row>
    <row r="474" spans="1:33" x14ac:dyDescent="0.25">
      <c r="A474">
        <v>1377</v>
      </c>
      <c r="B474" t="s">
        <v>0</v>
      </c>
      <c r="C474" t="s">
        <v>8</v>
      </c>
      <c r="D474" t="s">
        <v>17</v>
      </c>
      <c r="E474" t="s">
        <v>81</v>
      </c>
      <c r="F474" t="s">
        <v>420</v>
      </c>
      <c r="G474" t="s">
        <v>312</v>
      </c>
      <c r="H474">
        <v>157</v>
      </c>
      <c r="I474">
        <v>0</v>
      </c>
      <c r="J474" t="s">
        <v>273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0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</row>
    <row r="475" spans="1:33" x14ac:dyDescent="0.25">
      <c r="A475">
        <v>1389</v>
      </c>
      <c r="B475" t="s">
        <v>0</v>
      </c>
      <c r="C475" t="s">
        <v>8</v>
      </c>
      <c r="D475" t="s">
        <v>17</v>
      </c>
      <c r="E475" t="s">
        <v>82</v>
      </c>
      <c r="F475" t="s">
        <v>421</v>
      </c>
      <c r="G475" t="s">
        <v>313</v>
      </c>
      <c r="H475">
        <v>156</v>
      </c>
      <c r="I475">
        <v>0</v>
      </c>
      <c r="J475" t="s">
        <v>273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0</v>
      </c>
      <c r="X475" s="21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</row>
    <row r="476" spans="1:33" x14ac:dyDescent="0.25">
      <c r="A476">
        <v>775</v>
      </c>
      <c r="B476" t="s">
        <v>0</v>
      </c>
      <c r="C476" t="s">
        <v>8</v>
      </c>
      <c r="D476" t="s">
        <v>17</v>
      </c>
      <c r="E476" t="s">
        <v>83</v>
      </c>
      <c r="F476" t="s">
        <v>429</v>
      </c>
      <c r="G476" t="s">
        <v>303</v>
      </c>
      <c r="H476">
        <v>161</v>
      </c>
      <c r="I476">
        <v>1</v>
      </c>
      <c r="J476" t="s">
        <v>280</v>
      </c>
      <c r="K476" s="21">
        <v>3.0852865348449951E-3</v>
      </c>
      <c r="L476" s="21">
        <v>1.0057214394245808E-2</v>
      </c>
      <c r="M476" s="21">
        <v>2.1433188747332011E-2</v>
      </c>
      <c r="N476" s="21">
        <v>3.7521489554949432E-2</v>
      </c>
      <c r="O476" s="21">
        <v>5.8506510995422804E-2</v>
      </c>
      <c r="P476" s="21">
        <v>8.4037911684338384E-2</v>
      </c>
      <c r="Q476" s="21">
        <v>0.11088915917096091</v>
      </c>
      <c r="R476" s="21">
        <v>0.13923090046842909</v>
      </c>
      <c r="S476" s="21">
        <v>0.1661792194728742</v>
      </c>
      <c r="T476" s="21">
        <v>0.19105624559103868</v>
      </c>
      <c r="U476" s="21">
        <v>0.21337732292944761</v>
      </c>
      <c r="V476" s="21">
        <v>0.23811480922418399</v>
      </c>
      <c r="W476" s="21">
        <v>0.25975607076064811</v>
      </c>
      <c r="X476" s="21">
        <v>0.27764296265983646</v>
      </c>
      <c r="Y476" s="21">
        <v>0.29446179287377383</v>
      </c>
      <c r="Z476" s="21">
        <v>0.30982022569347684</v>
      </c>
      <c r="AA476" s="21">
        <v>0.32312374664702948</v>
      </c>
      <c r="AB476" s="21">
        <v>0.33438557702104876</v>
      </c>
      <c r="AC476" s="21">
        <v>0.34405403086142761</v>
      </c>
      <c r="AD476" s="21">
        <v>0.34825001073170214</v>
      </c>
      <c r="AE476" s="21">
        <v>0.35288842300938733</v>
      </c>
      <c r="AF476" s="21">
        <v>0.3576539570381515</v>
      </c>
      <c r="AG476" s="21">
        <v>0.36236518950908053</v>
      </c>
    </row>
    <row r="477" spans="1:33" x14ac:dyDescent="0.25">
      <c r="A477">
        <v>1363</v>
      </c>
      <c r="B477" t="s">
        <v>0</v>
      </c>
      <c r="C477" t="s">
        <v>8</v>
      </c>
      <c r="D477" t="s">
        <v>17</v>
      </c>
      <c r="E477" t="s">
        <v>84</v>
      </c>
      <c r="F477" t="s">
        <v>419</v>
      </c>
      <c r="G477" t="s">
        <v>314</v>
      </c>
      <c r="H477">
        <v>158</v>
      </c>
      <c r="I477">
        <v>0</v>
      </c>
      <c r="J477" t="s">
        <v>273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</row>
    <row r="478" spans="1:33" x14ac:dyDescent="0.25">
      <c r="A478">
        <v>1364</v>
      </c>
      <c r="B478" t="s">
        <v>0</v>
      </c>
      <c r="C478" t="s">
        <v>8</v>
      </c>
      <c r="D478" t="s">
        <v>17</v>
      </c>
      <c r="E478" t="s">
        <v>85</v>
      </c>
      <c r="F478" t="s">
        <v>421</v>
      </c>
      <c r="G478" t="s">
        <v>315</v>
      </c>
      <c r="H478">
        <v>156</v>
      </c>
      <c r="I478">
        <v>0</v>
      </c>
      <c r="J478" t="s">
        <v>273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</row>
    <row r="479" spans="1:33" x14ac:dyDescent="0.25">
      <c r="A479">
        <v>1365</v>
      </c>
      <c r="B479" t="s">
        <v>0</v>
      </c>
      <c r="C479" t="s">
        <v>8</v>
      </c>
      <c r="D479" t="s">
        <v>17</v>
      </c>
      <c r="E479" t="s">
        <v>86</v>
      </c>
      <c r="F479" t="s">
        <v>419</v>
      </c>
      <c r="G479" t="s">
        <v>316</v>
      </c>
      <c r="H479">
        <v>158</v>
      </c>
      <c r="I479">
        <v>1</v>
      </c>
      <c r="J479" t="s">
        <v>280</v>
      </c>
      <c r="K479" s="21">
        <v>1.0354151129878423E-2</v>
      </c>
      <c r="L479" s="21">
        <v>3.054565395597271E-2</v>
      </c>
      <c r="M479" s="21">
        <v>6.5516206238950436E-2</v>
      </c>
      <c r="N479" s="21">
        <v>0.12084283943526614</v>
      </c>
      <c r="O479" s="21">
        <v>0.20260690686830057</v>
      </c>
      <c r="P479" s="21">
        <v>0.31652299253116351</v>
      </c>
      <c r="Q479" s="21">
        <v>0.46709725982854</v>
      </c>
      <c r="R479" s="21">
        <v>0.65654137747918284</v>
      </c>
      <c r="S479" s="21">
        <v>0.88361287885737716</v>
      </c>
      <c r="T479" s="21">
        <v>1.1426685184939043</v>
      </c>
      <c r="U479" s="21">
        <v>1.4233559634731185</v>
      </c>
      <c r="V479" s="21">
        <v>1.7111431699556305</v>
      </c>
      <c r="W479" s="21">
        <v>1.9889885859012137</v>
      </c>
      <c r="X479" s="21">
        <v>2.2400238330256088</v>
      </c>
      <c r="Y479" s="21">
        <v>2.4504006279673121</v>
      </c>
      <c r="Z479" s="21">
        <v>2.6147814463896077</v>
      </c>
      <c r="AA479" s="21">
        <v>2.7314541425645689</v>
      </c>
      <c r="AB479" s="21">
        <v>2.8024070898043707</v>
      </c>
      <c r="AC479" s="21">
        <v>2.8385901017024864</v>
      </c>
      <c r="AD479" s="21">
        <v>2.8545619715442379</v>
      </c>
      <c r="AE479" s="21">
        <v>2.8325921871734732</v>
      </c>
      <c r="AF479" s="21">
        <v>2.8123328354520405</v>
      </c>
      <c r="AG479" s="21">
        <v>2.7936934543342802</v>
      </c>
    </row>
    <row r="480" spans="1:33" x14ac:dyDescent="0.25">
      <c r="A480">
        <v>1405</v>
      </c>
      <c r="B480" t="s">
        <v>0</v>
      </c>
      <c r="C480" t="s">
        <v>8</v>
      </c>
      <c r="D480" t="s">
        <v>17</v>
      </c>
      <c r="E480" t="s">
        <v>87</v>
      </c>
      <c r="F480" t="s">
        <v>427</v>
      </c>
      <c r="G480" t="s">
        <v>317</v>
      </c>
      <c r="H480">
        <v>159</v>
      </c>
      <c r="I480">
        <v>0</v>
      </c>
      <c r="J480" t="s">
        <v>273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</row>
    <row r="481" spans="1:33" x14ac:dyDescent="0.25">
      <c r="A481">
        <v>1406</v>
      </c>
      <c r="B481" t="s">
        <v>0</v>
      </c>
      <c r="C481" t="s">
        <v>8</v>
      </c>
      <c r="D481" t="s">
        <v>17</v>
      </c>
      <c r="E481" t="s">
        <v>88</v>
      </c>
      <c r="F481" t="s">
        <v>427</v>
      </c>
      <c r="G481" t="s">
        <v>318</v>
      </c>
      <c r="H481">
        <v>159</v>
      </c>
      <c r="I481">
        <v>0</v>
      </c>
      <c r="J481" t="s">
        <v>273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</row>
    <row r="482" spans="1:33" x14ac:dyDescent="0.25">
      <c r="A482">
        <v>1403</v>
      </c>
      <c r="B482" t="s">
        <v>0</v>
      </c>
      <c r="C482" t="s">
        <v>8</v>
      </c>
      <c r="D482" t="s">
        <v>17</v>
      </c>
      <c r="E482" t="s">
        <v>89</v>
      </c>
      <c r="F482" t="s">
        <v>427</v>
      </c>
      <c r="G482" t="s">
        <v>319</v>
      </c>
      <c r="H482">
        <v>159</v>
      </c>
      <c r="I482">
        <v>0</v>
      </c>
      <c r="J482" t="s">
        <v>273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</row>
    <row r="483" spans="1:33" x14ac:dyDescent="0.25">
      <c r="A483">
        <v>1404</v>
      </c>
      <c r="B483" t="s">
        <v>0</v>
      </c>
      <c r="C483" t="s">
        <v>8</v>
      </c>
      <c r="D483" t="s">
        <v>17</v>
      </c>
      <c r="E483" t="s">
        <v>90</v>
      </c>
      <c r="F483" t="s">
        <v>427</v>
      </c>
      <c r="G483" t="s">
        <v>320</v>
      </c>
      <c r="H483">
        <v>159</v>
      </c>
      <c r="I483">
        <v>0</v>
      </c>
      <c r="J483" t="s">
        <v>273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</row>
    <row r="484" spans="1:33" x14ac:dyDescent="0.25">
      <c r="A484">
        <v>1407</v>
      </c>
      <c r="B484" t="s">
        <v>0</v>
      </c>
      <c r="C484" t="s">
        <v>8</v>
      </c>
      <c r="D484" t="s">
        <v>17</v>
      </c>
      <c r="E484" t="s">
        <v>91</v>
      </c>
      <c r="F484" t="s">
        <v>427</v>
      </c>
      <c r="G484" t="s">
        <v>321</v>
      </c>
      <c r="H484">
        <v>159</v>
      </c>
      <c r="I484">
        <v>0</v>
      </c>
      <c r="J484" t="s">
        <v>273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</row>
    <row r="485" spans="1:33" x14ac:dyDescent="0.25">
      <c r="A485">
        <v>783</v>
      </c>
      <c r="B485" t="s">
        <v>0</v>
      </c>
      <c r="C485" t="s">
        <v>8</v>
      </c>
      <c r="D485" t="s">
        <v>17</v>
      </c>
      <c r="E485" t="s">
        <v>92</v>
      </c>
      <c r="F485" t="s">
        <v>426</v>
      </c>
      <c r="G485" t="s">
        <v>292</v>
      </c>
      <c r="H485">
        <v>84</v>
      </c>
      <c r="I485">
        <v>0</v>
      </c>
      <c r="J485" t="s">
        <v>273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</row>
    <row r="486" spans="1:33" x14ac:dyDescent="0.25">
      <c r="A486">
        <v>772</v>
      </c>
      <c r="B486" t="s">
        <v>0</v>
      </c>
      <c r="C486" t="s">
        <v>8</v>
      </c>
      <c r="D486" t="s">
        <v>17</v>
      </c>
      <c r="E486" t="s">
        <v>93</v>
      </c>
      <c r="F486" t="s">
        <v>427</v>
      </c>
      <c r="G486" t="s">
        <v>322</v>
      </c>
      <c r="H486">
        <v>159</v>
      </c>
      <c r="I486">
        <v>1</v>
      </c>
      <c r="J486" t="s">
        <v>280</v>
      </c>
      <c r="K486" s="21">
        <v>0.62785973439561038</v>
      </c>
      <c r="L486" s="21">
        <v>1.3798720993783991</v>
      </c>
      <c r="M486" s="21">
        <v>2.1464218250825922</v>
      </c>
      <c r="N486" s="21">
        <v>3.1024359109459221</v>
      </c>
      <c r="O486" s="21">
        <v>4.1227618515183737</v>
      </c>
      <c r="P486" s="21">
        <v>5.1892442508536147</v>
      </c>
      <c r="Q486" s="21">
        <v>6.2841619944267357</v>
      </c>
      <c r="R486" s="21">
        <v>7.1307886008660537</v>
      </c>
      <c r="S486" s="21">
        <v>8.2772401859088198</v>
      </c>
      <c r="T486" s="21">
        <v>9.4391371937769684</v>
      </c>
      <c r="U486" s="21">
        <v>10.601967803575455</v>
      </c>
      <c r="V486" s="21">
        <v>11.763541638461412</v>
      </c>
      <c r="W486" s="21">
        <v>12.922194035903784</v>
      </c>
      <c r="X486" s="21">
        <v>14.076675146571098</v>
      </c>
      <c r="Y486" s="21">
        <v>15.226062270447128</v>
      </c>
      <c r="Z486" s="21">
        <v>16.369690552726073</v>
      </c>
      <c r="AA486" s="21">
        <v>17.507098188447287</v>
      </c>
      <c r="AB486" s="21">
        <v>18.637983094697162</v>
      </c>
      <c r="AC486" s="21">
        <v>19.724976465981019</v>
      </c>
      <c r="AD486" s="21">
        <v>20.796500885488321</v>
      </c>
      <c r="AE486" s="21">
        <v>21.333909831215092</v>
      </c>
      <c r="AF486" s="21">
        <v>21.775311107718192</v>
      </c>
      <c r="AG486" s="21">
        <v>22.064980375073439</v>
      </c>
    </row>
    <row r="487" spans="1:33" x14ac:dyDescent="0.25">
      <c r="A487">
        <v>785</v>
      </c>
      <c r="B487" t="s">
        <v>0</v>
      </c>
      <c r="C487" t="s">
        <v>8</v>
      </c>
      <c r="D487" t="s">
        <v>17</v>
      </c>
      <c r="E487" t="s">
        <v>94</v>
      </c>
      <c r="F487" t="s">
        <v>426</v>
      </c>
      <c r="G487" t="s">
        <v>292</v>
      </c>
      <c r="H487">
        <v>84</v>
      </c>
      <c r="I487">
        <v>0</v>
      </c>
      <c r="J487" t="s">
        <v>273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</row>
    <row r="488" spans="1:33" x14ac:dyDescent="0.25">
      <c r="A488">
        <v>1411</v>
      </c>
      <c r="B488" t="s">
        <v>0</v>
      </c>
      <c r="C488" t="s">
        <v>8</v>
      </c>
      <c r="D488" t="s">
        <v>17</v>
      </c>
      <c r="E488" t="s">
        <v>95</v>
      </c>
      <c r="F488" t="s">
        <v>419</v>
      </c>
      <c r="G488">
        <v>0</v>
      </c>
      <c r="H488">
        <v>158</v>
      </c>
      <c r="I488">
        <v>0</v>
      </c>
      <c r="J488" t="s">
        <v>273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</row>
    <row r="489" spans="1:33" x14ac:dyDescent="0.25">
      <c r="A489">
        <v>777</v>
      </c>
      <c r="B489" t="s">
        <v>0</v>
      </c>
      <c r="C489" t="s">
        <v>8</v>
      </c>
      <c r="D489" t="s">
        <v>17</v>
      </c>
      <c r="E489" t="s">
        <v>96</v>
      </c>
      <c r="F489" t="s">
        <v>428</v>
      </c>
      <c r="G489" t="s">
        <v>323</v>
      </c>
      <c r="H489">
        <v>162</v>
      </c>
      <c r="I489">
        <v>1</v>
      </c>
      <c r="J489" t="s">
        <v>280</v>
      </c>
      <c r="K489" s="21">
        <v>1.0295726450777748E-4</v>
      </c>
      <c r="L489" s="21">
        <v>6.5175104305643656E-4</v>
      </c>
      <c r="M489" s="21">
        <v>1.988147910724992E-3</v>
      </c>
      <c r="N489" s="21">
        <v>4.4245311447389879E-3</v>
      </c>
      <c r="O489" s="21">
        <v>8.2495495877071123E-3</v>
      </c>
      <c r="P489" s="21">
        <v>1.3776719066750905E-2</v>
      </c>
      <c r="Q489" s="21">
        <v>2.1237782665197394E-2</v>
      </c>
      <c r="R489" s="21">
        <v>3.0729147682411015E-2</v>
      </c>
      <c r="S489" s="21">
        <v>4.0182785337024921E-2</v>
      </c>
      <c r="T489" s="21">
        <v>4.9359442698574112E-2</v>
      </c>
      <c r="U489" s="21">
        <v>5.853680592924132E-2</v>
      </c>
      <c r="V489" s="21">
        <v>6.7667781601678523E-2</v>
      </c>
      <c r="W489" s="21">
        <v>7.6599925902926649E-2</v>
      </c>
      <c r="X489" s="21">
        <v>8.5735620360096146E-2</v>
      </c>
      <c r="Y489" s="21">
        <v>9.4004065633964115E-2</v>
      </c>
      <c r="Z489" s="21">
        <v>0.10194559635664799</v>
      </c>
      <c r="AA489" s="21">
        <v>0.10902245416102985</v>
      </c>
      <c r="AB489" s="21">
        <v>0.11440204976869717</v>
      </c>
      <c r="AC489" s="21">
        <v>0.11966282354178065</v>
      </c>
      <c r="AD489" s="21">
        <v>0.12486316518921214</v>
      </c>
      <c r="AE489" s="21">
        <v>0.12961593386451631</v>
      </c>
      <c r="AF489" s="21">
        <v>0.13370874216339876</v>
      </c>
      <c r="AG489" s="21">
        <v>0.13657224435045542</v>
      </c>
    </row>
    <row r="490" spans="1:33" x14ac:dyDescent="0.25">
      <c r="A490">
        <v>764</v>
      </c>
      <c r="B490" t="s">
        <v>0</v>
      </c>
      <c r="C490" t="s">
        <v>8</v>
      </c>
      <c r="D490" t="s">
        <v>17</v>
      </c>
      <c r="E490" t="s">
        <v>97</v>
      </c>
      <c r="F490" t="s">
        <v>421</v>
      </c>
      <c r="G490" t="s">
        <v>324</v>
      </c>
      <c r="H490">
        <v>156</v>
      </c>
      <c r="I490">
        <v>0</v>
      </c>
      <c r="J490" t="s">
        <v>273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</row>
    <row r="491" spans="1:33" x14ac:dyDescent="0.25">
      <c r="A491">
        <v>765</v>
      </c>
      <c r="B491" t="s">
        <v>0</v>
      </c>
      <c r="C491" t="s">
        <v>8</v>
      </c>
      <c r="D491" t="s">
        <v>17</v>
      </c>
      <c r="E491" t="s">
        <v>98</v>
      </c>
      <c r="F491" t="s">
        <v>420</v>
      </c>
      <c r="G491" t="s">
        <v>325</v>
      </c>
      <c r="H491">
        <v>157</v>
      </c>
      <c r="I491">
        <v>0</v>
      </c>
      <c r="J491" t="s">
        <v>273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</row>
    <row r="492" spans="1:33" x14ac:dyDescent="0.25">
      <c r="A492">
        <v>788</v>
      </c>
      <c r="B492" t="s">
        <v>0</v>
      </c>
      <c r="C492" t="s">
        <v>8</v>
      </c>
      <c r="D492" t="s">
        <v>17</v>
      </c>
      <c r="E492" t="s">
        <v>99</v>
      </c>
      <c r="F492" t="s">
        <v>423</v>
      </c>
      <c r="G492" t="s">
        <v>326</v>
      </c>
      <c r="H492">
        <v>163</v>
      </c>
      <c r="I492">
        <v>1</v>
      </c>
      <c r="J492" t="s">
        <v>280</v>
      </c>
      <c r="K492" s="21">
        <v>7.2763737599117629E-5</v>
      </c>
      <c r="L492" s="21">
        <v>2.4227284976699787E-4</v>
      </c>
      <c r="M492" s="21">
        <v>5.3680825919558855E-4</v>
      </c>
      <c r="N492" s="21">
        <v>9.8241462912548134E-4</v>
      </c>
      <c r="O492" s="21">
        <v>1.605913863032468E-3</v>
      </c>
      <c r="P492" s="21">
        <v>2.4420041150606912E-3</v>
      </c>
      <c r="Q492" s="21">
        <v>3.5158515349833436E-3</v>
      </c>
      <c r="R492" s="21">
        <v>4.837064304484712E-3</v>
      </c>
      <c r="S492" s="21">
        <v>6.3957292608216318E-3</v>
      </c>
      <c r="T492" s="21">
        <v>8.1627005241731772E-3</v>
      </c>
      <c r="U492" s="21">
        <v>1.0061268136314741E-2</v>
      </c>
      <c r="V492" s="21">
        <v>1.2052281644408223E-2</v>
      </c>
      <c r="W492" s="21">
        <v>1.4102270395650532E-2</v>
      </c>
      <c r="X492" s="21">
        <v>1.6185231460964389E-2</v>
      </c>
      <c r="Y492" s="21">
        <v>1.8277795045505134E-2</v>
      </c>
      <c r="Z492" s="21">
        <v>2.03113367754938E-2</v>
      </c>
      <c r="AA492" s="21">
        <v>2.226478855467099E-2</v>
      </c>
      <c r="AB492" s="21">
        <v>2.4112053285869919E-2</v>
      </c>
      <c r="AC492" s="21">
        <v>2.5828624563000765E-2</v>
      </c>
      <c r="AD492" s="21">
        <v>2.7388709035421101E-2</v>
      </c>
      <c r="AE492" s="21">
        <v>2.8758276886679653E-2</v>
      </c>
      <c r="AF492" s="21">
        <v>3.0369779995158989E-2</v>
      </c>
      <c r="AG492" s="21">
        <v>3.1734606084540679E-2</v>
      </c>
    </row>
    <row r="493" spans="1:33" x14ac:dyDescent="0.25">
      <c r="A493">
        <v>1413</v>
      </c>
      <c r="B493" t="s">
        <v>0</v>
      </c>
      <c r="C493" t="s">
        <v>8</v>
      </c>
      <c r="D493" t="s">
        <v>17</v>
      </c>
      <c r="E493" t="s">
        <v>100</v>
      </c>
      <c r="F493" t="s">
        <v>423</v>
      </c>
      <c r="G493" t="s">
        <v>327</v>
      </c>
      <c r="H493">
        <v>163</v>
      </c>
      <c r="I493">
        <v>0</v>
      </c>
      <c r="J493" t="s">
        <v>273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</row>
    <row r="494" spans="1:33" x14ac:dyDescent="0.25">
      <c r="A494">
        <v>1412</v>
      </c>
      <c r="B494" t="s">
        <v>0</v>
      </c>
      <c r="C494" t="s">
        <v>8</v>
      </c>
      <c r="D494" t="s">
        <v>17</v>
      </c>
      <c r="E494" t="s">
        <v>102</v>
      </c>
      <c r="F494" t="s">
        <v>423</v>
      </c>
      <c r="G494" t="s">
        <v>329</v>
      </c>
      <c r="H494">
        <v>163</v>
      </c>
      <c r="I494">
        <v>0</v>
      </c>
      <c r="J494" t="s">
        <v>273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</row>
    <row r="495" spans="1:33" x14ac:dyDescent="0.25">
      <c r="A495">
        <v>787</v>
      </c>
      <c r="B495" t="s">
        <v>0</v>
      </c>
      <c r="C495" t="s">
        <v>8</v>
      </c>
      <c r="D495" t="s">
        <v>17</v>
      </c>
      <c r="E495" t="s">
        <v>103</v>
      </c>
      <c r="F495" t="s">
        <v>426</v>
      </c>
      <c r="G495" t="s">
        <v>330</v>
      </c>
      <c r="H495">
        <v>84</v>
      </c>
      <c r="I495">
        <v>1</v>
      </c>
      <c r="J495" t="s">
        <v>280</v>
      </c>
      <c r="K495" s="21">
        <v>2.9182792100775493E-3</v>
      </c>
      <c r="L495" s="21">
        <v>8.1134773874744614E-3</v>
      </c>
      <c r="M495" s="21">
        <v>1.5112103182045034E-2</v>
      </c>
      <c r="N495" s="21">
        <v>2.3376746551628948E-2</v>
      </c>
      <c r="O495" s="21">
        <v>3.0817217262234811E-2</v>
      </c>
      <c r="P495" s="21">
        <v>3.5312028240121515E-2</v>
      </c>
      <c r="Q495" s="21">
        <v>3.7893392833863997E-2</v>
      </c>
      <c r="R495" s="21">
        <v>3.9973532910565143E-2</v>
      </c>
      <c r="S495" s="21">
        <v>4.1409432970846816E-2</v>
      </c>
      <c r="T495" s="21">
        <v>4.3473176666618034E-2</v>
      </c>
      <c r="U495" s="21">
        <v>4.5267779256393609E-2</v>
      </c>
      <c r="V495" s="21">
        <v>4.6531005104925735E-2</v>
      </c>
      <c r="W495" s="21">
        <v>4.7096521492608553E-2</v>
      </c>
      <c r="X495" s="21">
        <v>4.7807700399992839E-2</v>
      </c>
      <c r="Y495" s="21">
        <v>4.8526677655193771E-2</v>
      </c>
      <c r="Z495" s="21">
        <v>4.8808575321876525E-2</v>
      </c>
      <c r="AA495" s="21">
        <v>4.8834330332276084E-2</v>
      </c>
      <c r="AB495" s="21">
        <v>4.88099800802059E-2</v>
      </c>
      <c r="AC495" s="21">
        <v>4.878564196989689E-2</v>
      </c>
      <c r="AD495" s="21">
        <v>4.8761315995294777E-2</v>
      </c>
      <c r="AE495" s="21">
        <v>4.8737002150348416E-2</v>
      </c>
      <c r="AF495" s="21">
        <v>4.8712700429009527E-2</v>
      </c>
      <c r="AG495" s="21">
        <v>4.8688410825232932E-2</v>
      </c>
    </row>
    <row r="496" spans="1:33" x14ac:dyDescent="0.25">
      <c r="A496">
        <v>786</v>
      </c>
      <c r="B496" t="s">
        <v>0</v>
      </c>
      <c r="C496" t="s">
        <v>8</v>
      </c>
      <c r="D496" t="s">
        <v>17</v>
      </c>
      <c r="E496" t="s">
        <v>104</v>
      </c>
      <c r="F496" t="s">
        <v>426</v>
      </c>
      <c r="G496" t="s">
        <v>303</v>
      </c>
      <c r="H496">
        <v>84</v>
      </c>
      <c r="I496">
        <v>1</v>
      </c>
      <c r="J496" t="s">
        <v>280</v>
      </c>
      <c r="K496" s="21">
        <v>4.0876880983487353E-4</v>
      </c>
      <c r="L496" s="21">
        <v>1.0913724938485414E-3</v>
      </c>
      <c r="M496" s="21">
        <v>1.9957450640787668E-3</v>
      </c>
      <c r="N496" s="21">
        <v>3.0663279927072859E-3</v>
      </c>
      <c r="O496" s="21">
        <v>4.1384719863251096E-3</v>
      </c>
      <c r="P496" s="21">
        <v>5.2175353710383976E-3</v>
      </c>
      <c r="Q496" s="21">
        <v>5.9060860656496642E-3</v>
      </c>
      <c r="R496" s="21">
        <v>6.3479361655800481E-3</v>
      </c>
      <c r="S496" s="21">
        <v>6.6012877229051983E-3</v>
      </c>
      <c r="T496" s="21">
        <v>6.8817042268620931E-3</v>
      </c>
      <c r="U496" s="21">
        <v>7.1669606572650991E-3</v>
      </c>
      <c r="V496" s="21">
        <v>7.4427983291443459E-3</v>
      </c>
      <c r="W496" s="21">
        <v>7.6972419879654409E-3</v>
      </c>
      <c r="X496" s="21">
        <v>7.9227893674679965E-3</v>
      </c>
      <c r="Y496" s="21">
        <v>8.1166980669601409E-3</v>
      </c>
      <c r="Z496" s="21">
        <v>8.2070654856987151E-3</v>
      </c>
      <c r="AA496" s="21">
        <v>8.3084358196177151E-3</v>
      </c>
      <c r="AB496" s="21">
        <v>8.4156539747984958E-3</v>
      </c>
      <c r="AC496" s="21">
        <v>8.4492141898177379E-3</v>
      </c>
      <c r="AD496" s="21">
        <v>8.4669284282206971E-3</v>
      </c>
      <c r="AE496" s="21">
        <v>8.4627065654433297E-3</v>
      </c>
      <c r="AF496" s="21">
        <v>8.4584868078125333E-3</v>
      </c>
      <c r="AG496" s="21">
        <v>8.4542691542786128E-3</v>
      </c>
    </row>
    <row r="497" spans="1:33" x14ac:dyDescent="0.25">
      <c r="A497">
        <v>774</v>
      </c>
      <c r="B497" t="s">
        <v>0</v>
      </c>
      <c r="C497" t="s">
        <v>8</v>
      </c>
      <c r="D497" t="s">
        <v>17</v>
      </c>
      <c r="E497" t="s">
        <v>105</v>
      </c>
      <c r="F497" t="s">
        <v>429</v>
      </c>
      <c r="G497" t="s">
        <v>331</v>
      </c>
      <c r="H497">
        <v>161</v>
      </c>
      <c r="I497">
        <v>0</v>
      </c>
      <c r="J497" t="s">
        <v>273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</row>
    <row r="498" spans="1:33" x14ac:dyDescent="0.25">
      <c r="A498">
        <v>1416</v>
      </c>
      <c r="B498" t="s">
        <v>0</v>
      </c>
      <c r="C498" t="s">
        <v>8</v>
      </c>
      <c r="D498" t="s">
        <v>17</v>
      </c>
      <c r="E498" t="s">
        <v>118</v>
      </c>
      <c r="F498" t="s">
        <v>429</v>
      </c>
      <c r="G498" t="s">
        <v>343</v>
      </c>
      <c r="H498">
        <v>161</v>
      </c>
      <c r="I498">
        <v>1</v>
      </c>
      <c r="J498" t="s">
        <v>280</v>
      </c>
      <c r="K498" s="21">
        <v>0.18907668771914149</v>
      </c>
      <c r="L498" s="21">
        <v>0.4114577280291708</v>
      </c>
      <c r="M498" s="21">
        <v>0.66924358820940111</v>
      </c>
      <c r="N498" s="21">
        <v>0.77462519225454507</v>
      </c>
      <c r="O498" s="21">
        <v>0.87477330366127726</v>
      </c>
      <c r="P498" s="21">
        <v>0.97665979757392885</v>
      </c>
      <c r="Q498" s="21">
        <v>1.0682996067866408</v>
      </c>
      <c r="R498" s="21">
        <v>1.1234595376855279</v>
      </c>
      <c r="S498" s="21">
        <v>1.1011077101441651</v>
      </c>
      <c r="T498" s="21">
        <v>1.06793949044686</v>
      </c>
      <c r="U498" s="21">
        <v>1.0361305176660665</v>
      </c>
      <c r="V498" s="21">
        <v>1.0052029228375723</v>
      </c>
      <c r="W498" s="21">
        <v>0.975279963346663</v>
      </c>
      <c r="X498" s="21">
        <v>0.94683763223382011</v>
      </c>
      <c r="Y498" s="21">
        <v>0.92035881718312162</v>
      </c>
      <c r="Z498" s="21">
        <v>0.89683040863341212</v>
      </c>
      <c r="AA498" s="21">
        <v>0.87539732990202257</v>
      </c>
      <c r="AB498" s="21">
        <v>0.8555674208664914</v>
      </c>
      <c r="AC498" s="21">
        <v>0.83840861826741753</v>
      </c>
      <c r="AD498" s="21">
        <v>0.82300632848594102</v>
      </c>
      <c r="AE498" s="21">
        <v>0.81348632297474799</v>
      </c>
      <c r="AF498" s="21">
        <v>0.80554269692298996</v>
      </c>
      <c r="AG498" s="21">
        <v>0.79967521499436023</v>
      </c>
    </row>
    <row r="499" spans="1:33" x14ac:dyDescent="0.25">
      <c r="A499">
        <v>763</v>
      </c>
      <c r="B499" t="s">
        <v>0</v>
      </c>
      <c r="C499" t="s">
        <v>8</v>
      </c>
      <c r="D499" t="s">
        <v>17</v>
      </c>
      <c r="E499" t="s">
        <v>119</v>
      </c>
      <c r="F499" t="s">
        <v>421</v>
      </c>
      <c r="G499" t="s">
        <v>383</v>
      </c>
      <c r="H499">
        <v>156</v>
      </c>
      <c r="I499">
        <v>0</v>
      </c>
      <c r="J499" t="s">
        <v>273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</row>
    <row r="500" spans="1:33" x14ac:dyDescent="0.25">
      <c r="A500">
        <v>1387</v>
      </c>
      <c r="B500" t="s">
        <v>0</v>
      </c>
      <c r="C500" t="s">
        <v>8</v>
      </c>
      <c r="D500" t="s">
        <v>17</v>
      </c>
      <c r="E500" t="s">
        <v>120</v>
      </c>
      <c r="F500" t="s">
        <v>421</v>
      </c>
      <c r="G500" t="s">
        <v>345</v>
      </c>
      <c r="H500">
        <v>156</v>
      </c>
      <c r="I500">
        <v>0</v>
      </c>
      <c r="J500" t="s">
        <v>273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</row>
    <row r="501" spans="1:33" x14ac:dyDescent="0.25">
      <c r="A501">
        <v>1388</v>
      </c>
      <c r="B501" t="s">
        <v>0</v>
      </c>
      <c r="C501" t="s">
        <v>8</v>
      </c>
      <c r="D501" t="s">
        <v>17</v>
      </c>
      <c r="E501" t="s">
        <v>121</v>
      </c>
      <c r="F501" t="s">
        <v>421</v>
      </c>
      <c r="G501">
        <v>0</v>
      </c>
      <c r="H501">
        <v>156</v>
      </c>
      <c r="I501">
        <v>0</v>
      </c>
      <c r="J501" t="s">
        <v>273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</row>
    <row r="502" spans="1:33" x14ac:dyDescent="0.25">
      <c r="A502">
        <v>784</v>
      </c>
      <c r="B502" t="s">
        <v>0</v>
      </c>
      <c r="C502" t="s">
        <v>8</v>
      </c>
      <c r="D502" t="s">
        <v>17</v>
      </c>
      <c r="E502" t="s">
        <v>122</v>
      </c>
      <c r="F502" t="s">
        <v>426</v>
      </c>
      <c r="G502" t="s">
        <v>303</v>
      </c>
      <c r="H502">
        <v>84</v>
      </c>
      <c r="I502">
        <v>1</v>
      </c>
      <c r="J502" t="s">
        <v>280</v>
      </c>
      <c r="K502" s="21">
        <v>6.1547274842001475E-3</v>
      </c>
      <c r="L502" s="21">
        <v>2.1184276324977467E-2</v>
      </c>
      <c r="M502" s="21">
        <v>4.6311979997177545E-2</v>
      </c>
      <c r="N502" s="21">
        <v>7.463748869994144E-2</v>
      </c>
      <c r="O502" s="21">
        <v>0.10303135515981715</v>
      </c>
      <c r="P502" s="21">
        <v>0.13140566534832135</v>
      </c>
      <c r="Q502" s="21">
        <v>0.16566230863189044</v>
      </c>
      <c r="R502" s="21">
        <v>0.20563742287297887</v>
      </c>
      <c r="S502" s="21">
        <v>0.24657464010621083</v>
      </c>
      <c r="T502" s="21">
        <v>0.28623235609100739</v>
      </c>
      <c r="U502" s="21">
        <v>0.31776174455484801</v>
      </c>
      <c r="V502" s="21">
        <v>0.35097261559174819</v>
      </c>
      <c r="W502" s="21">
        <v>0.38160865838013558</v>
      </c>
      <c r="X502" s="21">
        <v>0.40821242962372528</v>
      </c>
      <c r="Y502" s="21">
        <v>0.42498816513684984</v>
      </c>
      <c r="Z502" s="21">
        <v>0.43686424183184364</v>
      </c>
      <c r="AA502" s="21">
        <v>0.44721976653263684</v>
      </c>
      <c r="AB502" s="21">
        <v>0.45619801088257683</v>
      </c>
      <c r="AC502" s="21">
        <v>0.46259124749629449</v>
      </c>
      <c r="AD502" s="21">
        <v>0.46590726654094983</v>
      </c>
      <c r="AE502" s="21">
        <v>0.46567495129664516</v>
      </c>
      <c r="AF502" s="21">
        <v>0.46544275189164286</v>
      </c>
      <c r="AG502" s="21">
        <v>0.46521066826818203</v>
      </c>
    </row>
    <row r="503" spans="1:33" x14ac:dyDescent="0.25">
      <c r="A503">
        <v>780</v>
      </c>
      <c r="B503" t="s">
        <v>0</v>
      </c>
      <c r="C503" t="s">
        <v>8</v>
      </c>
      <c r="D503" t="s">
        <v>17</v>
      </c>
      <c r="E503" t="s">
        <v>123</v>
      </c>
      <c r="F503" t="s">
        <v>428</v>
      </c>
      <c r="G503" t="s">
        <v>307</v>
      </c>
      <c r="H503">
        <v>162</v>
      </c>
      <c r="I503">
        <v>1</v>
      </c>
      <c r="J503" t="s">
        <v>280</v>
      </c>
      <c r="K503" s="21">
        <v>3.5153609207280835E-3</v>
      </c>
      <c r="L503" s="21">
        <v>1.2256366443800173E-2</v>
      </c>
      <c r="M503" s="21">
        <v>2.7349209472177675E-2</v>
      </c>
      <c r="N503" s="21">
        <v>4.9491535406145148E-2</v>
      </c>
      <c r="O503" s="21">
        <v>7.9110258063642414E-2</v>
      </c>
      <c r="P503" s="21">
        <v>0.11580008406353533</v>
      </c>
      <c r="Q503" s="21">
        <v>0.15273203136297148</v>
      </c>
      <c r="R503" s="21">
        <v>0.19071138075929261</v>
      </c>
      <c r="S503" s="21">
        <v>0.22702468710650817</v>
      </c>
      <c r="T503" s="21">
        <v>0.26055617085584981</v>
      </c>
      <c r="U503" s="21">
        <v>0.29053204447954062</v>
      </c>
      <c r="V503" s="21">
        <v>0.32147379663185649</v>
      </c>
      <c r="W503" s="21">
        <v>0.34918760631255424</v>
      </c>
      <c r="X503" s="21">
        <v>0.37177353444426509</v>
      </c>
      <c r="Y503" s="21">
        <v>0.39478549167357524</v>
      </c>
      <c r="Z503" s="21">
        <v>0.41685673794638212</v>
      </c>
      <c r="AA503" s="21">
        <v>0.43655113267761902</v>
      </c>
      <c r="AB503" s="21">
        <v>0.45346917679415255</v>
      </c>
      <c r="AC503" s="21">
        <v>0.46673663409785976</v>
      </c>
      <c r="AD503" s="21">
        <v>0.47267482529582527</v>
      </c>
      <c r="AE503" s="21">
        <v>0.47896105924870724</v>
      </c>
      <c r="AF503" s="21">
        <v>0.4854195851427322</v>
      </c>
      <c r="AG503" s="21">
        <v>0.49180451474033526</v>
      </c>
    </row>
    <row r="504" spans="1:33" x14ac:dyDescent="0.25">
      <c r="A504">
        <v>1415</v>
      </c>
      <c r="B504" t="s">
        <v>0</v>
      </c>
      <c r="C504" t="s">
        <v>8</v>
      </c>
      <c r="D504" t="s">
        <v>17</v>
      </c>
      <c r="E504" t="s">
        <v>124</v>
      </c>
      <c r="F504" t="s">
        <v>427</v>
      </c>
      <c r="G504" t="s">
        <v>346</v>
      </c>
      <c r="H504">
        <v>159</v>
      </c>
      <c r="I504">
        <v>0</v>
      </c>
      <c r="J504" t="s">
        <v>273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</row>
    <row r="505" spans="1:33" x14ac:dyDescent="0.25">
      <c r="A505">
        <v>1392</v>
      </c>
      <c r="B505" t="s">
        <v>0</v>
      </c>
      <c r="C505" t="s">
        <v>8</v>
      </c>
      <c r="D505" t="s">
        <v>17</v>
      </c>
      <c r="E505" t="s">
        <v>125</v>
      </c>
      <c r="F505" t="s">
        <v>419</v>
      </c>
      <c r="G505" t="s">
        <v>347</v>
      </c>
      <c r="H505">
        <v>158</v>
      </c>
      <c r="I505">
        <v>0</v>
      </c>
      <c r="J505" t="s">
        <v>273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</row>
    <row r="506" spans="1:33" x14ac:dyDescent="0.25">
      <c r="A506">
        <v>776</v>
      </c>
      <c r="B506" t="s">
        <v>0</v>
      </c>
      <c r="C506" t="s">
        <v>8</v>
      </c>
      <c r="D506" t="s">
        <v>17</v>
      </c>
      <c r="E506" t="s">
        <v>126</v>
      </c>
      <c r="F506" t="s">
        <v>429</v>
      </c>
      <c r="G506" t="s">
        <v>348</v>
      </c>
      <c r="H506">
        <v>161</v>
      </c>
      <c r="I506">
        <v>1</v>
      </c>
      <c r="J506" t="s">
        <v>280</v>
      </c>
      <c r="K506" s="21">
        <v>9.4280901721845948E-4</v>
      </c>
      <c r="L506" s="21">
        <v>2.9574215542425529E-3</v>
      </c>
      <c r="M506" s="21">
        <v>6.1405669172000677E-3</v>
      </c>
      <c r="N506" s="21">
        <v>1.0561311842669599E-2</v>
      </c>
      <c r="O506" s="21">
        <v>1.6272363893034124E-2</v>
      </c>
      <c r="P506" s="21">
        <v>2.3193175276005958E-2</v>
      </c>
      <c r="Q506" s="21">
        <v>3.1125519427418973E-2</v>
      </c>
      <c r="R506" s="21">
        <v>3.9895173268608218E-2</v>
      </c>
      <c r="S506" s="21">
        <v>4.9351721938162341E-2</v>
      </c>
      <c r="T506" s="21">
        <v>5.9367017457860466E-2</v>
      </c>
      <c r="U506" s="21">
        <v>6.9530965599416211E-2</v>
      </c>
      <c r="V506" s="21">
        <v>7.9863391234492084E-2</v>
      </c>
      <c r="W506" s="21">
        <v>9.038342457427509E-2</v>
      </c>
      <c r="X506" s="21">
        <v>0.1011061718963045</v>
      </c>
      <c r="Y506" s="21">
        <v>0.11003921603654374</v>
      </c>
      <c r="Z506" s="21">
        <v>0.11802777522075761</v>
      </c>
      <c r="AA506" s="21">
        <v>0.12490765493065789</v>
      </c>
      <c r="AB506" s="21">
        <v>0.13063888797405823</v>
      </c>
      <c r="AC506" s="21">
        <v>0.13746220293561018</v>
      </c>
      <c r="AD506" s="21">
        <v>0.14333582667072498</v>
      </c>
      <c r="AE506" s="21">
        <v>0.14841553912117184</v>
      </c>
      <c r="AF506" s="21">
        <v>0.15280079220947879</v>
      </c>
      <c r="AG506" s="21">
        <v>0.15659056353685147</v>
      </c>
    </row>
    <row r="507" spans="1:33" x14ac:dyDescent="0.25">
      <c r="A507">
        <v>768</v>
      </c>
      <c r="B507" t="s">
        <v>0</v>
      </c>
      <c r="C507" t="s">
        <v>8</v>
      </c>
      <c r="D507" t="s">
        <v>17</v>
      </c>
      <c r="E507" t="s">
        <v>23</v>
      </c>
      <c r="F507" t="s">
        <v>419</v>
      </c>
      <c r="G507" t="s">
        <v>349</v>
      </c>
      <c r="H507">
        <v>158</v>
      </c>
      <c r="I507">
        <v>0</v>
      </c>
      <c r="J507" t="s">
        <v>273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</row>
    <row r="508" spans="1:33" x14ac:dyDescent="0.25">
      <c r="A508">
        <v>1383</v>
      </c>
      <c r="B508" t="s">
        <v>0</v>
      </c>
      <c r="C508" t="s">
        <v>8</v>
      </c>
      <c r="D508" t="s">
        <v>17</v>
      </c>
      <c r="E508" t="s">
        <v>127</v>
      </c>
      <c r="F508" t="s">
        <v>419</v>
      </c>
      <c r="G508" t="s">
        <v>350</v>
      </c>
      <c r="H508">
        <v>158</v>
      </c>
      <c r="I508">
        <v>0</v>
      </c>
      <c r="J508" t="s">
        <v>273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1">
        <v>0</v>
      </c>
      <c r="X508" s="21">
        <v>0</v>
      </c>
      <c r="Y508" s="21">
        <v>0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</row>
    <row r="509" spans="1:33" x14ac:dyDescent="0.25">
      <c r="A509">
        <v>1379</v>
      </c>
      <c r="B509" t="s">
        <v>0</v>
      </c>
      <c r="C509" t="s">
        <v>8</v>
      </c>
      <c r="D509" t="s">
        <v>17</v>
      </c>
      <c r="E509" t="s">
        <v>128</v>
      </c>
      <c r="F509" t="s">
        <v>419</v>
      </c>
      <c r="G509" t="s">
        <v>351</v>
      </c>
      <c r="H509">
        <v>158</v>
      </c>
      <c r="I509">
        <v>0</v>
      </c>
      <c r="J509" t="s">
        <v>273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</row>
    <row r="510" spans="1:33" x14ac:dyDescent="0.25">
      <c r="A510">
        <v>1381</v>
      </c>
      <c r="B510" t="s">
        <v>0</v>
      </c>
      <c r="C510" t="s">
        <v>8</v>
      </c>
      <c r="D510" t="s">
        <v>17</v>
      </c>
      <c r="E510" t="s">
        <v>129</v>
      </c>
      <c r="F510" t="s">
        <v>419</v>
      </c>
      <c r="G510" t="s">
        <v>352</v>
      </c>
      <c r="H510">
        <v>158</v>
      </c>
      <c r="I510">
        <v>0</v>
      </c>
      <c r="J510" t="s">
        <v>273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</row>
    <row r="511" spans="1:33" x14ac:dyDescent="0.25">
      <c r="A511">
        <v>1384</v>
      </c>
      <c r="B511" t="s">
        <v>0</v>
      </c>
      <c r="C511" t="s">
        <v>8</v>
      </c>
      <c r="D511" t="s">
        <v>17</v>
      </c>
      <c r="E511" t="s">
        <v>130</v>
      </c>
      <c r="F511" t="s">
        <v>421</v>
      </c>
      <c r="G511" t="s">
        <v>353</v>
      </c>
      <c r="H511">
        <v>156</v>
      </c>
      <c r="I511">
        <v>0</v>
      </c>
      <c r="J511" t="s">
        <v>273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</row>
    <row r="512" spans="1:33" x14ac:dyDescent="0.25">
      <c r="A512">
        <v>1380</v>
      </c>
      <c r="B512" t="s">
        <v>0</v>
      </c>
      <c r="C512" t="s">
        <v>8</v>
      </c>
      <c r="D512" t="s">
        <v>17</v>
      </c>
      <c r="E512" t="s">
        <v>131</v>
      </c>
      <c r="F512" t="s">
        <v>419</v>
      </c>
      <c r="G512" t="s">
        <v>339</v>
      </c>
      <c r="H512">
        <v>158</v>
      </c>
      <c r="I512">
        <v>0</v>
      </c>
      <c r="J512" t="s">
        <v>273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</row>
    <row r="513" spans="1:33" x14ac:dyDescent="0.25">
      <c r="A513">
        <v>1382</v>
      </c>
      <c r="B513" t="s">
        <v>0</v>
      </c>
      <c r="C513" t="s">
        <v>8</v>
      </c>
      <c r="D513" t="s">
        <v>17</v>
      </c>
      <c r="E513" t="s">
        <v>132</v>
      </c>
      <c r="F513" t="s">
        <v>419</v>
      </c>
      <c r="G513" t="s">
        <v>354</v>
      </c>
      <c r="H513">
        <v>158</v>
      </c>
      <c r="I513">
        <v>0</v>
      </c>
      <c r="J513" t="s">
        <v>273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0</v>
      </c>
      <c r="W513" s="21">
        <v>0</v>
      </c>
      <c r="X513" s="21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</row>
    <row r="514" spans="1:33" x14ac:dyDescent="0.25">
      <c r="A514">
        <v>1395</v>
      </c>
      <c r="B514" t="s">
        <v>0</v>
      </c>
      <c r="C514" t="s">
        <v>8</v>
      </c>
      <c r="D514" t="s">
        <v>17</v>
      </c>
      <c r="E514" t="s">
        <v>133</v>
      </c>
      <c r="F514" t="s">
        <v>424</v>
      </c>
      <c r="G514" t="s">
        <v>355</v>
      </c>
      <c r="H514">
        <v>79</v>
      </c>
      <c r="I514">
        <v>0</v>
      </c>
      <c r="J514" t="s">
        <v>273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0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</row>
    <row r="515" spans="1:33" x14ac:dyDescent="0.25">
      <c r="A515">
        <v>1398</v>
      </c>
      <c r="B515" t="s">
        <v>0</v>
      </c>
      <c r="C515" t="s">
        <v>8</v>
      </c>
      <c r="D515" t="s">
        <v>17</v>
      </c>
      <c r="E515" t="s">
        <v>134</v>
      </c>
      <c r="F515" t="s">
        <v>424</v>
      </c>
      <c r="G515" t="s">
        <v>356</v>
      </c>
      <c r="H515">
        <v>79</v>
      </c>
      <c r="I515">
        <v>0</v>
      </c>
      <c r="J515" t="s">
        <v>273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</row>
    <row r="516" spans="1:33" x14ac:dyDescent="0.25">
      <c r="A516">
        <v>1397</v>
      </c>
      <c r="B516" t="s">
        <v>0</v>
      </c>
      <c r="C516" t="s">
        <v>8</v>
      </c>
      <c r="D516" t="s">
        <v>17</v>
      </c>
      <c r="E516" t="s">
        <v>135</v>
      </c>
      <c r="F516" t="s">
        <v>424</v>
      </c>
      <c r="G516" t="s">
        <v>357</v>
      </c>
      <c r="H516">
        <v>79</v>
      </c>
      <c r="I516">
        <v>1</v>
      </c>
      <c r="J516" t="s">
        <v>280</v>
      </c>
      <c r="K516" s="21">
        <v>0.1122163800070404</v>
      </c>
      <c r="L516" s="21">
        <v>0.22280327432411698</v>
      </c>
      <c r="M516" s="21">
        <v>0.33158338251067487</v>
      </c>
      <c r="N516" s="21">
        <v>0.43631934459557264</v>
      </c>
      <c r="O516" s="21">
        <v>0.538012330262302</v>
      </c>
      <c r="P516" s="21">
        <v>0.6245016868499832</v>
      </c>
      <c r="Q516" s="21">
        <v>0.68876163594558215</v>
      </c>
      <c r="R516" s="21">
        <v>0.73548503056492798</v>
      </c>
      <c r="S516" s="21">
        <v>0.76837570721445103</v>
      </c>
      <c r="T516" s="21">
        <v>0.79035416437784423</v>
      </c>
      <c r="U516" s="21">
        <v>0.80372252904016483</v>
      </c>
      <c r="V516" s="21">
        <v>0.81029567097334021</v>
      </c>
      <c r="W516" s="21">
        <v>0.81150482464043594</v>
      </c>
      <c r="X516" s="21">
        <v>0.81017037172474982</v>
      </c>
      <c r="Y516" s="21">
        <v>0.8069434366567495</v>
      </c>
      <c r="Z516" s="21">
        <v>0.7934463117432653</v>
      </c>
      <c r="AA516" s="21">
        <v>0.77931889920986674</v>
      </c>
      <c r="AB516" s="21">
        <v>0.7673660719937041</v>
      </c>
      <c r="AC516" s="21">
        <v>0.75636669552552482</v>
      </c>
      <c r="AD516" s="21">
        <v>0.74674699475850215</v>
      </c>
      <c r="AE516" s="21">
        <v>0.73897622897967874</v>
      </c>
      <c r="AF516" s="21">
        <v>0.73163830831867049</v>
      </c>
      <c r="AG516" s="21">
        <v>0.7250064012906785</v>
      </c>
    </row>
    <row r="517" spans="1:33" x14ac:dyDescent="0.25">
      <c r="A517">
        <v>1399</v>
      </c>
      <c r="B517" t="s">
        <v>0</v>
      </c>
      <c r="C517" t="s">
        <v>8</v>
      </c>
      <c r="D517" t="s">
        <v>17</v>
      </c>
      <c r="E517" t="s">
        <v>136</v>
      </c>
      <c r="F517" t="s">
        <v>424</v>
      </c>
      <c r="G517" t="s">
        <v>358</v>
      </c>
      <c r="H517">
        <v>79</v>
      </c>
      <c r="I517">
        <v>0</v>
      </c>
      <c r="J517" t="s">
        <v>273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</row>
    <row r="518" spans="1:33" x14ac:dyDescent="0.25">
      <c r="A518">
        <v>1394</v>
      </c>
      <c r="B518" t="s">
        <v>0</v>
      </c>
      <c r="C518" t="s">
        <v>8</v>
      </c>
      <c r="D518" t="s">
        <v>17</v>
      </c>
      <c r="E518" t="s">
        <v>137</v>
      </c>
      <c r="F518" t="s">
        <v>424</v>
      </c>
      <c r="G518">
        <v>0</v>
      </c>
      <c r="H518">
        <v>79</v>
      </c>
      <c r="I518">
        <v>1</v>
      </c>
      <c r="J518" t="s">
        <v>280</v>
      </c>
      <c r="K518" s="21">
        <v>1.295998572120213E-2</v>
      </c>
      <c r="L518" s="21">
        <v>2.5580796771996758E-2</v>
      </c>
      <c r="M518" s="21">
        <v>3.7818056132257645E-2</v>
      </c>
      <c r="N518" s="21">
        <v>4.9398214796979117E-2</v>
      </c>
      <c r="O518" s="21">
        <v>6.0440447089716132E-2</v>
      </c>
      <c r="P518" s="21">
        <v>6.9620310904816837E-2</v>
      </c>
      <c r="Q518" s="21">
        <v>7.6250286712618479E-2</v>
      </c>
      <c r="R518" s="21">
        <v>8.089118485611399E-2</v>
      </c>
      <c r="S518" s="21">
        <v>8.3982773558145943E-2</v>
      </c>
      <c r="T518" s="21">
        <v>8.586885437895915E-2</v>
      </c>
      <c r="U518" s="21">
        <v>8.6817673045937155E-2</v>
      </c>
      <c r="V518" s="21">
        <v>8.7038255760524125E-2</v>
      </c>
      <c r="W518" s="21">
        <v>8.6693347465240114E-2</v>
      </c>
      <c r="X518" s="21">
        <v>8.6244214752728157E-2</v>
      </c>
      <c r="Y518" s="21">
        <v>8.5582168060472003E-2</v>
      </c>
      <c r="Z518" s="21">
        <v>8.4018763438863331E-2</v>
      </c>
      <c r="AA518" s="21">
        <v>8.2421412787251833E-2</v>
      </c>
      <c r="AB518" s="21">
        <v>8.0983010707503855E-2</v>
      </c>
      <c r="AC518" s="21">
        <v>7.9660170548015871E-2</v>
      </c>
      <c r="AD518" s="21">
        <v>7.8504790833604718E-2</v>
      </c>
      <c r="AE518" s="21">
        <v>7.7574020640150065E-2</v>
      </c>
      <c r="AF518" s="21">
        <v>7.6695570689015877E-2</v>
      </c>
      <c r="AG518" s="21">
        <v>7.5902703343325884E-2</v>
      </c>
    </row>
    <row r="519" spans="1:33" x14ac:dyDescent="0.25">
      <c r="A519">
        <v>1393</v>
      </c>
      <c r="B519" t="s">
        <v>0</v>
      </c>
      <c r="C519" t="s">
        <v>8</v>
      </c>
      <c r="D519" t="s">
        <v>17</v>
      </c>
      <c r="E519" t="s">
        <v>138</v>
      </c>
      <c r="F519" t="s">
        <v>424</v>
      </c>
      <c r="G519" t="s">
        <v>359</v>
      </c>
      <c r="H519">
        <v>79</v>
      </c>
      <c r="I519">
        <v>1</v>
      </c>
      <c r="J519" t="s">
        <v>280</v>
      </c>
      <c r="K519" s="21">
        <v>2.3296782638354319E-2</v>
      </c>
      <c r="L519" s="21">
        <v>4.5675697213283989E-2</v>
      </c>
      <c r="M519" s="21">
        <v>4.527648154629816E-2</v>
      </c>
      <c r="N519" s="21">
        <v>4.4622494616846073E-2</v>
      </c>
      <c r="O519" s="21">
        <v>4.3936919662049018E-2</v>
      </c>
      <c r="P519" s="21">
        <v>4.2973755002035818E-2</v>
      </c>
      <c r="Q519" s="21">
        <v>4.1722980605942948E-2</v>
      </c>
      <c r="R519" s="21">
        <v>4.056429219792633E-2</v>
      </c>
      <c r="S519" s="21">
        <v>3.9478819942642455E-2</v>
      </c>
      <c r="T519" s="21">
        <v>3.8451771169978909E-2</v>
      </c>
      <c r="U519" s="21">
        <v>3.7471480946373974E-2</v>
      </c>
      <c r="V519" s="21">
        <v>3.6528728767001598E-2</v>
      </c>
      <c r="W519" s="21">
        <v>3.5616220623695294E-2</v>
      </c>
      <c r="X519" s="21">
        <v>3.4809854696189579E-2</v>
      </c>
      <c r="Y519" s="21">
        <v>3.4081804266565735E-2</v>
      </c>
      <c r="Z519" s="21">
        <v>3.3490542177809161E-2</v>
      </c>
      <c r="AA519" s="21">
        <v>3.287492937696572E-2</v>
      </c>
      <c r="AB519" s="21">
        <v>3.2347256375471714E-2</v>
      </c>
      <c r="AC519" s="21">
        <v>3.1861244569751625E-2</v>
      </c>
      <c r="AD519" s="21">
        <v>3.1435253682422538E-2</v>
      </c>
      <c r="AE519" s="21">
        <v>3.1089427763766279E-2</v>
      </c>
      <c r="AF519" s="21">
        <v>3.0762806021502598E-2</v>
      </c>
      <c r="AG519" s="21">
        <v>3.0467144037866496E-2</v>
      </c>
    </row>
    <row r="520" spans="1:33" x14ac:dyDescent="0.25">
      <c r="A520">
        <v>762</v>
      </c>
      <c r="B520" t="s">
        <v>0</v>
      </c>
      <c r="C520" t="s">
        <v>8</v>
      </c>
      <c r="D520" t="s">
        <v>17</v>
      </c>
      <c r="E520" t="s">
        <v>153</v>
      </c>
      <c r="F520" t="s">
        <v>421</v>
      </c>
      <c r="G520" t="s">
        <v>385</v>
      </c>
      <c r="H520">
        <v>156</v>
      </c>
      <c r="I520">
        <v>0</v>
      </c>
      <c r="J520" t="s">
        <v>273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</row>
    <row r="521" spans="1:33" x14ac:dyDescent="0.25">
      <c r="A521">
        <v>1374</v>
      </c>
      <c r="B521" t="s">
        <v>0</v>
      </c>
      <c r="C521" t="s">
        <v>8</v>
      </c>
      <c r="D521" t="s">
        <v>17</v>
      </c>
      <c r="E521" t="s">
        <v>154</v>
      </c>
      <c r="F521" t="s">
        <v>421</v>
      </c>
      <c r="G521" t="s">
        <v>386</v>
      </c>
      <c r="H521">
        <v>156</v>
      </c>
      <c r="I521">
        <v>0</v>
      </c>
      <c r="J521" t="s">
        <v>273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</row>
    <row r="522" spans="1:33" x14ac:dyDescent="0.25">
      <c r="A522">
        <v>1373</v>
      </c>
      <c r="B522" t="s">
        <v>0</v>
      </c>
      <c r="C522" t="s">
        <v>8</v>
      </c>
      <c r="D522" t="s">
        <v>17</v>
      </c>
      <c r="E522" t="s">
        <v>155</v>
      </c>
      <c r="F522" t="s">
        <v>421</v>
      </c>
      <c r="G522" t="s">
        <v>387</v>
      </c>
      <c r="H522">
        <v>156</v>
      </c>
      <c r="I522">
        <v>0</v>
      </c>
      <c r="J522" t="s">
        <v>273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</row>
    <row r="523" spans="1:33" x14ac:dyDescent="0.25">
      <c r="A523">
        <v>1369</v>
      </c>
      <c r="B523" t="s">
        <v>0</v>
      </c>
      <c r="C523" t="s">
        <v>8</v>
      </c>
      <c r="D523" t="s">
        <v>17</v>
      </c>
      <c r="E523" t="s">
        <v>139</v>
      </c>
      <c r="F523" t="s">
        <v>420</v>
      </c>
      <c r="G523" t="s">
        <v>360</v>
      </c>
      <c r="H523">
        <v>157</v>
      </c>
      <c r="I523">
        <v>0</v>
      </c>
      <c r="J523" t="s">
        <v>273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</row>
    <row r="524" spans="1:33" x14ac:dyDescent="0.25">
      <c r="A524">
        <v>1370</v>
      </c>
      <c r="B524" t="s">
        <v>0</v>
      </c>
      <c r="C524" t="s">
        <v>8</v>
      </c>
      <c r="D524" t="s">
        <v>17</v>
      </c>
      <c r="E524" t="s">
        <v>140</v>
      </c>
      <c r="F524" t="s">
        <v>419</v>
      </c>
      <c r="G524" t="s">
        <v>361</v>
      </c>
      <c r="H524">
        <v>158</v>
      </c>
      <c r="I524">
        <v>0</v>
      </c>
      <c r="J524" t="s">
        <v>273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</row>
    <row r="525" spans="1:33" x14ac:dyDescent="0.25">
      <c r="A525">
        <v>993</v>
      </c>
      <c r="B525" t="s">
        <v>0</v>
      </c>
      <c r="C525" t="s">
        <v>8</v>
      </c>
      <c r="D525" t="s">
        <v>32</v>
      </c>
      <c r="E525" t="s">
        <v>47</v>
      </c>
      <c r="F525" t="s">
        <v>430</v>
      </c>
      <c r="G525" t="s">
        <v>272</v>
      </c>
      <c r="H525">
        <v>138</v>
      </c>
      <c r="I525">
        <v>0</v>
      </c>
      <c r="J525" t="s">
        <v>273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</row>
    <row r="526" spans="1:33" x14ac:dyDescent="0.25">
      <c r="A526">
        <v>994</v>
      </c>
      <c r="B526" t="s">
        <v>0</v>
      </c>
      <c r="C526" t="s">
        <v>8</v>
      </c>
      <c r="D526" t="s">
        <v>32</v>
      </c>
      <c r="E526" t="s">
        <v>48</v>
      </c>
      <c r="F526" t="s">
        <v>431</v>
      </c>
      <c r="G526" t="s">
        <v>275</v>
      </c>
      <c r="H526">
        <v>136</v>
      </c>
      <c r="I526">
        <v>0</v>
      </c>
      <c r="J526" t="s">
        <v>273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</row>
    <row r="527" spans="1:33" x14ac:dyDescent="0.25">
      <c r="A527">
        <v>580</v>
      </c>
      <c r="B527" t="s">
        <v>0</v>
      </c>
      <c r="C527" t="s">
        <v>8</v>
      </c>
      <c r="D527" t="s">
        <v>32</v>
      </c>
      <c r="E527" t="s">
        <v>49</v>
      </c>
      <c r="F527" t="s">
        <v>431</v>
      </c>
      <c r="G527" t="s">
        <v>277</v>
      </c>
      <c r="H527">
        <v>136</v>
      </c>
      <c r="I527">
        <v>1</v>
      </c>
      <c r="J527" t="s">
        <v>280</v>
      </c>
      <c r="K527" s="21">
        <v>8.9641489290671113E-4</v>
      </c>
      <c r="L527" s="21">
        <v>2.9865418599716812E-3</v>
      </c>
      <c r="M527" s="21">
        <v>6.6230202194118128E-3</v>
      </c>
      <c r="N527" s="21">
        <v>1.2133464826363561E-2</v>
      </c>
      <c r="O527" s="21">
        <v>1.9857336520152494E-2</v>
      </c>
      <c r="P527" s="21">
        <v>3.0234935360336026E-2</v>
      </c>
      <c r="Q527" s="21">
        <v>4.3591081188376644E-2</v>
      </c>
      <c r="R527" s="21">
        <v>6.0059010948826375E-2</v>
      </c>
      <c r="S527" s="21">
        <v>7.95289927073526E-2</v>
      </c>
      <c r="T527" s="21">
        <v>0.101649561460565</v>
      </c>
      <c r="U527" s="21">
        <v>0.12589256220533626</v>
      </c>
      <c r="V527" s="21">
        <v>0.15166565717396033</v>
      </c>
      <c r="W527" s="21">
        <v>0.17843064216402951</v>
      </c>
      <c r="X527" s="21">
        <v>0.20574641117203815</v>
      </c>
      <c r="Y527" s="21">
        <v>0.2332175486710753</v>
      </c>
      <c r="Z527" s="21">
        <v>0.26081968951893464</v>
      </c>
      <c r="AA527" s="21">
        <v>0.28816358570410217</v>
      </c>
      <c r="AB527" s="21">
        <v>0.31536871443508185</v>
      </c>
      <c r="AC527" s="21">
        <v>0.34253323065545976</v>
      </c>
      <c r="AD527" s="21">
        <v>0.36973700696612949</v>
      </c>
      <c r="AE527" s="21">
        <v>0.39704388249739364</v>
      </c>
      <c r="AF527" s="21">
        <v>0.42362439373611804</v>
      </c>
      <c r="AG527" s="21">
        <v>0.44922657674446365</v>
      </c>
    </row>
    <row r="528" spans="1:33" x14ac:dyDescent="0.25">
      <c r="A528">
        <v>586</v>
      </c>
      <c r="B528" t="s">
        <v>0</v>
      </c>
      <c r="C528" t="s">
        <v>8</v>
      </c>
      <c r="D528" t="s">
        <v>32</v>
      </c>
      <c r="E528" t="s">
        <v>50</v>
      </c>
      <c r="F528" t="s">
        <v>432</v>
      </c>
      <c r="G528" t="s">
        <v>279</v>
      </c>
      <c r="H528">
        <v>141</v>
      </c>
      <c r="I528">
        <v>1</v>
      </c>
      <c r="J528" t="s">
        <v>280</v>
      </c>
      <c r="K528" s="21">
        <v>3.6151928090276089E-3</v>
      </c>
      <c r="L528" s="21">
        <v>7.5431511604245587E-3</v>
      </c>
      <c r="M528" s="21">
        <v>1.1733090460169715E-2</v>
      </c>
      <c r="N528" s="21">
        <v>1.6185388899357236E-2</v>
      </c>
      <c r="O528" s="21">
        <v>2.0753157322387732E-2</v>
      </c>
      <c r="P528" s="21">
        <v>2.5391025209884691E-2</v>
      </c>
      <c r="Q528" s="21">
        <v>3.0050612197616577E-2</v>
      </c>
      <c r="R528" s="21">
        <v>3.4602262692756895E-2</v>
      </c>
      <c r="S528" s="21">
        <v>3.9352409386959462E-2</v>
      </c>
      <c r="T528" s="21">
        <v>4.4125007025943616E-2</v>
      </c>
      <c r="U528" s="21">
        <v>4.930809685392841E-2</v>
      </c>
      <c r="V528" s="21">
        <v>5.4860062367778004E-2</v>
      </c>
      <c r="W528" s="21">
        <v>6.0743183903671935E-2</v>
      </c>
      <c r="X528" s="21">
        <v>6.6923252969123395E-2</v>
      </c>
      <c r="Y528" s="21">
        <v>7.3368992678932932E-2</v>
      </c>
      <c r="Z528" s="21">
        <v>7.650310685035748E-2</v>
      </c>
      <c r="AA528" s="21">
        <v>7.9561011697576692E-2</v>
      </c>
      <c r="AB528" s="21">
        <v>8.2421808006262101E-2</v>
      </c>
      <c r="AC528" s="21">
        <v>8.5295634952704924E-2</v>
      </c>
      <c r="AD528" s="21">
        <v>8.8213926510956692E-2</v>
      </c>
      <c r="AE528" s="21">
        <v>9.1202279996376576E-2</v>
      </c>
      <c r="AF528" s="21">
        <v>9.5876186506769129E-2</v>
      </c>
      <c r="AG528" s="21">
        <v>0.100429188824858</v>
      </c>
    </row>
    <row r="529" spans="1:33" x14ac:dyDescent="0.25">
      <c r="A529">
        <v>951</v>
      </c>
      <c r="B529" t="s">
        <v>0</v>
      </c>
      <c r="C529" t="s">
        <v>8</v>
      </c>
      <c r="D529" t="s">
        <v>32</v>
      </c>
      <c r="E529" t="s">
        <v>51</v>
      </c>
      <c r="F529" t="s">
        <v>433</v>
      </c>
      <c r="G529" t="s">
        <v>281</v>
      </c>
      <c r="H529">
        <v>137</v>
      </c>
      <c r="I529">
        <v>1</v>
      </c>
      <c r="J529" t="s">
        <v>280</v>
      </c>
      <c r="K529" s="21">
        <v>4.9083154691438787E-5</v>
      </c>
      <c r="L529" s="21">
        <v>1.4800493239289437E-4</v>
      </c>
      <c r="M529" s="21">
        <v>3.2500854342449974E-4</v>
      </c>
      <c r="N529" s="21">
        <v>6.1499156992465246E-4</v>
      </c>
      <c r="O529" s="21">
        <v>1.0586452820649085E-3</v>
      </c>
      <c r="P529" s="21">
        <v>1.6990639857561438E-3</v>
      </c>
      <c r="Q529" s="21">
        <v>2.5770052172192645E-3</v>
      </c>
      <c r="R529" s="21">
        <v>3.7238922640265779E-3</v>
      </c>
      <c r="S529" s="21">
        <v>5.1531278349494338E-3</v>
      </c>
      <c r="T529" s="21">
        <v>6.8510174891964577E-3</v>
      </c>
      <c r="U529" s="21">
        <v>8.7216227690343935E-3</v>
      </c>
      <c r="V529" s="21">
        <v>1.0680107036210366E-2</v>
      </c>
      <c r="W529" s="21">
        <v>1.2584103496120628E-2</v>
      </c>
      <c r="X529" s="21">
        <v>1.426946019279653E-2</v>
      </c>
      <c r="Y529" s="21">
        <v>1.5573890595079397E-2</v>
      </c>
      <c r="Z529" s="21">
        <v>1.6388093126128451E-2</v>
      </c>
      <c r="AA529" s="21">
        <v>1.6629169373764248E-2</v>
      </c>
      <c r="AB529" s="21">
        <v>1.6644162840349495E-2</v>
      </c>
      <c r="AC529" s="21">
        <v>1.6614687266030197E-2</v>
      </c>
      <c r="AD529" s="21">
        <v>1.6586468536673362E-2</v>
      </c>
      <c r="AE529" s="21">
        <v>1.6559823698122162E-2</v>
      </c>
      <c r="AF529" s="21">
        <v>1.6533337137702313E-2</v>
      </c>
      <c r="AG529" s="21">
        <v>1.6508506396772551E-2</v>
      </c>
    </row>
    <row r="530" spans="1:33" x14ac:dyDescent="0.25">
      <c r="A530">
        <v>945</v>
      </c>
      <c r="B530" t="s">
        <v>0</v>
      </c>
      <c r="C530" t="s">
        <v>8</v>
      </c>
      <c r="D530" t="s">
        <v>32</v>
      </c>
      <c r="E530" t="s">
        <v>52</v>
      </c>
      <c r="F530" t="s">
        <v>431</v>
      </c>
      <c r="G530">
        <v>0</v>
      </c>
      <c r="H530">
        <v>136</v>
      </c>
      <c r="I530">
        <v>1</v>
      </c>
      <c r="J530" t="s">
        <v>280</v>
      </c>
      <c r="K530" s="21">
        <v>5.5574275603901613E-4</v>
      </c>
      <c r="L530" s="21">
        <v>1.6533616112502909E-3</v>
      </c>
      <c r="M530" s="21">
        <v>3.5779952860453199E-3</v>
      </c>
      <c r="N530" s="21">
        <v>6.6671207990342349E-3</v>
      </c>
      <c r="O530" s="21">
        <v>1.1296243589805532E-2</v>
      </c>
      <c r="P530" s="21">
        <v>1.7838472753465097E-2</v>
      </c>
      <c r="Q530" s="21">
        <v>2.661469158202787E-2</v>
      </c>
      <c r="R530" s="21">
        <v>3.782642366286456E-2</v>
      </c>
      <c r="S530" s="21">
        <v>5.1480054707546845E-2</v>
      </c>
      <c r="T530" s="21">
        <v>6.7316852047244871E-2</v>
      </c>
      <c r="U530" s="21">
        <v>8.4771374438143657E-2</v>
      </c>
      <c r="V530" s="21">
        <v>0.10298004892765646</v>
      </c>
      <c r="W530" s="21">
        <v>0.12086330096559555</v>
      </c>
      <c r="X530" s="21">
        <v>0.13728176551306873</v>
      </c>
      <c r="Y530" s="21">
        <v>0.15124117080026589</v>
      </c>
      <c r="Z530" s="21">
        <v>0.16178060544208303</v>
      </c>
      <c r="AA530" s="21">
        <v>0.16880462022284173</v>
      </c>
      <c r="AB530" s="21">
        <v>0.17216430913734132</v>
      </c>
      <c r="AC530" s="21">
        <v>0.17217672903725062</v>
      </c>
      <c r="AD530" s="21">
        <v>0.17097462098793448</v>
      </c>
      <c r="AE530" s="21">
        <v>0.16984804152142566</v>
      </c>
      <c r="AF530" s="21">
        <v>0.16879298319463909</v>
      </c>
      <c r="AG530" s="21">
        <v>0.16781289789448295</v>
      </c>
    </row>
    <row r="531" spans="1:33" x14ac:dyDescent="0.25">
      <c r="A531">
        <v>595</v>
      </c>
      <c r="B531" t="s">
        <v>0</v>
      </c>
      <c r="C531" t="s">
        <v>8</v>
      </c>
      <c r="D531" t="s">
        <v>32</v>
      </c>
      <c r="E531" t="s">
        <v>61</v>
      </c>
      <c r="F531" t="s">
        <v>434</v>
      </c>
      <c r="G531" t="s">
        <v>292</v>
      </c>
      <c r="H531">
        <v>144</v>
      </c>
      <c r="I531">
        <v>0</v>
      </c>
      <c r="J531" t="s">
        <v>273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</row>
    <row r="532" spans="1:33" x14ac:dyDescent="0.25">
      <c r="A532">
        <v>959</v>
      </c>
      <c r="B532" t="s">
        <v>0</v>
      </c>
      <c r="C532" t="s">
        <v>8</v>
      </c>
      <c r="D532" t="s">
        <v>32</v>
      </c>
      <c r="E532" t="s">
        <v>62</v>
      </c>
      <c r="F532" t="s">
        <v>431</v>
      </c>
      <c r="G532" t="s">
        <v>293</v>
      </c>
      <c r="H532">
        <v>136</v>
      </c>
      <c r="I532">
        <v>0</v>
      </c>
      <c r="J532" t="s">
        <v>273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</row>
    <row r="533" spans="1:33" x14ac:dyDescent="0.25">
      <c r="A533">
        <v>947</v>
      </c>
      <c r="B533" t="s">
        <v>0</v>
      </c>
      <c r="C533" t="s">
        <v>8</v>
      </c>
      <c r="D533" t="s">
        <v>32</v>
      </c>
      <c r="E533" t="s">
        <v>63</v>
      </c>
      <c r="F533" t="s">
        <v>431</v>
      </c>
      <c r="G533" t="s">
        <v>294</v>
      </c>
      <c r="H533">
        <v>136</v>
      </c>
      <c r="I533">
        <v>0</v>
      </c>
      <c r="J533" t="s">
        <v>280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</row>
    <row r="534" spans="1:33" x14ac:dyDescent="0.25">
      <c r="A534">
        <v>964</v>
      </c>
      <c r="B534" t="s">
        <v>0</v>
      </c>
      <c r="C534" t="s">
        <v>8</v>
      </c>
      <c r="D534" t="s">
        <v>32</v>
      </c>
      <c r="E534" t="s">
        <v>64</v>
      </c>
      <c r="F534" t="s">
        <v>431</v>
      </c>
      <c r="G534" t="s">
        <v>64</v>
      </c>
      <c r="H534">
        <v>136</v>
      </c>
      <c r="I534">
        <v>0</v>
      </c>
      <c r="J534" t="s">
        <v>273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</row>
    <row r="535" spans="1:33" x14ac:dyDescent="0.25">
      <c r="A535">
        <v>963</v>
      </c>
      <c r="B535" t="s">
        <v>0</v>
      </c>
      <c r="C535" t="s">
        <v>8</v>
      </c>
      <c r="D535" t="s">
        <v>32</v>
      </c>
      <c r="E535" t="s">
        <v>65</v>
      </c>
      <c r="F535" t="s">
        <v>431</v>
      </c>
      <c r="G535" t="s">
        <v>295</v>
      </c>
      <c r="H535">
        <v>136</v>
      </c>
      <c r="I535">
        <v>0</v>
      </c>
      <c r="J535" t="s">
        <v>273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</row>
    <row r="536" spans="1:33" x14ac:dyDescent="0.25">
      <c r="A536">
        <v>989</v>
      </c>
      <c r="B536" t="s">
        <v>0</v>
      </c>
      <c r="C536" t="s">
        <v>8</v>
      </c>
      <c r="D536" t="s">
        <v>32</v>
      </c>
      <c r="E536" t="s">
        <v>66</v>
      </c>
      <c r="F536" t="s">
        <v>435</v>
      </c>
      <c r="G536" t="s">
        <v>297</v>
      </c>
      <c r="H536">
        <v>142</v>
      </c>
      <c r="I536">
        <v>0</v>
      </c>
      <c r="J536" t="s">
        <v>273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</row>
    <row r="537" spans="1:33" x14ac:dyDescent="0.25">
      <c r="A537">
        <v>583</v>
      </c>
      <c r="B537" t="s">
        <v>0</v>
      </c>
      <c r="C537" t="s">
        <v>8</v>
      </c>
      <c r="D537" t="s">
        <v>32</v>
      </c>
      <c r="E537" t="s">
        <v>67</v>
      </c>
      <c r="F537" t="s">
        <v>436</v>
      </c>
      <c r="G537" t="s">
        <v>299</v>
      </c>
      <c r="H537">
        <v>140</v>
      </c>
      <c r="I537">
        <v>0</v>
      </c>
      <c r="J537" t="s">
        <v>280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</row>
    <row r="538" spans="1:33" x14ac:dyDescent="0.25">
      <c r="A538">
        <v>976</v>
      </c>
      <c r="B538" t="s">
        <v>0</v>
      </c>
      <c r="C538" t="s">
        <v>8</v>
      </c>
      <c r="D538" t="s">
        <v>32</v>
      </c>
      <c r="E538" t="s">
        <v>68</v>
      </c>
      <c r="F538" t="s">
        <v>432</v>
      </c>
      <c r="G538" t="s">
        <v>300</v>
      </c>
      <c r="H538">
        <v>141</v>
      </c>
      <c r="I538">
        <v>0</v>
      </c>
      <c r="J538" t="s">
        <v>273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</row>
    <row r="539" spans="1:33" x14ac:dyDescent="0.25">
      <c r="A539">
        <v>975</v>
      </c>
      <c r="B539" t="s">
        <v>0</v>
      </c>
      <c r="C539" t="s">
        <v>8</v>
      </c>
      <c r="D539" t="s">
        <v>32</v>
      </c>
      <c r="E539" t="s">
        <v>69</v>
      </c>
      <c r="F539" t="s">
        <v>432</v>
      </c>
      <c r="G539" t="s">
        <v>301</v>
      </c>
      <c r="H539">
        <v>141</v>
      </c>
      <c r="I539">
        <v>0</v>
      </c>
      <c r="J539" t="s">
        <v>273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</row>
    <row r="540" spans="1:33" x14ac:dyDescent="0.25">
      <c r="A540">
        <v>591</v>
      </c>
      <c r="B540" t="s">
        <v>0</v>
      </c>
      <c r="C540" t="s">
        <v>8</v>
      </c>
      <c r="D540" t="s">
        <v>32</v>
      </c>
      <c r="E540" t="s">
        <v>70</v>
      </c>
      <c r="F540" t="s">
        <v>437</v>
      </c>
      <c r="G540" t="s">
        <v>303</v>
      </c>
      <c r="H540">
        <v>143</v>
      </c>
      <c r="I540">
        <v>0</v>
      </c>
      <c r="J540" t="s">
        <v>273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</row>
    <row r="541" spans="1:33" x14ac:dyDescent="0.25">
      <c r="A541">
        <v>582</v>
      </c>
      <c r="B541" t="s">
        <v>0</v>
      </c>
      <c r="C541" t="s">
        <v>8</v>
      </c>
      <c r="D541" t="s">
        <v>32</v>
      </c>
      <c r="E541" t="s">
        <v>71</v>
      </c>
      <c r="F541" t="s">
        <v>436</v>
      </c>
      <c r="G541" t="s">
        <v>304</v>
      </c>
      <c r="H541">
        <v>140</v>
      </c>
      <c r="I541">
        <v>0</v>
      </c>
      <c r="J541" t="s">
        <v>280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</row>
    <row r="542" spans="1:33" x14ac:dyDescent="0.25">
      <c r="A542">
        <v>946</v>
      </c>
      <c r="B542" t="s">
        <v>0</v>
      </c>
      <c r="C542" t="s">
        <v>8</v>
      </c>
      <c r="D542" t="s">
        <v>32</v>
      </c>
      <c r="E542" t="s">
        <v>73</v>
      </c>
      <c r="F542" t="s">
        <v>430</v>
      </c>
      <c r="G542" t="s">
        <v>306</v>
      </c>
      <c r="H542">
        <v>138</v>
      </c>
      <c r="I542">
        <v>0</v>
      </c>
      <c r="J542" t="s">
        <v>273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</row>
    <row r="543" spans="1:33" x14ac:dyDescent="0.25">
      <c r="A543">
        <v>594</v>
      </c>
      <c r="B543" t="s">
        <v>0</v>
      </c>
      <c r="C543" t="s">
        <v>8</v>
      </c>
      <c r="D543" t="s">
        <v>32</v>
      </c>
      <c r="E543" t="s">
        <v>74</v>
      </c>
      <c r="F543" t="s">
        <v>437</v>
      </c>
      <c r="G543" t="s">
        <v>307</v>
      </c>
      <c r="H543">
        <v>143</v>
      </c>
      <c r="I543">
        <v>0</v>
      </c>
      <c r="J543" t="s">
        <v>273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</row>
    <row r="544" spans="1:33" x14ac:dyDescent="0.25">
      <c r="A544">
        <v>990</v>
      </c>
      <c r="B544" t="s">
        <v>0</v>
      </c>
      <c r="C544" t="s">
        <v>8</v>
      </c>
      <c r="D544" t="s">
        <v>32</v>
      </c>
      <c r="E544" t="s">
        <v>75</v>
      </c>
      <c r="F544" t="s">
        <v>435</v>
      </c>
      <c r="G544">
        <v>0</v>
      </c>
      <c r="H544">
        <v>142</v>
      </c>
      <c r="I544">
        <v>1</v>
      </c>
      <c r="J544" t="s">
        <v>280</v>
      </c>
      <c r="K544" s="21">
        <v>2.7284046055979089E-3</v>
      </c>
      <c r="L544" s="21">
        <v>5.4579379272207459E-3</v>
      </c>
      <c r="M544" s="21">
        <v>8.1745368472919428E-3</v>
      </c>
      <c r="N544" s="21">
        <v>1.086443160173133E-2</v>
      </c>
      <c r="O544" s="21">
        <v>1.3517268962112057E-2</v>
      </c>
      <c r="P544" s="21">
        <v>1.5840925010629798E-2</v>
      </c>
      <c r="Q544" s="21">
        <v>1.7622285753405947E-2</v>
      </c>
      <c r="R544" s="21">
        <v>1.8973120900495657E-2</v>
      </c>
      <c r="S544" s="21">
        <v>1.9999627031406134E-2</v>
      </c>
      <c r="T544" s="21">
        <v>2.0786879456183422E-2</v>
      </c>
      <c r="U544" s="21">
        <v>2.140324616154346E-2</v>
      </c>
      <c r="V544" s="21">
        <v>2.1886443113711948E-2</v>
      </c>
      <c r="W544" s="21">
        <v>2.1780808404125614E-2</v>
      </c>
      <c r="X544" s="21">
        <v>2.1685874333327068E-2</v>
      </c>
      <c r="Y544" s="21">
        <v>2.1606826116154675E-2</v>
      </c>
      <c r="Z544" s="21">
        <v>2.1542211204104298E-2</v>
      </c>
      <c r="AA544" s="21">
        <v>2.1485791549706847E-2</v>
      </c>
      <c r="AB544" s="21">
        <v>2.1438700623813825E-2</v>
      </c>
      <c r="AC544" s="21">
        <v>2.1398965173618677E-2</v>
      </c>
      <c r="AD544" s="21">
        <v>2.137858707226567E-2</v>
      </c>
      <c r="AE544" s="21">
        <v>2.1359678087765118E-2</v>
      </c>
      <c r="AF544" s="21">
        <v>2.1342384211031466E-2</v>
      </c>
      <c r="AG544" s="21">
        <v>2.1326771612277678E-2</v>
      </c>
    </row>
    <row r="545" spans="1:33" x14ac:dyDescent="0.25">
      <c r="A545">
        <v>992</v>
      </c>
      <c r="B545" t="s">
        <v>0</v>
      </c>
      <c r="C545" t="s">
        <v>8</v>
      </c>
      <c r="D545" t="s">
        <v>32</v>
      </c>
      <c r="E545" t="s">
        <v>76</v>
      </c>
      <c r="F545" t="s">
        <v>435</v>
      </c>
      <c r="G545" t="s">
        <v>308</v>
      </c>
      <c r="H545">
        <v>142</v>
      </c>
      <c r="I545">
        <v>0</v>
      </c>
      <c r="J545" t="s">
        <v>273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</row>
    <row r="546" spans="1:33" x14ac:dyDescent="0.25">
      <c r="A546">
        <v>991</v>
      </c>
      <c r="B546" t="s">
        <v>0</v>
      </c>
      <c r="C546" t="s">
        <v>8</v>
      </c>
      <c r="D546" t="s">
        <v>32</v>
      </c>
      <c r="E546" t="s">
        <v>77</v>
      </c>
      <c r="F546" t="s">
        <v>435</v>
      </c>
      <c r="G546">
        <v>0</v>
      </c>
      <c r="H546">
        <v>142</v>
      </c>
      <c r="I546">
        <v>0</v>
      </c>
      <c r="J546" t="s">
        <v>273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</row>
    <row r="547" spans="1:33" x14ac:dyDescent="0.25">
      <c r="A547">
        <v>584</v>
      </c>
      <c r="B547" t="s">
        <v>0</v>
      </c>
      <c r="C547" t="s">
        <v>8</v>
      </c>
      <c r="D547" t="s">
        <v>32</v>
      </c>
      <c r="E547" t="s">
        <v>78</v>
      </c>
      <c r="F547" t="s">
        <v>436</v>
      </c>
      <c r="G547" t="s">
        <v>309</v>
      </c>
      <c r="H547">
        <v>140</v>
      </c>
      <c r="I547">
        <v>1</v>
      </c>
      <c r="J547" t="s">
        <v>280</v>
      </c>
      <c r="K547" s="21">
        <v>1.8231403651139486E-3</v>
      </c>
      <c r="L547" s="21">
        <v>3.8038340827577081E-3</v>
      </c>
      <c r="M547" s="21">
        <v>5.9290321694879982E-3</v>
      </c>
      <c r="N547" s="21">
        <v>8.1893355877806322E-3</v>
      </c>
      <c r="O547" s="21">
        <v>1.0508104165527847E-2</v>
      </c>
      <c r="P547" s="21">
        <v>1.2862316838537878E-2</v>
      </c>
      <c r="Q547" s="21">
        <v>1.5227425820390529E-2</v>
      </c>
      <c r="R547" s="21">
        <v>1.7544534300061528E-2</v>
      </c>
      <c r="S547" s="21">
        <v>1.9963085287820079E-2</v>
      </c>
      <c r="T547" s="21">
        <v>2.2392967889023317E-2</v>
      </c>
      <c r="U547" s="21">
        <v>2.5032333562967558E-2</v>
      </c>
      <c r="V547" s="21">
        <v>2.7859924515308322E-2</v>
      </c>
      <c r="W547" s="21">
        <v>3.085647569883062E-2</v>
      </c>
      <c r="X547" s="21">
        <v>3.4004517381775644E-2</v>
      </c>
      <c r="Y547" s="21">
        <v>3.7288078945026858E-2</v>
      </c>
      <c r="Z547" s="21">
        <v>3.8905323232456643E-2</v>
      </c>
      <c r="AA547" s="21">
        <v>4.0485337576969684E-2</v>
      </c>
      <c r="AB547" s="21">
        <v>4.1950986708406891E-2</v>
      </c>
      <c r="AC547" s="21">
        <v>4.3423543216126133E-2</v>
      </c>
      <c r="AD547" s="21">
        <v>4.4918951411201134E-2</v>
      </c>
      <c r="AE547" s="21">
        <v>4.6450191921572341E-2</v>
      </c>
      <c r="AF547" s="21">
        <v>4.8840945137198825E-2</v>
      </c>
      <c r="AG547" s="21">
        <v>5.1162614133690831E-2</v>
      </c>
    </row>
    <row r="548" spans="1:33" x14ac:dyDescent="0.25">
      <c r="A548">
        <v>592</v>
      </c>
      <c r="B548" t="s">
        <v>0</v>
      </c>
      <c r="C548" t="s">
        <v>8</v>
      </c>
      <c r="D548" t="s">
        <v>32</v>
      </c>
      <c r="E548" t="s">
        <v>79</v>
      </c>
      <c r="F548" t="s">
        <v>437</v>
      </c>
      <c r="G548" t="s">
        <v>310</v>
      </c>
      <c r="H548">
        <v>143</v>
      </c>
      <c r="I548">
        <v>0</v>
      </c>
      <c r="J548" t="s">
        <v>273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</row>
    <row r="549" spans="1:33" x14ac:dyDescent="0.25">
      <c r="A549">
        <v>958</v>
      </c>
      <c r="B549" t="s">
        <v>0</v>
      </c>
      <c r="C549" t="s">
        <v>8</v>
      </c>
      <c r="D549" t="s">
        <v>32</v>
      </c>
      <c r="E549" t="s">
        <v>80</v>
      </c>
      <c r="F549" t="s">
        <v>430</v>
      </c>
      <c r="G549" t="s">
        <v>311</v>
      </c>
      <c r="H549">
        <v>138</v>
      </c>
      <c r="I549">
        <v>0</v>
      </c>
      <c r="J549" t="s">
        <v>273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</row>
    <row r="550" spans="1:33" x14ac:dyDescent="0.25">
      <c r="A550">
        <v>950</v>
      </c>
      <c r="B550" t="s">
        <v>0</v>
      </c>
      <c r="C550" t="s">
        <v>8</v>
      </c>
      <c r="D550" t="s">
        <v>32</v>
      </c>
      <c r="E550" t="s">
        <v>81</v>
      </c>
      <c r="F550" t="s">
        <v>433</v>
      </c>
      <c r="G550" t="s">
        <v>312</v>
      </c>
      <c r="H550">
        <v>137</v>
      </c>
      <c r="I550">
        <v>0</v>
      </c>
      <c r="J550" t="s">
        <v>273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</row>
    <row r="551" spans="1:33" x14ac:dyDescent="0.25">
      <c r="A551">
        <v>962</v>
      </c>
      <c r="B551" t="s">
        <v>0</v>
      </c>
      <c r="C551" t="s">
        <v>8</v>
      </c>
      <c r="D551" t="s">
        <v>32</v>
      </c>
      <c r="E551" t="s">
        <v>82</v>
      </c>
      <c r="F551" t="s">
        <v>431</v>
      </c>
      <c r="G551" t="s">
        <v>313</v>
      </c>
      <c r="H551">
        <v>136</v>
      </c>
      <c r="I551">
        <v>0</v>
      </c>
      <c r="J551" t="s">
        <v>273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</row>
    <row r="552" spans="1:33" x14ac:dyDescent="0.25">
      <c r="A552">
        <v>588</v>
      </c>
      <c r="B552" t="s">
        <v>0</v>
      </c>
      <c r="C552" t="s">
        <v>8</v>
      </c>
      <c r="D552" t="s">
        <v>32</v>
      </c>
      <c r="E552" t="s">
        <v>83</v>
      </c>
      <c r="F552" t="s">
        <v>435</v>
      </c>
      <c r="G552" t="s">
        <v>303</v>
      </c>
      <c r="H552">
        <v>142</v>
      </c>
      <c r="I552">
        <v>1</v>
      </c>
      <c r="J552" t="s">
        <v>280</v>
      </c>
      <c r="K552" s="21">
        <v>2.5845257442787671E-2</v>
      </c>
      <c r="L552" s="21">
        <v>8.4826353617203601E-2</v>
      </c>
      <c r="M552" s="21">
        <v>0.18179798869469735</v>
      </c>
      <c r="N552" s="21">
        <v>0.31980901598260447</v>
      </c>
      <c r="O552" s="21">
        <v>0.50082867780482854</v>
      </c>
      <c r="P552" s="21">
        <v>0.72216635100483018</v>
      </c>
      <c r="Q552" s="21">
        <v>0.95345047500029811</v>
      </c>
      <c r="R552" s="21">
        <v>1.196551864010706</v>
      </c>
      <c r="S552" s="21">
        <v>1.4278391686135348</v>
      </c>
      <c r="T552" s="21">
        <v>1.6415625178350042</v>
      </c>
      <c r="U552" s="21">
        <v>1.8335751754970395</v>
      </c>
      <c r="V552" s="21">
        <v>2.0460026878189286</v>
      </c>
      <c r="W552" s="21">
        <v>2.2328200101792519</v>
      </c>
      <c r="X552" s="21">
        <v>2.3870685937946532</v>
      </c>
      <c r="Y552" s="21">
        <v>2.5338749706012393</v>
      </c>
      <c r="Z552" s="21">
        <v>2.6691676844057342</v>
      </c>
      <c r="AA552" s="21">
        <v>2.7872393710607666</v>
      </c>
      <c r="AB552" s="21">
        <v>2.8877739852274535</v>
      </c>
      <c r="AC552" s="21">
        <v>2.9729572282068064</v>
      </c>
      <c r="AD552" s="21">
        <v>3.0048060178213256</v>
      </c>
      <c r="AE552" s="21">
        <v>3.0397857598263993</v>
      </c>
      <c r="AF552" s="21">
        <v>3.0756971181511474</v>
      </c>
      <c r="AG552" s="21">
        <v>3.1112730518379719</v>
      </c>
    </row>
    <row r="553" spans="1:33" x14ac:dyDescent="0.25">
      <c r="A553">
        <v>942</v>
      </c>
      <c r="B553" t="s">
        <v>0</v>
      </c>
      <c r="C553" t="s">
        <v>8</v>
      </c>
      <c r="D553" t="s">
        <v>32</v>
      </c>
      <c r="E553" t="s">
        <v>84</v>
      </c>
      <c r="F553" t="s">
        <v>430</v>
      </c>
      <c r="G553" t="s">
        <v>314</v>
      </c>
      <c r="H553">
        <v>138</v>
      </c>
      <c r="I553">
        <v>0</v>
      </c>
      <c r="J553" t="s">
        <v>273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</row>
    <row r="554" spans="1:33" x14ac:dyDescent="0.25">
      <c r="A554">
        <v>943</v>
      </c>
      <c r="B554" t="s">
        <v>0</v>
      </c>
      <c r="C554" t="s">
        <v>8</v>
      </c>
      <c r="D554" t="s">
        <v>32</v>
      </c>
      <c r="E554" t="s">
        <v>85</v>
      </c>
      <c r="F554" t="s">
        <v>431</v>
      </c>
      <c r="G554" t="s">
        <v>315</v>
      </c>
      <c r="H554">
        <v>136</v>
      </c>
      <c r="I554">
        <v>0</v>
      </c>
      <c r="J554" t="s">
        <v>273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</row>
    <row r="555" spans="1:33" x14ac:dyDescent="0.25">
      <c r="A555">
        <v>944</v>
      </c>
      <c r="B555" t="s">
        <v>0</v>
      </c>
      <c r="C555" t="s">
        <v>8</v>
      </c>
      <c r="D555" t="s">
        <v>32</v>
      </c>
      <c r="E555" t="s">
        <v>86</v>
      </c>
      <c r="F555" t="s">
        <v>430</v>
      </c>
      <c r="G555" t="s">
        <v>316</v>
      </c>
      <c r="H555">
        <v>138</v>
      </c>
      <c r="I555">
        <v>1</v>
      </c>
      <c r="J555" t="s">
        <v>280</v>
      </c>
      <c r="K555" s="21">
        <v>5.5136170887321936E-3</v>
      </c>
      <c r="L555" s="21">
        <v>1.6295169686907786E-2</v>
      </c>
      <c r="M555" s="21">
        <v>3.5023494755070717E-2</v>
      </c>
      <c r="N555" s="21">
        <v>6.4787678978775229E-2</v>
      </c>
      <c r="O555" s="21">
        <v>0.10896379331597511</v>
      </c>
      <c r="P555" s="21">
        <v>0.17079502239533528</v>
      </c>
      <c r="Q555" s="21">
        <v>0.25294285770535263</v>
      </c>
      <c r="R555" s="21">
        <v>0.35689919228291334</v>
      </c>
      <c r="S555" s="21">
        <v>0.48231546606861875</v>
      </c>
      <c r="T555" s="21">
        <v>0.62647244749931219</v>
      </c>
      <c r="U555" s="21">
        <v>0.78398071476707831</v>
      </c>
      <c r="V555" s="21">
        <v>0.94696021366331151</v>
      </c>
      <c r="W555" s="21">
        <v>1.1058033785614487</v>
      </c>
      <c r="X555" s="21">
        <v>1.2506671032611079</v>
      </c>
      <c r="Y555" s="21">
        <v>1.3731836738508039</v>
      </c>
      <c r="Z555" s="21">
        <v>1.4710119582990819</v>
      </c>
      <c r="AA555" s="21">
        <v>1.5416438840321742</v>
      </c>
      <c r="AB555" s="21">
        <v>1.5860763176127004</v>
      </c>
      <c r="AC555" s="21">
        <v>1.610077664821137</v>
      </c>
      <c r="AD555" s="21">
        <v>1.6219896866633752</v>
      </c>
      <c r="AE555" s="21">
        <v>1.6109985910841158</v>
      </c>
      <c r="AF555" s="21">
        <v>1.600815458807644</v>
      </c>
      <c r="AG555" s="21">
        <v>1.5914396361126579</v>
      </c>
    </row>
    <row r="556" spans="1:33" x14ac:dyDescent="0.25">
      <c r="A556">
        <v>972</v>
      </c>
      <c r="B556" t="s">
        <v>0</v>
      </c>
      <c r="C556" t="s">
        <v>8</v>
      </c>
      <c r="D556" t="s">
        <v>32</v>
      </c>
      <c r="E556" t="s">
        <v>87</v>
      </c>
      <c r="F556" t="s">
        <v>436</v>
      </c>
      <c r="G556" t="s">
        <v>317</v>
      </c>
      <c r="H556">
        <v>140</v>
      </c>
      <c r="I556">
        <v>0</v>
      </c>
      <c r="J556" t="s">
        <v>273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</row>
    <row r="557" spans="1:33" x14ac:dyDescent="0.25">
      <c r="A557">
        <v>973</v>
      </c>
      <c r="B557" t="s">
        <v>0</v>
      </c>
      <c r="C557" t="s">
        <v>8</v>
      </c>
      <c r="D557" t="s">
        <v>32</v>
      </c>
      <c r="E557" t="s">
        <v>88</v>
      </c>
      <c r="F557" t="s">
        <v>436</v>
      </c>
      <c r="G557" t="s">
        <v>318</v>
      </c>
      <c r="H557">
        <v>140</v>
      </c>
      <c r="I557">
        <v>0</v>
      </c>
      <c r="J557" t="s">
        <v>273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</row>
    <row r="558" spans="1:33" x14ac:dyDescent="0.25">
      <c r="A558">
        <v>971</v>
      </c>
      <c r="B558" t="s">
        <v>0</v>
      </c>
      <c r="C558" t="s">
        <v>8</v>
      </c>
      <c r="D558" t="s">
        <v>32</v>
      </c>
      <c r="E558" t="s">
        <v>89</v>
      </c>
      <c r="F558" t="s">
        <v>436</v>
      </c>
      <c r="G558" t="s">
        <v>319</v>
      </c>
      <c r="H558">
        <v>140</v>
      </c>
      <c r="I558">
        <v>0</v>
      </c>
      <c r="J558" t="s">
        <v>273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</row>
    <row r="559" spans="1:33" x14ac:dyDescent="0.25">
      <c r="A559">
        <v>974</v>
      </c>
      <c r="B559" t="s">
        <v>0</v>
      </c>
      <c r="C559" t="s">
        <v>8</v>
      </c>
      <c r="D559" t="s">
        <v>32</v>
      </c>
      <c r="E559" t="s">
        <v>91</v>
      </c>
      <c r="F559" t="s">
        <v>436</v>
      </c>
      <c r="G559" t="s">
        <v>321</v>
      </c>
      <c r="H559">
        <v>140</v>
      </c>
      <c r="I559">
        <v>0</v>
      </c>
      <c r="J559" t="s">
        <v>273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</row>
    <row r="560" spans="1:33" x14ac:dyDescent="0.25">
      <c r="A560">
        <v>596</v>
      </c>
      <c r="B560" t="s">
        <v>0</v>
      </c>
      <c r="C560" t="s">
        <v>8</v>
      </c>
      <c r="D560" t="s">
        <v>32</v>
      </c>
      <c r="E560" t="s">
        <v>92</v>
      </c>
      <c r="F560" t="s">
        <v>434</v>
      </c>
      <c r="G560" t="s">
        <v>292</v>
      </c>
      <c r="H560">
        <v>144</v>
      </c>
      <c r="I560">
        <v>0</v>
      </c>
      <c r="J560" t="s">
        <v>273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</row>
    <row r="561" spans="1:33" x14ac:dyDescent="0.25">
      <c r="A561">
        <v>585</v>
      </c>
      <c r="B561" t="s">
        <v>0</v>
      </c>
      <c r="C561" t="s">
        <v>8</v>
      </c>
      <c r="D561" t="s">
        <v>32</v>
      </c>
      <c r="E561" t="s">
        <v>93</v>
      </c>
      <c r="F561" t="s">
        <v>436</v>
      </c>
      <c r="G561" t="s">
        <v>322</v>
      </c>
      <c r="H561">
        <v>140</v>
      </c>
      <c r="I561">
        <v>1</v>
      </c>
      <c r="J561" t="s">
        <v>280</v>
      </c>
      <c r="K561" s="21">
        <v>8.2986268659679813E-2</v>
      </c>
      <c r="L561" s="21">
        <v>0.17322459406898139</v>
      </c>
      <c r="M561" s="21">
        <v>0.26892910546599891</v>
      </c>
      <c r="N561" s="21">
        <v>0.37380012150936415</v>
      </c>
      <c r="O561" s="21">
        <v>0.48138600261006259</v>
      </c>
      <c r="P561" s="21">
        <v>0.5906031268431835</v>
      </c>
      <c r="Q561" s="21">
        <v>0.70030102933876759</v>
      </c>
      <c r="R561" s="21">
        <v>0.80146316254305916</v>
      </c>
      <c r="S561" s="21">
        <v>0.91495161798157765</v>
      </c>
      <c r="T561" s="21">
        <v>1.0289290006486218</v>
      </c>
      <c r="U561" s="21">
        <v>1.1422539636571227</v>
      </c>
      <c r="V561" s="21">
        <v>1.2549416356887033</v>
      </c>
      <c r="W561" s="21">
        <v>1.3670085416437523</v>
      </c>
      <c r="X561" s="21">
        <v>1.478472261999352</v>
      </c>
      <c r="Y561" s="21">
        <v>1.5893511634930806</v>
      </c>
      <c r="Z561" s="21">
        <v>1.6996641863820756</v>
      </c>
      <c r="AA561" s="21">
        <v>1.8094306765810944</v>
      </c>
      <c r="AB561" s="21">
        <v>1.9186702534037741</v>
      </c>
      <c r="AC561" s="21">
        <v>2.0504321442984574</v>
      </c>
      <c r="AD561" s="21">
        <v>2.2000184166513792</v>
      </c>
      <c r="AE561" s="21">
        <v>2.2851794262620113</v>
      </c>
      <c r="AF561" s="21">
        <v>2.3750324421425737</v>
      </c>
      <c r="AG561" s="21">
        <v>2.460799572241442</v>
      </c>
    </row>
    <row r="562" spans="1:33" x14ac:dyDescent="0.25">
      <c r="A562">
        <v>598</v>
      </c>
      <c r="B562" t="s">
        <v>0</v>
      </c>
      <c r="C562" t="s">
        <v>8</v>
      </c>
      <c r="D562" t="s">
        <v>32</v>
      </c>
      <c r="E562" t="s">
        <v>94</v>
      </c>
      <c r="F562" t="s">
        <v>434</v>
      </c>
      <c r="G562" t="s">
        <v>292</v>
      </c>
      <c r="H562">
        <v>144</v>
      </c>
      <c r="I562">
        <v>0</v>
      </c>
      <c r="J562" t="s">
        <v>273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</row>
    <row r="563" spans="1:33" x14ac:dyDescent="0.25">
      <c r="A563">
        <v>590</v>
      </c>
      <c r="B563" t="s">
        <v>0</v>
      </c>
      <c r="C563" t="s">
        <v>8</v>
      </c>
      <c r="D563" t="s">
        <v>32</v>
      </c>
      <c r="E563" t="s">
        <v>96</v>
      </c>
      <c r="F563" t="s">
        <v>437</v>
      </c>
      <c r="G563" t="s">
        <v>323</v>
      </c>
      <c r="H563">
        <v>143</v>
      </c>
      <c r="I563">
        <v>1</v>
      </c>
      <c r="J563" t="s">
        <v>280</v>
      </c>
      <c r="K563" s="21">
        <v>9.3848762601128036E-4</v>
      </c>
      <c r="L563" s="21">
        <v>6.6805865703368963E-3</v>
      </c>
      <c r="M563" s="21">
        <v>2.111315433031816E-2</v>
      </c>
      <c r="N563" s="21">
        <v>4.7838795018563446E-2</v>
      </c>
      <c r="O563" s="21">
        <v>9.0225979888502811E-2</v>
      </c>
      <c r="P563" s="21">
        <v>0.15194381473782129</v>
      </c>
      <c r="Q563" s="21">
        <v>0.23577691439767534</v>
      </c>
      <c r="R563" s="21">
        <v>0.34299878788707672</v>
      </c>
      <c r="S563" s="21">
        <v>0.44870996891465159</v>
      </c>
      <c r="T563" s="21">
        <v>0.55015768952864541</v>
      </c>
      <c r="U563" s="21">
        <v>0.65102763097685545</v>
      </c>
      <c r="V563" s="21">
        <v>0.75119026965997338</v>
      </c>
      <c r="W563" s="21">
        <v>0.84927826330164025</v>
      </c>
      <c r="X563" s="21">
        <v>0.94868677207587659</v>
      </c>
      <c r="Y563" s="21">
        <v>1.0391653132634926</v>
      </c>
      <c r="Z563" s="21">
        <v>1.1272833712909931</v>
      </c>
      <c r="AA563" s="21">
        <v>1.2066788753869697</v>
      </c>
      <c r="AB563" s="21">
        <v>1.2670096143129839</v>
      </c>
      <c r="AC563" s="21">
        <v>1.3271106872926577</v>
      </c>
      <c r="AD563" s="21">
        <v>1.387430780548685</v>
      </c>
      <c r="AE563" s="21">
        <v>1.4431939509131362</v>
      </c>
      <c r="AF563" s="21">
        <v>1.4916448077402285</v>
      </c>
      <c r="AG563" s="21">
        <v>1.5248411622029501</v>
      </c>
    </row>
    <row r="564" spans="1:33" x14ac:dyDescent="0.25">
      <c r="A564">
        <v>578</v>
      </c>
      <c r="B564" t="s">
        <v>0</v>
      </c>
      <c r="C564" t="s">
        <v>8</v>
      </c>
      <c r="D564" t="s">
        <v>32</v>
      </c>
      <c r="E564" t="s">
        <v>97</v>
      </c>
      <c r="F564" t="s">
        <v>431</v>
      </c>
      <c r="G564" t="s">
        <v>324</v>
      </c>
      <c r="H564">
        <v>136</v>
      </c>
      <c r="I564">
        <v>0</v>
      </c>
      <c r="J564" t="s">
        <v>273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</row>
    <row r="565" spans="1:33" x14ac:dyDescent="0.25">
      <c r="A565">
        <v>579</v>
      </c>
      <c r="B565" t="s">
        <v>0</v>
      </c>
      <c r="C565" t="s">
        <v>8</v>
      </c>
      <c r="D565" t="s">
        <v>32</v>
      </c>
      <c r="E565" t="s">
        <v>98</v>
      </c>
      <c r="F565" t="s">
        <v>431</v>
      </c>
      <c r="G565" t="s">
        <v>325</v>
      </c>
      <c r="H565">
        <v>136</v>
      </c>
      <c r="I565">
        <v>0</v>
      </c>
      <c r="J565" t="s">
        <v>273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</row>
    <row r="566" spans="1:33" x14ac:dyDescent="0.25">
      <c r="A566">
        <v>600</v>
      </c>
      <c r="B566" t="s">
        <v>0</v>
      </c>
      <c r="C566" t="s">
        <v>8</v>
      </c>
      <c r="D566" t="s">
        <v>32</v>
      </c>
      <c r="E566" t="s">
        <v>103</v>
      </c>
      <c r="F566" t="s">
        <v>434</v>
      </c>
      <c r="G566" t="s">
        <v>330</v>
      </c>
      <c r="H566">
        <v>144</v>
      </c>
      <c r="I566">
        <v>1</v>
      </c>
      <c r="J566" t="s">
        <v>280</v>
      </c>
      <c r="K566" s="21">
        <v>1.1682668835724414E-2</v>
      </c>
      <c r="L566" s="21">
        <v>3.2679935180382057E-2</v>
      </c>
      <c r="M566" s="21">
        <v>6.1151480483952685E-2</v>
      </c>
      <c r="N566" s="21">
        <v>9.495100292061677E-2</v>
      </c>
      <c r="O566" s="21">
        <v>0.12510063113566616</v>
      </c>
      <c r="P566" s="21">
        <v>0.14334244758626569</v>
      </c>
      <c r="Q566" s="21">
        <v>0.15377166584281354</v>
      </c>
      <c r="R566" s="21">
        <v>0.16208434930476695</v>
      </c>
      <c r="S566" s="21">
        <v>0.16785509081001632</v>
      </c>
      <c r="T566" s="21">
        <v>0.17648460368744065</v>
      </c>
      <c r="U566" s="21">
        <v>0.18407339064432421</v>
      </c>
      <c r="V566" s="21">
        <v>0.18943641945703946</v>
      </c>
      <c r="W566" s="21">
        <v>0.19140445331453612</v>
      </c>
      <c r="X566" s="21">
        <v>0.19385891904583372</v>
      </c>
      <c r="Y566" s="21">
        <v>0.19634639954759944</v>
      </c>
      <c r="Z566" s="21">
        <v>0.19739157168991547</v>
      </c>
      <c r="AA566" s="21">
        <v>0.19758698113537224</v>
      </c>
      <c r="AB566" s="21">
        <v>0.19748845837968595</v>
      </c>
      <c r="AC566" s="21">
        <v>0.197389984750381</v>
      </c>
      <c r="AD566" s="21">
        <v>0.19729156022296146</v>
      </c>
      <c r="AE566" s="21">
        <v>0.19719318477294381</v>
      </c>
      <c r="AF566" s="21">
        <v>0.19709485837585652</v>
      </c>
      <c r="AG566" s="21">
        <v>0.19699658100724032</v>
      </c>
    </row>
    <row r="567" spans="1:33" x14ac:dyDescent="0.25">
      <c r="A567">
        <v>599</v>
      </c>
      <c r="B567" t="s">
        <v>0</v>
      </c>
      <c r="C567" t="s">
        <v>8</v>
      </c>
      <c r="D567" t="s">
        <v>32</v>
      </c>
      <c r="E567" t="s">
        <v>104</v>
      </c>
      <c r="F567" t="s">
        <v>434</v>
      </c>
      <c r="G567" t="s">
        <v>303</v>
      </c>
      <c r="H567">
        <v>144</v>
      </c>
      <c r="I567">
        <v>1</v>
      </c>
      <c r="J567" t="s">
        <v>280</v>
      </c>
      <c r="K567" s="21">
        <v>5.68660206252953E-4</v>
      </c>
      <c r="L567" s="21">
        <v>1.5266949014604565E-3</v>
      </c>
      <c r="M567" s="21">
        <v>2.8047926282853083E-3</v>
      </c>
      <c r="N567" s="21">
        <v>4.3266723407537379E-3</v>
      </c>
      <c r="O567" s="21">
        <v>5.8439182360763078E-3</v>
      </c>
      <c r="P567" s="21">
        <v>7.36718000742738E-3</v>
      </c>
      <c r="Q567" s="21">
        <v>8.3468815164000048E-3</v>
      </c>
      <c r="R567" s="21">
        <v>8.9774876128342271E-3</v>
      </c>
      <c r="S567" s="21">
        <v>9.3390294520243455E-3</v>
      </c>
      <c r="T567" s="21">
        <v>9.7304611831611227E-3</v>
      </c>
      <c r="U567" s="21">
        <v>1.0139919341044988E-2</v>
      </c>
      <c r="V567" s="21">
        <v>1.0542567613232908E-2</v>
      </c>
      <c r="W567" s="21">
        <v>1.0917766986153245E-2</v>
      </c>
      <c r="X567" s="21">
        <v>1.1252344085787009E-2</v>
      </c>
      <c r="Y567" s="21">
        <v>1.1533813284532859E-2</v>
      </c>
      <c r="Z567" s="21">
        <v>1.1645741159149774E-2</v>
      </c>
      <c r="AA567" s="21">
        <v>1.1770667405291558E-2</v>
      </c>
      <c r="AB567" s="21">
        <v>1.1902676436623735E-2</v>
      </c>
      <c r="AC567" s="21">
        <v>1.1949520635541815E-2</v>
      </c>
      <c r="AD567" s="21">
        <v>1.1977738916781149E-2</v>
      </c>
      <c r="AE567" s="21">
        <v>1.1971766459293352E-2</v>
      </c>
      <c r="AF567" s="21">
        <v>1.1965796979850805E-2</v>
      </c>
      <c r="AG567" s="21">
        <v>1.1959830476968558E-2</v>
      </c>
    </row>
    <row r="568" spans="1:33" x14ac:dyDescent="0.25">
      <c r="A568">
        <v>587</v>
      </c>
      <c r="B568" t="s">
        <v>0</v>
      </c>
      <c r="C568" t="s">
        <v>8</v>
      </c>
      <c r="D568" t="s">
        <v>32</v>
      </c>
      <c r="E568" t="s">
        <v>105</v>
      </c>
      <c r="F568" t="s">
        <v>435</v>
      </c>
      <c r="G568" t="s">
        <v>331</v>
      </c>
      <c r="H568">
        <v>142</v>
      </c>
      <c r="I568">
        <v>0</v>
      </c>
      <c r="J568" t="s">
        <v>273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</row>
    <row r="569" spans="1:33" x14ac:dyDescent="0.25">
      <c r="A569">
        <v>988</v>
      </c>
      <c r="B569" t="s">
        <v>0</v>
      </c>
      <c r="C569" t="s">
        <v>8</v>
      </c>
      <c r="D569" t="s">
        <v>32</v>
      </c>
      <c r="E569" t="s">
        <v>106</v>
      </c>
      <c r="F569" t="s">
        <v>435</v>
      </c>
      <c r="G569" t="s">
        <v>332</v>
      </c>
      <c r="H569">
        <v>142</v>
      </c>
      <c r="I569">
        <v>0</v>
      </c>
      <c r="J569" t="s">
        <v>273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</row>
    <row r="570" spans="1:33" x14ac:dyDescent="0.25">
      <c r="A570">
        <v>981</v>
      </c>
      <c r="B570" t="s">
        <v>0</v>
      </c>
      <c r="C570" t="s">
        <v>8</v>
      </c>
      <c r="D570" t="s">
        <v>32</v>
      </c>
      <c r="E570" t="s">
        <v>107</v>
      </c>
      <c r="F570" t="s">
        <v>435</v>
      </c>
      <c r="G570" t="s">
        <v>333</v>
      </c>
      <c r="H570">
        <v>142</v>
      </c>
      <c r="I570">
        <v>0</v>
      </c>
      <c r="J570" t="s">
        <v>273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  <c r="Z570" s="21">
        <v>0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</row>
    <row r="571" spans="1:33" x14ac:dyDescent="0.25">
      <c r="A571">
        <v>979</v>
      </c>
      <c r="B571" t="s">
        <v>0</v>
      </c>
      <c r="C571" t="s">
        <v>8</v>
      </c>
      <c r="D571" t="s">
        <v>32</v>
      </c>
      <c r="E571" t="s">
        <v>108</v>
      </c>
      <c r="F571" t="s">
        <v>435</v>
      </c>
      <c r="G571" t="s">
        <v>334</v>
      </c>
      <c r="H571">
        <v>142</v>
      </c>
      <c r="I571">
        <v>0</v>
      </c>
      <c r="J571" t="s">
        <v>273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</row>
    <row r="572" spans="1:33" x14ac:dyDescent="0.25">
      <c r="A572">
        <v>986</v>
      </c>
      <c r="B572" t="s">
        <v>0</v>
      </c>
      <c r="C572" t="s">
        <v>8</v>
      </c>
      <c r="D572" t="s">
        <v>32</v>
      </c>
      <c r="E572" t="s">
        <v>109</v>
      </c>
      <c r="F572" t="s">
        <v>435</v>
      </c>
      <c r="G572" t="s">
        <v>335</v>
      </c>
      <c r="H572">
        <v>142</v>
      </c>
      <c r="I572">
        <v>0</v>
      </c>
      <c r="J572" t="s">
        <v>273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</row>
    <row r="573" spans="1:33" x14ac:dyDescent="0.25">
      <c r="A573">
        <v>984</v>
      </c>
      <c r="B573" t="s">
        <v>0</v>
      </c>
      <c r="C573" t="s">
        <v>8</v>
      </c>
      <c r="D573" t="s">
        <v>32</v>
      </c>
      <c r="E573" t="s">
        <v>110</v>
      </c>
      <c r="F573" t="s">
        <v>435</v>
      </c>
      <c r="G573" t="s">
        <v>336</v>
      </c>
      <c r="H573">
        <v>142</v>
      </c>
      <c r="I573">
        <v>1</v>
      </c>
      <c r="J573" t="s">
        <v>280</v>
      </c>
      <c r="K573" s="21">
        <v>3.3163287511137453E-3</v>
      </c>
      <c r="L573" s="21">
        <v>6.8898446033122812E-3</v>
      </c>
      <c r="M573" s="21">
        <v>1.0672674121699369E-2</v>
      </c>
      <c r="N573" s="21">
        <v>1.447161373734082E-2</v>
      </c>
      <c r="O573" s="21">
        <v>1.8214184080841286E-2</v>
      </c>
      <c r="P573" s="21">
        <v>2.2064912600604031E-2</v>
      </c>
      <c r="Q573" s="21">
        <v>2.5806380970900135E-2</v>
      </c>
      <c r="R573" s="21">
        <v>2.9256098473150222E-2</v>
      </c>
      <c r="S573" s="21">
        <v>3.2227466984709033E-2</v>
      </c>
      <c r="T573" s="21">
        <v>3.4532483223105023E-2</v>
      </c>
      <c r="U573" s="21">
        <v>3.6108398252550709E-2</v>
      </c>
      <c r="V573" s="21">
        <v>3.6927652181698759E-2</v>
      </c>
      <c r="W573" s="21">
        <v>3.7219059098504925E-2</v>
      </c>
      <c r="X573" s="21">
        <v>3.7154688423069931E-2</v>
      </c>
      <c r="Y573" s="21">
        <v>3.6929809366107826E-2</v>
      </c>
      <c r="Z573" s="21">
        <v>3.6592818871081199E-2</v>
      </c>
      <c r="AA573" s="21">
        <v>3.6322499988578151E-2</v>
      </c>
      <c r="AB573" s="21">
        <v>3.610848373669083E-2</v>
      </c>
      <c r="AC573" s="21">
        <v>3.5937063297780181E-2</v>
      </c>
      <c r="AD573" s="21">
        <v>3.5822649903419365E-2</v>
      </c>
      <c r="AE573" s="21">
        <v>3.5729898400180343E-2</v>
      </c>
      <c r="AF573" s="21">
        <v>3.5655403384836144E-2</v>
      </c>
      <c r="AG573" s="21">
        <v>3.5595831249137011E-2</v>
      </c>
    </row>
    <row r="574" spans="1:33" x14ac:dyDescent="0.25">
      <c r="A574">
        <v>977</v>
      </c>
      <c r="B574" t="s">
        <v>0</v>
      </c>
      <c r="C574" t="s">
        <v>8</v>
      </c>
      <c r="D574" t="s">
        <v>32</v>
      </c>
      <c r="E574" t="s">
        <v>111</v>
      </c>
      <c r="F574" t="s">
        <v>435</v>
      </c>
      <c r="G574" t="s">
        <v>337</v>
      </c>
      <c r="H574">
        <v>142</v>
      </c>
      <c r="I574">
        <v>0</v>
      </c>
      <c r="J574" t="s">
        <v>273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</row>
    <row r="575" spans="1:33" x14ac:dyDescent="0.25">
      <c r="A575">
        <v>982</v>
      </c>
      <c r="B575" t="s">
        <v>0</v>
      </c>
      <c r="C575" t="s">
        <v>8</v>
      </c>
      <c r="D575" t="s">
        <v>32</v>
      </c>
      <c r="E575" t="s">
        <v>112</v>
      </c>
      <c r="F575" t="s">
        <v>435</v>
      </c>
      <c r="G575" t="s">
        <v>338</v>
      </c>
      <c r="H575">
        <v>142</v>
      </c>
      <c r="I575">
        <v>0</v>
      </c>
      <c r="J575" t="s">
        <v>273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</row>
    <row r="576" spans="1:33" x14ac:dyDescent="0.25">
      <c r="A576">
        <v>983</v>
      </c>
      <c r="B576" t="s">
        <v>0</v>
      </c>
      <c r="C576" t="s">
        <v>8</v>
      </c>
      <c r="D576" t="s">
        <v>32</v>
      </c>
      <c r="E576" t="s">
        <v>113</v>
      </c>
      <c r="F576" t="s">
        <v>435</v>
      </c>
      <c r="G576" t="s">
        <v>339</v>
      </c>
      <c r="H576">
        <v>142</v>
      </c>
      <c r="I576">
        <v>1</v>
      </c>
      <c r="J576" t="s">
        <v>280</v>
      </c>
      <c r="K576" s="21">
        <v>9.7995850808786811E-2</v>
      </c>
      <c r="L576" s="21">
        <v>0.2189737239143888</v>
      </c>
      <c r="M576" s="21">
        <v>0.3675817474394269</v>
      </c>
      <c r="N576" s="21">
        <v>0.54044378840614238</v>
      </c>
      <c r="O576" s="21">
        <v>0.73806328369363472</v>
      </c>
      <c r="P576" s="21">
        <v>0.96983025818467872</v>
      </c>
      <c r="Q576" s="21">
        <v>1.2250738247336266</v>
      </c>
      <c r="R576" s="21">
        <v>1.4865536992969051</v>
      </c>
      <c r="S576" s="21">
        <v>1.733660865514379</v>
      </c>
      <c r="T576" s="21">
        <v>1.9461319041230867</v>
      </c>
      <c r="U576" s="21">
        <v>2.1098627010184425</v>
      </c>
      <c r="V576" s="21">
        <v>2.2148928900254705</v>
      </c>
      <c r="W576" s="21">
        <v>2.2727078384403896</v>
      </c>
      <c r="X576" s="21">
        <v>2.2966117577659215</v>
      </c>
      <c r="Y576" s="21">
        <v>2.302235911048252</v>
      </c>
      <c r="Z576" s="21">
        <v>2.2945482552297642</v>
      </c>
      <c r="AA576" s="21">
        <v>2.2879737888858149</v>
      </c>
      <c r="AB576" s="21">
        <v>2.2825483966698137</v>
      </c>
      <c r="AC576" s="21">
        <v>2.2779790958992661</v>
      </c>
      <c r="AD576" s="21">
        <v>2.2755449504954801</v>
      </c>
      <c r="AE576" s="21">
        <v>2.2733203590487676</v>
      </c>
      <c r="AF576" s="21">
        <v>2.2713163245677075</v>
      </c>
      <c r="AG576" s="21">
        <v>2.2695215411854979</v>
      </c>
    </row>
    <row r="577" spans="1:33" x14ac:dyDescent="0.25">
      <c r="A577">
        <v>985</v>
      </c>
      <c r="B577" t="s">
        <v>0</v>
      </c>
      <c r="C577" t="s">
        <v>8</v>
      </c>
      <c r="D577" t="s">
        <v>32</v>
      </c>
      <c r="E577" t="s">
        <v>114</v>
      </c>
      <c r="F577" t="s">
        <v>435</v>
      </c>
      <c r="G577" t="s">
        <v>339</v>
      </c>
      <c r="H577">
        <v>142</v>
      </c>
      <c r="I577">
        <v>0</v>
      </c>
      <c r="J577" t="s">
        <v>273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</row>
    <row r="578" spans="1:33" x14ac:dyDescent="0.25">
      <c r="A578">
        <v>980</v>
      </c>
      <c r="B578" t="s">
        <v>0</v>
      </c>
      <c r="C578" t="s">
        <v>8</v>
      </c>
      <c r="D578" t="s">
        <v>32</v>
      </c>
      <c r="E578" t="s">
        <v>115</v>
      </c>
      <c r="F578" t="s">
        <v>435</v>
      </c>
      <c r="G578" t="s">
        <v>340</v>
      </c>
      <c r="H578">
        <v>142</v>
      </c>
      <c r="I578">
        <v>0</v>
      </c>
      <c r="J578" t="s">
        <v>273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</row>
    <row r="579" spans="1:33" x14ac:dyDescent="0.25">
      <c r="A579">
        <v>987</v>
      </c>
      <c r="B579" t="s">
        <v>0</v>
      </c>
      <c r="C579" t="s">
        <v>8</v>
      </c>
      <c r="D579" t="s">
        <v>32</v>
      </c>
      <c r="E579" t="s">
        <v>116</v>
      </c>
      <c r="F579" t="s">
        <v>435</v>
      </c>
      <c r="G579" t="s">
        <v>341</v>
      </c>
      <c r="H579">
        <v>142</v>
      </c>
      <c r="I579">
        <v>0</v>
      </c>
      <c r="J579" t="s">
        <v>273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</row>
    <row r="580" spans="1:33" x14ac:dyDescent="0.25">
      <c r="A580">
        <v>978</v>
      </c>
      <c r="B580" t="s">
        <v>0</v>
      </c>
      <c r="C580" t="s">
        <v>8</v>
      </c>
      <c r="D580" t="s">
        <v>32</v>
      </c>
      <c r="E580" t="s">
        <v>117</v>
      </c>
      <c r="F580" t="s">
        <v>435</v>
      </c>
      <c r="G580" t="s">
        <v>342</v>
      </c>
      <c r="H580">
        <v>142</v>
      </c>
      <c r="I580">
        <v>1</v>
      </c>
      <c r="J580" t="s">
        <v>280</v>
      </c>
      <c r="K580" s="21">
        <v>9.1700665454767877E-2</v>
      </c>
      <c r="L580" s="21">
        <v>0.203893921164711</v>
      </c>
      <c r="M580" s="21">
        <v>0.34037666554038659</v>
      </c>
      <c r="N580" s="21">
        <v>0.49746941792454841</v>
      </c>
      <c r="O580" s="21">
        <v>0.67505324564713953</v>
      </c>
      <c r="P580" s="21">
        <v>0.88080794146167674</v>
      </c>
      <c r="Q580" s="21">
        <v>1.1045160810924606</v>
      </c>
      <c r="R580" s="21">
        <v>1.3306797706719375</v>
      </c>
      <c r="S580" s="21">
        <v>1.541657664940983</v>
      </c>
      <c r="T580" s="21">
        <v>1.7208828381866024</v>
      </c>
      <c r="U580" s="21">
        <v>1.8575246647947581</v>
      </c>
      <c r="V580" s="21">
        <v>1.9443179457661006</v>
      </c>
      <c r="W580" s="21">
        <v>1.9916334419141088</v>
      </c>
      <c r="X580" s="21">
        <v>2.01093101567773</v>
      </c>
      <c r="Y580" s="21">
        <v>2.0151454169565404</v>
      </c>
      <c r="Z580" s="21">
        <v>2.0084719806997335</v>
      </c>
      <c r="AA580" s="21">
        <v>2.0027373384322704</v>
      </c>
      <c r="AB580" s="21">
        <v>1.997996878527261</v>
      </c>
      <c r="AC580" s="21">
        <v>1.9940207567528023</v>
      </c>
      <c r="AD580" s="21">
        <v>1.9919165909534533</v>
      </c>
      <c r="AE580" s="21">
        <v>1.9900004659456636</v>
      </c>
      <c r="AF580" s="21">
        <v>1.9882773235102933</v>
      </c>
      <c r="AG580" s="21">
        <v>1.9867407880764687</v>
      </c>
    </row>
    <row r="581" spans="1:33" x14ac:dyDescent="0.25">
      <c r="A581">
        <v>996</v>
      </c>
      <c r="B581" t="s">
        <v>0</v>
      </c>
      <c r="C581" t="s">
        <v>8</v>
      </c>
      <c r="D581" t="s">
        <v>32</v>
      </c>
      <c r="E581" t="s">
        <v>118</v>
      </c>
      <c r="F581" t="s">
        <v>435</v>
      </c>
      <c r="G581" t="s">
        <v>343</v>
      </c>
      <c r="H581">
        <v>142</v>
      </c>
      <c r="I581">
        <v>1</v>
      </c>
      <c r="J581" t="s">
        <v>280</v>
      </c>
      <c r="K581" s="21">
        <v>0.34055501327077231</v>
      </c>
      <c r="L581" s="21">
        <v>0.73990788500528426</v>
      </c>
      <c r="M581" s="21">
        <v>1.2023777639971658</v>
      </c>
      <c r="N581" s="21">
        <v>1.3932998629433291</v>
      </c>
      <c r="O581" s="21">
        <v>1.5733297327771885</v>
      </c>
      <c r="P581" s="21">
        <v>1.7536551452872926</v>
      </c>
      <c r="Q581" s="21">
        <v>1.9129312333137125</v>
      </c>
      <c r="R581" s="21">
        <v>2.0063804735221011</v>
      </c>
      <c r="S581" s="21">
        <v>1.9676101979507197</v>
      </c>
      <c r="T581" s="21">
        <v>1.9097824541243122</v>
      </c>
      <c r="U581" s="21">
        <v>1.8607517961635818</v>
      </c>
      <c r="V581" s="21">
        <v>1.8205075693764854</v>
      </c>
      <c r="W581" s="21">
        <v>1.7882542865752242</v>
      </c>
      <c r="X581" s="21">
        <v>1.7624067598921802</v>
      </c>
      <c r="Y581" s="21">
        <v>1.7407644453996614</v>
      </c>
      <c r="Z581" s="21">
        <v>1.7239410673099669</v>
      </c>
      <c r="AA581" s="21">
        <v>1.7095085763524163</v>
      </c>
      <c r="AB581" s="21">
        <v>1.6969799342195433</v>
      </c>
      <c r="AC581" s="21">
        <v>1.6862630647378021</v>
      </c>
      <c r="AD581" s="21">
        <v>1.6773261115018112</v>
      </c>
      <c r="AE581" s="21">
        <v>1.6700204632264075</v>
      </c>
      <c r="AF581" s="21">
        <v>1.6632357475724944</v>
      </c>
      <c r="AG581" s="21">
        <v>1.6571678911368546</v>
      </c>
    </row>
    <row r="582" spans="1:33" x14ac:dyDescent="0.25">
      <c r="A582">
        <v>577</v>
      </c>
      <c r="B582" t="s">
        <v>0</v>
      </c>
      <c r="C582" t="s">
        <v>8</v>
      </c>
      <c r="D582" t="s">
        <v>32</v>
      </c>
      <c r="E582" t="s">
        <v>119</v>
      </c>
      <c r="F582" t="s">
        <v>431</v>
      </c>
      <c r="G582" t="s">
        <v>438</v>
      </c>
      <c r="H582">
        <v>136</v>
      </c>
      <c r="I582">
        <v>0</v>
      </c>
      <c r="J582" t="s">
        <v>273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</row>
    <row r="583" spans="1:33" x14ac:dyDescent="0.25">
      <c r="A583">
        <v>960</v>
      </c>
      <c r="B583" t="s">
        <v>0</v>
      </c>
      <c r="C583" t="s">
        <v>8</v>
      </c>
      <c r="D583" t="s">
        <v>32</v>
      </c>
      <c r="E583" t="s">
        <v>120</v>
      </c>
      <c r="F583" t="s">
        <v>431</v>
      </c>
      <c r="G583" t="s">
        <v>345</v>
      </c>
      <c r="H583">
        <v>136</v>
      </c>
      <c r="I583">
        <v>0</v>
      </c>
      <c r="J583" t="s">
        <v>273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</row>
    <row r="584" spans="1:33" x14ac:dyDescent="0.25">
      <c r="A584">
        <v>961</v>
      </c>
      <c r="B584" t="s">
        <v>0</v>
      </c>
      <c r="C584" t="s">
        <v>8</v>
      </c>
      <c r="D584" t="s">
        <v>32</v>
      </c>
      <c r="E584" t="s">
        <v>121</v>
      </c>
      <c r="F584" t="s">
        <v>431</v>
      </c>
      <c r="G584">
        <v>0</v>
      </c>
      <c r="H584">
        <v>136</v>
      </c>
      <c r="I584">
        <v>0</v>
      </c>
      <c r="J584" t="s">
        <v>273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</row>
    <row r="585" spans="1:33" x14ac:dyDescent="0.25">
      <c r="A585">
        <v>597</v>
      </c>
      <c r="B585" t="s">
        <v>0</v>
      </c>
      <c r="C585" t="s">
        <v>8</v>
      </c>
      <c r="D585" t="s">
        <v>32</v>
      </c>
      <c r="E585" t="s">
        <v>122</v>
      </c>
      <c r="F585" t="s">
        <v>434</v>
      </c>
      <c r="G585" t="s">
        <v>303</v>
      </c>
      <c r="H585">
        <v>144</v>
      </c>
      <c r="I585">
        <v>1</v>
      </c>
      <c r="J585" t="s">
        <v>280</v>
      </c>
      <c r="K585" s="21">
        <v>6.5686446295744596E-3</v>
      </c>
      <c r="L585" s="21">
        <v>2.2748165073518289E-2</v>
      </c>
      <c r="M585" s="21">
        <v>4.996346575405769E-2</v>
      </c>
      <c r="N585" s="21">
        <v>8.0418735596654925E-2</v>
      </c>
      <c r="O585" s="21">
        <v>0.11091230221359588</v>
      </c>
      <c r="P585" s="21">
        <v>0.14138774098340845</v>
      </c>
      <c r="Q585" s="21">
        <v>0.17821179008640314</v>
      </c>
      <c r="R585" s="21">
        <v>0.22154563868277161</v>
      </c>
      <c r="S585" s="21">
        <v>0.26603250637742293</v>
      </c>
      <c r="T585" s="21">
        <v>0.30912503591642826</v>
      </c>
      <c r="U585" s="21">
        <v>0.34308559462372384</v>
      </c>
      <c r="V585" s="21">
        <v>0.37880589424293915</v>
      </c>
      <c r="W585" s="21">
        <v>0.41197195734415881</v>
      </c>
      <c r="X585" s="21">
        <v>0.44093486749943966</v>
      </c>
      <c r="Y585" s="21">
        <v>0.45932054034988357</v>
      </c>
      <c r="Z585" s="21">
        <v>0.47226458610330169</v>
      </c>
      <c r="AA585" s="21">
        <v>0.4819192442177051</v>
      </c>
      <c r="AB585" s="21">
        <v>0.49039976089696308</v>
      </c>
      <c r="AC585" s="21">
        <v>0.49663773306662051</v>
      </c>
      <c r="AD585" s="21">
        <v>0.50018693075704712</v>
      </c>
      <c r="AE585" s="21">
        <v>0.49993752265083835</v>
      </c>
      <c r="AF585" s="21">
        <v>0.49968823890694231</v>
      </c>
      <c r="AG585" s="21">
        <v>0.49943907946334803</v>
      </c>
    </row>
    <row r="586" spans="1:33" x14ac:dyDescent="0.25">
      <c r="A586">
        <v>593</v>
      </c>
      <c r="B586" t="s">
        <v>0</v>
      </c>
      <c r="C586" t="s">
        <v>8</v>
      </c>
      <c r="D586" t="s">
        <v>32</v>
      </c>
      <c r="E586" t="s">
        <v>123</v>
      </c>
      <c r="F586" t="s">
        <v>437</v>
      </c>
      <c r="G586" t="s">
        <v>307</v>
      </c>
      <c r="H586">
        <v>143</v>
      </c>
      <c r="I586">
        <v>1</v>
      </c>
      <c r="J586" t="s">
        <v>280</v>
      </c>
      <c r="K586" s="21">
        <v>3.7318053849731678E-2</v>
      </c>
      <c r="L586" s="21">
        <v>0.13157766663480866</v>
      </c>
      <c r="M586" s="21">
        <v>0.2960036001643489</v>
      </c>
      <c r="N586" s="21">
        <v>0.53909471784306273</v>
      </c>
      <c r="O586" s="21">
        <v>0.86634001686194662</v>
      </c>
      <c r="P586" s="21">
        <v>1.2739409316499724</v>
      </c>
      <c r="Q586" s="21">
        <v>1.6810971577262532</v>
      </c>
      <c r="R586" s="21">
        <v>2.0975444278316422</v>
      </c>
      <c r="S586" s="21">
        <v>2.4958466630881389</v>
      </c>
      <c r="T586" s="21">
        <v>2.8639754228927155</v>
      </c>
      <c r="U586" s="21">
        <v>3.193520803442774</v>
      </c>
      <c r="V586" s="21">
        <v>3.5316657344159776</v>
      </c>
      <c r="W586" s="21">
        <v>3.8369397864877168</v>
      </c>
      <c r="X586" s="21">
        <v>4.0855096414047214</v>
      </c>
      <c r="Y586" s="21">
        <v>4.3427426053702884</v>
      </c>
      <c r="Z586" s="21">
        <v>4.5920204047572177</v>
      </c>
      <c r="AA586" s="21">
        <v>4.8162059436630678</v>
      </c>
      <c r="AB586" s="21">
        <v>5.0099379801816042</v>
      </c>
      <c r="AC586" s="21">
        <v>5.1593875389309956</v>
      </c>
      <c r="AD586" s="21">
        <v>5.2284754406663838</v>
      </c>
      <c r="AE586" s="21">
        <v>5.2891067511003884</v>
      </c>
      <c r="AF586" s="21">
        <v>5.3513531183108958</v>
      </c>
      <c r="AG586" s="21">
        <v>5.4130179974844896</v>
      </c>
    </row>
    <row r="587" spans="1:33" x14ac:dyDescent="0.25">
      <c r="A587">
        <v>995</v>
      </c>
      <c r="B587" t="s">
        <v>0</v>
      </c>
      <c r="C587" t="s">
        <v>8</v>
      </c>
      <c r="D587" t="s">
        <v>32</v>
      </c>
      <c r="E587" t="s">
        <v>124</v>
      </c>
      <c r="F587" t="s">
        <v>435</v>
      </c>
      <c r="G587" t="s">
        <v>346</v>
      </c>
      <c r="H587">
        <v>142</v>
      </c>
      <c r="I587">
        <v>0</v>
      </c>
      <c r="J587" t="s">
        <v>273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</row>
    <row r="588" spans="1:33" x14ac:dyDescent="0.25">
      <c r="A588">
        <v>965</v>
      </c>
      <c r="B588" t="s">
        <v>0</v>
      </c>
      <c r="C588" t="s">
        <v>8</v>
      </c>
      <c r="D588" t="s">
        <v>32</v>
      </c>
      <c r="E588" t="s">
        <v>125</v>
      </c>
      <c r="F588" t="s">
        <v>430</v>
      </c>
      <c r="G588" t="s">
        <v>347</v>
      </c>
      <c r="H588">
        <v>138</v>
      </c>
      <c r="I588">
        <v>0</v>
      </c>
      <c r="J588" t="s">
        <v>273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</row>
    <row r="589" spans="1:33" x14ac:dyDescent="0.25">
      <c r="A589">
        <v>589</v>
      </c>
      <c r="B589" t="s">
        <v>0</v>
      </c>
      <c r="C589" t="s">
        <v>8</v>
      </c>
      <c r="D589" t="s">
        <v>32</v>
      </c>
      <c r="E589" t="s">
        <v>126</v>
      </c>
      <c r="F589" t="s">
        <v>435</v>
      </c>
      <c r="G589" t="s">
        <v>348</v>
      </c>
      <c r="H589">
        <v>142</v>
      </c>
      <c r="I589">
        <v>1</v>
      </c>
      <c r="J589" t="s">
        <v>280</v>
      </c>
      <c r="K589" s="21">
        <v>1.2858308264974199E-3</v>
      </c>
      <c r="L589" s="21">
        <v>4.0588320982796657E-3</v>
      </c>
      <c r="M589" s="21">
        <v>8.474757154969181E-3</v>
      </c>
      <c r="N589" s="21">
        <v>1.465011379819329E-2</v>
      </c>
      <c r="O589" s="21">
        <v>2.2678078577425414E-2</v>
      </c>
      <c r="P589" s="21">
        <v>3.2462136501796204E-2</v>
      </c>
      <c r="Q589" s="21">
        <v>4.3735523740355886E-2</v>
      </c>
      <c r="R589" s="21">
        <v>5.6260583531697328E-2</v>
      </c>
      <c r="S589" s="21">
        <v>6.9829774754770424E-2</v>
      </c>
      <c r="T589" s="21">
        <v>8.4264475705663422E-2</v>
      </c>
      <c r="U589" s="21">
        <v>9.8834963506092999E-2</v>
      </c>
      <c r="V589" s="21">
        <v>0.11358586061840127</v>
      </c>
      <c r="W589" s="21">
        <v>0.12856117757130064</v>
      </c>
      <c r="X589" s="21">
        <v>0.14379856133178859</v>
      </c>
      <c r="Y589" s="21">
        <v>0.15657099127837601</v>
      </c>
      <c r="Z589" s="21">
        <v>0.16802125484289041</v>
      </c>
      <c r="AA589" s="21">
        <v>0.17790946637792437</v>
      </c>
      <c r="AB589" s="21">
        <v>0.18617038780930853</v>
      </c>
      <c r="AC589" s="21">
        <v>0.19592381330690503</v>
      </c>
      <c r="AD589" s="21">
        <v>0.20436000046023262</v>
      </c>
      <c r="AE589" s="21">
        <v>0.21168710690235731</v>
      </c>
      <c r="AF589" s="21">
        <v>0.2180131576392845</v>
      </c>
      <c r="AG589" s="21">
        <v>0.22345561147294335</v>
      </c>
    </row>
    <row r="590" spans="1:33" x14ac:dyDescent="0.25">
      <c r="A590">
        <v>581</v>
      </c>
      <c r="B590" t="s">
        <v>0</v>
      </c>
      <c r="C590" t="s">
        <v>8</v>
      </c>
      <c r="D590" t="s">
        <v>32</v>
      </c>
      <c r="E590" t="s">
        <v>23</v>
      </c>
      <c r="F590" t="s">
        <v>430</v>
      </c>
      <c r="G590" t="s">
        <v>349</v>
      </c>
      <c r="H590">
        <v>138</v>
      </c>
      <c r="I590">
        <v>0</v>
      </c>
      <c r="J590" t="s">
        <v>273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</row>
    <row r="591" spans="1:33" x14ac:dyDescent="0.25">
      <c r="A591">
        <v>956</v>
      </c>
      <c r="B591" t="s">
        <v>0</v>
      </c>
      <c r="C591" t="s">
        <v>8</v>
      </c>
      <c r="D591" t="s">
        <v>32</v>
      </c>
      <c r="E591" t="s">
        <v>127</v>
      </c>
      <c r="F591" t="s">
        <v>431</v>
      </c>
      <c r="G591" t="s">
        <v>350</v>
      </c>
      <c r="H591">
        <v>136</v>
      </c>
      <c r="I591">
        <v>0</v>
      </c>
      <c r="J591" t="s">
        <v>273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</row>
    <row r="592" spans="1:33" x14ac:dyDescent="0.25">
      <c r="A592">
        <v>952</v>
      </c>
      <c r="B592" t="s">
        <v>0</v>
      </c>
      <c r="C592" t="s">
        <v>8</v>
      </c>
      <c r="D592" t="s">
        <v>32</v>
      </c>
      <c r="E592" t="s">
        <v>128</v>
      </c>
      <c r="F592" t="s">
        <v>430</v>
      </c>
      <c r="G592" t="s">
        <v>351</v>
      </c>
      <c r="H592">
        <v>138</v>
      </c>
      <c r="I592">
        <v>0</v>
      </c>
      <c r="J592" t="s">
        <v>273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</row>
    <row r="593" spans="1:33" x14ac:dyDescent="0.25">
      <c r="A593">
        <v>954</v>
      </c>
      <c r="B593" t="s">
        <v>0</v>
      </c>
      <c r="C593" t="s">
        <v>8</v>
      </c>
      <c r="D593" t="s">
        <v>32</v>
      </c>
      <c r="E593" t="s">
        <v>129</v>
      </c>
      <c r="F593" t="s">
        <v>430</v>
      </c>
      <c r="G593" t="s">
        <v>352</v>
      </c>
      <c r="H593">
        <v>138</v>
      </c>
      <c r="I593">
        <v>0</v>
      </c>
      <c r="J593" t="s">
        <v>273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</row>
    <row r="594" spans="1:33" x14ac:dyDescent="0.25">
      <c r="A594">
        <v>957</v>
      </c>
      <c r="B594" t="s">
        <v>0</v>
      </c>
      <c r="C594" t="s">
        <v>8</v>
      </c>
      <c r="D594" t="s">
        <v>32</v>
      </c>
      <c r="E594" t="s">
        <v>130</v>
      </c>
      <c r="F594" t="s">
        <v>431</v>
      </c>
      <c r="G594" t="s">
        <v>353</v>
      </c>
      <c r="H594">
        <v>136</v>
      </c>
      <c r="I594">
        <v>1</v>
      </c>
      <c r="J594" t="s">
        <v>280</v>
      </c>
      <c r="K594" s="21">
        <v>1.7102250096582013E-2</v>
      </c>
      <c r="L594" s="21">
        <v>3.8020070218596672E-2</v>
      </c>
      <c r="M594" s="21">
        <v>6.3499491430961702E-2</v>
      </c>
      <c r="N594" s="21">
        <v>9.2901885960370412E-2</v>
      </c>
      <c r="O594" s="21">
        <v>0.12625019065461712</v>
      </c>
      <c r="P594" s="21">
        <v>0.16502209261098574</v>
      </c>
      <c r="Q594" s="21">
        <v>0.20723939819750548</v>
      </c>
      <c r="R594" s="21">
        <v>0.24992587473818703</v>
      </c>
      <c r="S594" s="21">
        <v>0.28956163407155372</v>
      </c>
      <c r="T594" s="21">
        <v>0.32286899725181839</v>
      </c>
      <c r="U594" s="21">
        <v>0.34769078651246393</v>
      </c>
      <c r="V594" s="21">
        <v>0.36289071989944488</v>
      </c>
      <c r="W594" s="21">
        <v>0.37027567504772163</v>
      </c>
      <c r="X594" s="21">
        <v>0.37210941985868157</v>
      </c>
      <c r="Y594" s="21">
        <v>0.3710046048269936</v>
      </c>
      <c r="Z594" s="21">
        <v>0.36778999848134941</v>
      </c>
      <c r="AA594" s="21">
        <v>0.36482631902305257</v>
      </c>
      <c r="AB594" s="21">
        <v>0.36210540320096113</v>
      </c>
      <c r="AC594" s="21">
        <v>0.35960489819801678</v>
      </c>
      <c r="AD594" s="21">
        <v>0.35727908619054871</v>
      </c>
      <c r="AE594" s="21">
        <v>0.35509574847292497</v>
      </c>
      <c r="AF594" s="21">
        <v>0.35304730859506606</v>
      </c>
      <c r="AG594" s="21">
        <v>0.35114399971359689</v>
      </c>
    </row>
    <row r="595" spans="1:33" x14ac:dyDescent="0.25">
      <c r="A595">
        <v>953</v>
      </c>
      <c r="B595" t="s">
        <v>0</v>
      </c>
      <c r="C595" t="s">
        <v>8</v>
      </c>
      <c r="D595" t="s">
        <v>32</v>
      </c>
      <c r="E595" t="s">
        <v>131</v>
      </c>
      <c r="F595" t="s">
        <v>430</v>
      </c>
      <c r="G595" t="s">
        <v>339</v>
      </c>
      <c r="H595">
        <v>138</v>
      </c>
      <c r="I595">
        <v>0</v>
      </c>
      <c r="J595" t="s">
        <v>273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</row>
    <row r="596" spans="1:33" x14ac:dyDescent="0.25">
      <c r="A596">
        <v>955</v>
      </c>
      <c r="B596" t="s">
        <v>0</v>
      </c>
      <c r="C596" t="s">
        <v>8</v>
      </c>
      <c r="D596" t="s">
        <v>32</v>
      </c>
      <c r="E596" t="s">
        <v>132</v>
      </c>
      <c r="F596" t="s">
        <v>430</v>
      </c>
      <c r="G596" t="s">
        <v>354</v>
      </c>
      <c r="H596">
        <v>138</v>
      </c>
      <c r="I596">
        <v>0</v>
      </c>
      <c r="J596" t="s">
        <v>273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</row>
    <row r="597" spans="1:33" x14ac:dyDescent="0.25">
      <c r="A597">
        <v>969</v>
      </c>
      <c r="B597" t="s">
        <v>0</v>
      </c>
      <c r="C597" t="s">
        <v>8</v>
      </c>
      <c r="D597" t="s">
        <v>32</v>
      </c>
      <c r="E597" t="s">
        <v>134</v>
      </c>
      <c r="F597" t="s">
        <v>439</v>
      </c>
      <c r="G597" t="s">
        <v>356</v>
      </c>
      <c r="H597">
        <v>139</v>
      </c>
      <c r="I597">
        <v>0</v>
      </c>
      <c r="J597" t="s">
        <v>273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</row>
    <row r="598" spans="1:33" x14ac:dyDescent="0.25">
      <c r="A598">
        <v>968</v>
      </c>
      <c r="B598" t="s">
        <v>0</v>
      </c>
      <c r="C598" t="s">
        <v>8</v>
      </c>
      <c r="D598" t="s">
        <v>32</v>
      </c>
      <c r="E598" t="s">
        <v>135</v>
      </c>
      <c r="F598" t="s">
        <v>439</v>
      </c>
      <c r="G598" t="s">
        <v>357</v>
      </c>
      <c r="H598">
        <v>139</v>
      </c>
      <c r="I598">
        <v>1</v>
      </c>
      <c r="J598" t="s">
        <v>280</v>
      </c>
      <c r="K598" s="21">
        <v>7.600182096467363E-2</v>
      </c>
      <c r="L598" s="21">
        <v>0.15034952098083376</v>
      </c>
      <c r="M598" s="21">
        <v>0.22218748205753797</v>
      </c>
      <c r="N598" s="21">
        <v>0.29122861295038999</v>
      </c>
      <c r="O598" s="21">
        <v>0.35786691723949526</v>
      </c>
      <c r="P598" s="21">
        <v>0.41478691529714018</v>
      </c>
      <c r="Q598" s="21">
        <v>0.4566112091896205</v>
      </c>
      <c r="R598" s="21">
        <v>0.48661383224248173</v>
      </c>
      <c r="S598" s="21">
        <v>0.50779428464973675</v>
      </c>
      <c r="T598" s="21">
        <v>0.52172380609343161</v>
      </c>
      <c r="U598" s="21">
        <v>0.52997226175609002</v>
      </c>
      <c r="V598" s="21">
        <v>0.53328766859121823</v>
      </c>
      <c r="W598" s="21">
        <v>0.53371489049148713</v>
      </c>
      <c r="X598" s="21">
        <v>0.53424921677727222</v>
      </c>
      <c r="Y598" s="21">
        <v>0.53343000865572876</v>
      </c>
      <c r="Z598" s="21">
        <v>0.52541738741159105</v>
      </c>
      <c r="AA598" s="21">
        <v>0.51762167673548276</v>
      </c>
      <c r="AB598" s="21">
        <v>0.50995152571821423</v>
      </c>
      <c r="AC598" s="21">
        <v>0.50286544402916633</v>
      </c>
      <c r="AD598" s="21">
        <v>0.49642981202014325</v>
      </c>
      <c r="AE598" s="21">
        <v>0.49067121921743795</v>
      </c>
      <c r="AF598" s="21">
        <v>0.48460712773863668</v>
      </c>
      <c r="AG598" s="21">
        <v>0.47895023593159708</v>
      </c>
    </row>
    <row r="599" spans="1:33" x14ac:dyDescent="0.25">
      <c r="A599">
        <v>970</v>
      </c>
      <c r="B599" t="s">
        <v>0</v>
      </c>
      <c r="C599" t="s">
        <v>8</v>
      </c>
      <c r="D599" t="s">
        <v>32</v>
      </c>
      <c r="E599" t="s">
        <v>136</v>
      </c>
      <c r="F599" t="s">
        <v>439</v>
      </c>
      <c r="G599" t="s">
        <v>358</v>
      </c>
      <c r="H599">
        <v>139</v>
      </c>
      <c r="I599">
        <v>0</v>
      </c>
      <c r="J599" t="s">
        <v>273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</row>
    <row r="600" spans="1:33" x14ac:dyDescent="0.25">
      <c r="A600">
        <v>967</v>
      </c>
      <c r="B600" t="s">
        <v>0</v>
      </c>
      <c r="C600" t="s">
        <v>8</v>
      </c>
      <c r="D600" t="s">
        <v>32</v>
      </c>
      <c r="E600" t="s">
        <v>137</v>
      </c>
      <c r="F600" t="s">
        <v>439</v>
      </c>
      <c r="G600">
        <v>0</v>
      </c>
      <c r="H600">
        <v>139</v>
      </c>
      <c r="I600">
        <v>1</v>
      </c>
      <c r="J600" t="s">
        <v>280</v>
      </c>
      <c r="K600" s="21">
        <v>2.0254617884980848E-2</v>
      </c>
      <c r="L600" s="21">
        <v>3.9714868099173448E-2</v>
      </c>
      <c r="M600" s="21">
        <v>5.8250649786097689E-2</v>
      </c>
      <c r="N600" s="21">
        <v>7.5726311457961992E-2</v>
      </c>
      <c r="O600" s="21">
        <v>9.2247404357743243E-2</v>
      </c>
      <c r="P600" s="21">
        <v>0.10601254308128541</v>
      </c>
      <c r="Q600" s="21">
        <v>0.11578981755627021</v>
      </c>
      <c r="R600" s="21">
        <v>0.1224830963051476</v>
      </c>
      <c r="S600" s="21">
        <v>0.12691718511462019</v>
      </c>
      <c r="T600" s="21">
        <v>0.1295157972347733</v>
      </c>
      <c r="U600" s="21">
        <v>0.1307008245700558</v>
      </c>
      <c r="V600" s="21">
        <v>0.1307883492806716</v>
      </c>
      <c r="W600" s="21">
        <v>0.13020220205257374</v>
      </c>
      <c r="X600" s="21">
        <v>0.12986805355411565</v>
      </c>
      <c r="Y600" s="21">
        <v>0.12931720174391773</v>
      </c>
      <c r="Z600" s="21">
        <v>0.12739001459702712</v>
      </c>
      <c r="AA600" s="21">
        <v>0.12551659938951593</v>
      </c>
      <c r="AB600" s="21">
        <v>0.12361292618579676</v>
      </c>
      <c r="AC600" s="21">
        <v>0.12182793125570596</v>
      </c>
      <c r="AD600" s="21">
        <v>0.1201661944382619</v>
      </c>
      <c r="AE600" s="21">
        <v>0.11868228798581265</v>
      </c>
      <c r="AF600" s="21">
        <v>0.11710243818776821</v>
      </c>
      <c r="AG600" s="21">
        <v>0.11562760753401546</v>
      </c>
    </row>
    <row r="601" spans="1:33" x14ac:dyDescent="0.25">
      <c r="A601">
        <v>966</v>
      </c>
      <c r="B601" t="s">
        <v>0</v>
      </c>
      <c r="C601" t="s">
        <v>8</v>
      </c>
      <c r="D601" t="s">
        <v>32</v>
      </c>
      <c r="E601" t="s">
        <v>138</v>
      </c>
      <c r="F601" t="s">
        <v>439</v>
      </c>
      <c r="G601" t="s">
        <v>359</v>
      </c>
      <c r="H601">
        <v>139</v>
      </c>
      <c r="I601">
        <v>1</v>
      </c>
      <c r="J601" t="s">
        <v>280</v>
      </c>
      <c r="K601" s="21">
        <v>3.6595079267551844E-2</v>
      </c>
      <c r="L601" s="21">
        <v>7.1924960256768602E-2</v>
      </c>
      <c r="M601" s="21">
        <v>7.1155277395394539E-2</v>
      </c>
      <c r="N601" s="21">
        <v>7.0227014234075721E-2</v>
      </c>
      <c r="O601" s="21">
        <v>6.929191385701039E-2</v>
      </c>
      <c r="P601" s="21">
        <v>6.8009991115675072E-2</v>
      </c>
      <c r="Q601" s="21">
        <v>6.614107818085338E-2</v>
      </c>
      <c r="R601" s="21">
        <v>6.4357560422555388E-2</v>
      </c>
      <c r="S601" s="21">
        <v>6.2703878168377719E-2</v>
      </c>
      <c r="T601" s="21">
        <v>6.1110844920505794E-2</v>
      </c>
      <c r="U601" s="21">
        <v>5.9571119117412211E-2</v>
      </c>
      <c r="V601" s="21">
        <v>5.8031778544099563E-2</v>
      </c>
      <c r="W601" s="21">
        <v>5.6601226559931661E-2</v>
      </c>
      <c r="X601" s="21">
        <v>5.5515344105225933E-2</v>
      </c>
      <c r="Y601" s="21">
        <v>5.4538946876007292E-2</v>
      </c>
      <c r="Z601" s="21">
        <v>5.3723383079237158E-2</v>
      </c>
      <c r="AA601" s="21">
        <v>5.2929272904891626E-2</v>
      </c>
      <c r="AB601" s="21">
        <v>5.2142856513596021E-2</v>
      </c>
      <c r="AC601" s="21">
        <v>5.1414075636042354E-2</v>
      </c>
      <c r="AD601" s="21">
        <v>5.0749018701687965E-2</v>
      </c>
      <c r="AE601" s="21">
        <v>5.015408420630646E-2</v>
      </c>
      <c r="AF601" s="21">
        <v>4.9526251542398439E-2</v>
      </c>
      <c r="AG601" s="21">
        <v>4.8940535696985601E-2</v>
      </c>
    </row>
    <row r="602" spans="1:33" x14ac:dyDescent="0.25">
      <c r="A602">
        <v>948</v>
      </c>
      <c r="B602" t="s">
        <v>0</v>
      </c>
      <c r="C602" t="s">
        <v>8</v>
      </c>
      <c r="D602" t="s">
        <v>32</v>
      </c>
      <c r="E602" t="s">
        <v>139</v>
      </c>
      <c r="F602" t="s">
        <v>433</v>
      </c>
      <c r="G602" t="s">
        <v>360</v>
      </c>
      <c r="H602">
        <v>137</v>
      </c>
      <c r="I602">
        <v>0</v>
      </c>
      <c r="J602" t="s">
        <v>273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</row>
    <row r="603" spans="1:33" x14ac:dyDescent="0.25">
      <c r="A603">
        <v>949</v>
      </c>
      <c r="B603" t="s">
        <v>0</v>
      </c>
      <c r="C603" t="s">
        <v>8</v>
      </c>
      <c r="D603" t="s">
        <v>32</v>
      </c>
      <c r="E603" t="s">
        <v>140</v>
      </c>
      <c r="F603" t="s">
        <v>430</v>
      </c>
      <c r="G603" t="s">
        <v>361</v>
      </c>
      <c r="H603">
        <v>138</v>
      </c>
      <c r="I603">
        <v>0</v>
      </c>
      <c r="J603" t="s">
        <v>273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</row>
    <row r="604" spans="1:33" x14ac:dyDescent="0.25">
      <c r="A604">
        <v>936</v>
      </c>
      <c r="B604" t="s">
        <v>0</v>
      </c>
      <c r="C604" t="s">
        <v>8</v>
      </c>
      <c r="D604" t="s">
        <v>33</v>
      </c>
      <c r="E604" t="s">
        <v>47</v>
      </c>
      <c r="F604" t="s">
        <v>440</v>
      </c>
      <c r="G604" t="s">
        <v>272</v>
      </c>
      <c r="H604">
        <v>78</v>
      </c>
      <c r="I604">
        <v>0</v>
      </c>
      <c r="J604" t="s">
        <v>273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  <c r="V604" s="21">
        <v>0</v>
      </c>
      <c r="W604" s="21">
        <v>0</v>
      </c>
      <c r="X604" s="21">
        <v>0</v>
      </c>
      <c r="Y604" s="21">
        <v>0</v>
      </c>
      <c r="Z604" s="21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</row>
    <row r="605" spans="1:33" x14ac:dyDescent="0.25">
      <c r="A605">
        <v>939</v>
      </c>
      <c r="B605" t="s">
        <v>0</v>
      </c>
      <c r="C605" t="s">
        <v>8</v>
      </c>
      <c r="D605" t="s">
        <v>33</v>
      </c>
      <c r="E605" t="s">
        <v>48</v>
      </c>
      <c r="F605" t="s">
        <v>441</v>
      </c>
      <c r="G605" t="s">
        <v>275</v>
      </c>
      <c r="H605">
        <v>77</v>
      </c>
      <c r="I605">
        <v>0</v>
      </c>
      <c r="J605" t="s">
        <v>273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  <c r="V605" s="21">
        <v>0</v>
      </c>
      <c r="W605" s="21">
        <v>0</v>
      </c>
      <c r="X605" s="21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</row>
    <row r="606" spans="1:33" x14ac:dyDescent="0.25">
      <c r="A606">
        <v>555</v>
      </c>
      <c r="B606" t="s">
        <v>0</v>
      </c>
      <c r="C606" t="s">
        <v>8</v>
      </c>
      <c r="D606" t="s">
        <v>33</v>
      </c>
      <c r="E606" t="s">
        <v>49</v>
      </c>
      <c r="F606" t="s">
        <v>442</v>
      </c>
      <c r="G606" t="s">
        <v>277</v>
      </c>
      <c r="H606">
        <v>76</v>
      </c>
      <c r="I606">
        <v>0</v>
      </c>
      <c r="J606" t="s">
        <v>273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</row>
    <row r="607" spans="1:33" x14ac:dyDescent="0.25">
      <c r="A607">
        <v>561</v>
      </c>
      <c r="B607" t="s">
        <v>0</v>
      </c>
      <c r="C607" t="s">
        <v>8</v>
      </c>
      <c r="D607" t="s">
        <v>33</v>
      </c>
      <c r="E607" t="s">
        <v>50</v>
      </c>
      <c r="F607" t="s">
        <v>443</v>
      </c>
      <c r="G607" t="s">
        <v>279</v>
      </c>
      <c r="H607">
        <v>81</v>
      </c>
      <c r="I607">
        <v>1</v>
      </c>
      <c r="J607" t="s">
        <v>280</v>
      </c>
      <c r="K607" s="21">
        <v>8.8579065049805186E-2</v>
      </c>
      <c r="L607" s="21">
        <v>0.19045261034460409</v>
      </c>
      <c r="M607" s="21">
        <v>0.30543558315930314</v>
      </c>
      <c r="N607" s="21">
        <v>0.43206326125063366</v>
      </c>
      <c r="O607" s="21">
        <v>0.56695802584291266</v>
      </c>
      <c r="P607" s="21">
        <v>0.70844420098645255</v>
      </c>
      <c r="Q607" s="21">
        <v>0.85471959988417667</v>
      </c>
      <c r="R607" s="21">
        <v>1.0036990132691193</v>
      </c>
      <c r="S607" s="21">
        <v>1.1602709383340089</v>
      </c>
      <c r="T607" s="21">
        <v>1.320758798906958</v>
      </c>
      <c r="U607" s="21">
        <v>1.4791858908666469</v>
      </c>
      <c r="V607" s="21">
        <v>1.636402455832064</v>
      </c>
      <c r="W607" s="21">
        <v>1.793107436878989</v>
      </c>
      <c r="X607" s="21">
        <v>1.949870211720826</v>
      </c>
      <c r="Y607" s="21">
        <v>2.1071475785297484</v>
      </c>
      <c r="Z607" s="21">
        <v>2.1792727611653784</v>
      </c>
      <c r="AA607" s="21">
        <v>2.2396475069486539</v>
      </c>
      <c r="AB607" s="21">
        <v>2.2857384120039943</v>
      </c>
      <c r="AC607" s="21">
        <v>2.3237585875753055</v>
      </c>
      <c r="AD607" s="21">
        <v>2.355327587702059</v>
      </c>
      <c r="AE607" s="21">
        <v>2.382166225325081</v>
      </c>
      <c r="AF607" s="21">
        <v>2.4399417339392313</v>
      </c>
      <c r="AG607" s="21">
        <v>2.4896395558022322</v>
      </c>
    </row>
    <row r="608" spans="1:33" x14ac:dyDescent="0.25">
      <c r="A608">
        <v>893</v>
      </c>
      <c r="B608" t="s">
        <v>0</v>
      </c>
      <c r="C608" t="s">
        <v>8</v>
      </c>
      <c r="D608" t="s">
        <v>33</v>
      </c>
      <c r="E608" t="s">
        <v>51</v>
      </c>
      <c r="F608" t="s">
        <v>441</v>
      </c>
      <c r="G608" t="s">
        <v>281</v>
      </c>
      <c r="H608">
        <v>77</v>
      </c>
      <c r="I608">
        <v>1</v>
      </c>
      <c r="J608" t="s">
        <v>280</v>
      </c>
      <c r="K608" s="21">
        <v>5.4450861296926028E-4</v>
      </c>
      <c r="L608" s="21">
        <v>1.6422474075608639E-3</v>
      </c>
      <c r="M608" s="21">
        <v>3.607071459410709E-3</v>
      </c>
      <c r="N608" s="21">
        <v>6.8270897743874983E-3</v>
      </c>
      <c r="O608" s="21">
        <v>1.1755278087978348E-2</v>
      </c>
      <c r="P608" s="21">
        <v>1.8872035453463134E-2</v>
      </c>
      <c r="Q608" s="21">
        <v>2.8632688486433619E-2</v>
      </c>
      <c r="R608" s="21">
        <v>4.1389773380004484E-2</v>
      </c>
      <c r="S608" s="21">
        <v>5.7296288098838702E-2</v>
      </c>
      <c r="T608" s="21">
        <v>7.6204265314303299E-2</v>
      </c>
      <c r="U608" s="21">
        <v>9.7049103117779464E-2</v>
      </c>
      <c r="V608" s="21">
        <v>0.11888839501024609</v>
      </c>
      <c r="W608" s="21">
        <v>0.14013762718345274</v>
      </c>
      <c r="X608" s="21">
        <v>0.15896722991833123</v>
      </c>
      <c r="Y608" s="21">
        <v>0.17356567766275136</v>
      </c>
      <c r="Z608" s="21">
        <v>0.18270870785657528</v>
      </c>
      <c r="AA608" s="21">
        <v>0.18546418636916007</v>
      </c>
      <c r="AB608" s="21">
        <v>0.18569493695500355</v>
      </c>
      <c r="AC608" s="21">
        <v>0.18542539026446303</v>
      </c>
      <c r="AD608" s="21">
        <v>0.18516413519092764</v>
      </c>
      <c r="AE608" s="21">
        <v>0.18491342919853038</v>
      </c>
      <c r="AF608" s="21">
        <v>0.18466522366140897</v>
      </c>
      <c r="AG608" s="21">
        <v>0.18442811784590479</v>
      </c>
    </row>
    <row r="609" spans="1:33" x14ac:dyDescent="0.25">
      <c r="A609">
        <v>881</v>
      </c>
      <c r="B609" t="s">
        <v>0</v>
      </c>
      <c r="C609" t="s">
        <v>8</v>
      </c>
      <c r="D609" t="s">
        <v>33</v>
      </c>
      <c r="E609" t="s">
        <v>52</v>
      </c>
      <c r="F609" t="s">
        <v>442</v>
      </c>
      <c r="G609">
        <v>0</v>
      </c>
      <c r="H609">
        <v>76</v>
      </c>
      <c r="I609">
        <v>1</v>
      </c>
      <c r="J609" t="s">
        <v>280</v>
      </c>
      <c r="K609" s="21">
        <v>3.6216247967167077E-3</v>
      </c>
      <c r="L609" s="21">
        <v>1.0774464410828126E-2</v>
      </c>
      <c r="M609" s="21">
        <v>2.3315247490113402E-2</v>
      </c>
      <c r="N609" s="21">
        <v>4.3438169895693025E-2</v>
      </c>
      <c r="O609" s="21">
        <v>7.3577535501700514E-2</v>
      </c>
      <c r="P609" s="21">
        <v>0.11613841490631639</v>
      </c>
      <c r="Q609" s="21">
        <v>0.17316524430535388</v>
      </c>
      <c r="R609" s="21">
        <v>0.245897450306993</v>
      </c>
      <c r="S609" s="21">
        <v>0.33428282051202862</v>
      </c>
      <c r="T609" s="21">
        <v>0.43653336871958459</v>
      </c>
      <c r="U609" s="21">
        <v>0.54888770700487022</v>
      </c>
      <c r="V609" s="21">
        <v>0.66570731766259583</v>
      </c>
      <c r="W609" s="21">
        <v>0.78004862144828702</v>
      </c>
      <c r="X609" s="21">
        <v>0.88468761374503069</v>
      </c>
      <c r="Y609" s="21">
        <v>0.97341514412761609</v>
      </c>
      <c r="Z609" s="21">
        <v>1.040246468581149</v>
      </c>
      <c r="AA609" s="21">
        <v>1.0847049564996896</v>
      </c>
      <c r="AB609" s="21">
        <v>1.1058891451301909</v>
      </c>
      <c r="AC609" s="21">
        <v>1.1058421337090938</v>
      </c>
      <c r="AD609" s="21">
        <v>1.0981634222905192</v>
      </c>
      <c r="AE609" s="21">
        <v>1.0913020302057055</v>
      </c>
      <c r="AF609" s="21">
        <v>1.084876126077388</v>
      </c>
      <c r="AG609" s="21">
        <v>1.0789142897534769</v>
      </c>
    </row>
    <row r="610" spans="1:33" x14ac:dyDescent="0.25">
      <c r="A610">
        <v>886</v>
      </c>
      <c r="B610" t="s">
        <v>0</v>
      </c>
      <c r="C610" t="s">
        <v>8</v>
      </c>
      <c r="D610" t="s">
        <v>33</v>
      </c>
      <c r="E610" t="s">
        <v>53</v>
      </c>
      <c r="F610" t="s">
        <v>442</v>
      </c>
      <c r="G610" t="s">
        <v>282</v>
      </c>
      <c r="H610">
        <v>76</v>
      </c>
      <c r="I610">
        <v>0</v>
      </c>
      <c r="J610" t="s">
        <v>273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</v>
      </c>
      <c r="T610" s="21">
        <v>0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</row>
    <row r="611" spans="1:33" x14ac:dyDescent="0.25">
      <c r="A611">
        <v>891</v>
      </c>
      <c r="B611" t="s">
        <v>0</v>
      </c>
      <c r="C611" t="s">
        <v>8</v>
      </c>
      <c r="D611" t="s">
        <v>33</v>
      </c>
      <c r="E611" t="s">
        <v>54</v>
      </c>
      <c r="F611" t="s">
        <v>442</v>
      </c>
      <c r="G611">
        <v>0</v>
      </c>
      <c r="H611">
        <v>76</v>
      </c>
      <c r="I611">
        <v>0</v>
      </c>
      <c r="J611" t="s">
        <v>273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</row>
    <row r="612" spans="1:33" x14ac:dyDescent="0.25">
      <c r="A612">
        <v>887</v>
      </c>
      <c r="B612" t="s">
        <v>0</v>
      </c>
      <c r="C612" t="s">
        <v>8</v>
      </c>
      <c r="D612" t="s">
        <v>33</v>
      </c>
      <c r="E612" t="s">
        <v>55</v>
      </c>
      <c r="F612" t="s">
        <v>442</v>
      </c>
      <c r="G612" t="s">
        <v>283</v>
      </c>
      <c r="H612">
        <v>76</v>
      </c>
      <c r="I612">
        <v>0</v>
      </c>
      <c r="J612" t="s">
        <v>273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</row>
    <row r="613" spans="1:33" x14ac:dyDescent="0.25">
      <c r="A613">
        <v>890</v>
      </c>
      <c r="B613" t="s">
        <v>0</v>
      </c>
      <c r="C613" t="s">
        <v>8</v>
      </c>
      <c r="D613" t="s">
        <v>33</v>
      </c>
      <c r="E613" t="s">
        <v>56</v>
      </c>
      <c r="F613" t="s">
        <v>442</v>
      </c>
      <c r="G613" t="s">
        <v>284</v>
      </c>
      <c r="H613">
        <v>76</v>
      </c>
      <c r="I613">
        <v>0</v>
      </c>
      <c r="J613" t="s">
        <v>273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0</v>
      </c>
      <c r="V613" s="21">
        <v>0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</row>
    <row r="614" spans="1:33" x14ac:dyDescent="0.25">
      <c r="A614">
        <v>570</v>
      </c>
      <c r="B614" t="s">
        <v>0</v>
      </c>
      <c r="C614" t="s">
        <v>8</v>
      </c>
      <c r="D614" t="s">
        <v>33</v>
      </c>
      <c r="E614" t="s">
        <v>61</v>
      </c>
      <c r="F614" t="s">
        <v>426</v>
      </c>
      <c r="G614" t="s">
        <v>292</v>
      </c>
      <c r="H614">
        <v>84</v>
      </c>
      <c r="I614">
        <v>0</v>
      </c>
      <c r="J614" t="s">
        <v>273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0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</row>
    <row r="615" spans="1:33" x14ac:dyDescent="0.25">
      <c r="A615">
        <v>901</v>
      </c>
      <c r="B615" t="s">
        <v>0</v>
      </c>
      <c r="C615" t="s">
        <v>8</v>
      </c>
      <c r="D615" t="s">
        <v>33</v>
      </c>
      <c r="E615" t="s">
        <v>62</v>
      </c>
      <c r="F615" t="s">
        <v>442</v>
      </c>
      <c r="G615" t="s">
        <v>293</v>
      </c>
      <c r="H615">
        <v>76</v>
      </c>
      <c r="I615">
        <v>0</v>
      </c>
      <c r="J615" t="s">
        <v>273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</row>
    <row r="616" spans="1:33" x14ac:dyDescent="0.25">
      <c r="A616">
        <v>883</v>
      </c>
      <c r="B616" t="s">
        <v>0</v>
      </c>
      <c r="C616" t="s">
        <v>8</v>
      </c>
      <c r="D616" t="s">
        <v>33</v>
      </c>
      <c r="E616" t="s">
        <v>63</v>
      </c>
      <c r="F616" t="s">
        <v>442</v>
      </c>
      <c r="G616" t="s">
        <v>294</v>
      </c>
      <c r="H616">
        <v>76</v>
      </c>
      <c r="I616">
        <v>0</v>
      </c>
      <c r="J616" t="s">
        <v>280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</row>
    <row r="617" spans="1:33" x14ac:dyDescent="0.25">
      <c r="A617">
        <v>906</v>
      </c>
      <c r="B617" t="s">
        <v>0</v>
      </c>
      <c r="C617" t="s">
        <v>8</v>
      </c>
      <c r="D617" t="s">
        <v>33</v>
      </c>
      <c r="E617" t="s">
        <v>64</v>
      </c>
      <c r="F617" t="s">
        <v>442</v>
      </c>
      <c r="G617" t="s">
        <v>64</v>
      </c>
      <c r="H617">
        <v>76</v>
      </c>
      <c r="I617">
        <v>0</v>
      </c>
      <c r="J617" t="s">
        <v>273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  <c r="V617" s="21">
        <v>0</v>
      </c>
      <c r="W617" s="21">
        <v>0</v>
      </c>
      <c r="X617" s="21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</row>
    <row r="618" spans="1:33" x14ac:dyDescent="0.25">
      <c r="A618">
        <v>905</v>
      </c>
      <c r="B618" t="s">
        <v>0</v>
      </c>
      <c r="C618" t="s">
        <v>8</v>
      </c>
      <c r="D618" t="s">
        <v>33</v>
      </c>
      <c r="E618" t="s">
        <v>65</v>
      </c>
      <c r="F618" t="s">
        <v>442</v>
      </c>
      <c r="G618" t="s">
        <v>295</v>
      </c>
      <c r="H618">
        <v>76</v>
      </c>
      <c r="I618">
        <v>0</v>
      </c>
      <c r="J618" t="s">
        <v>273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0</v>
      </c>
      <c r="Z618" s="21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</row>
    <row r="619" spans="1:33" x14ac:dyDescent="0.25">
      <c r="A619">
        <v>576</v>
      </c>
      <c r="B619" t="s">
        <v>0</v>
      </c>
      <c r="C619" t="s">
        <v>8</v>
      </c>
      <c r="D619" t="s">
        <v>33</v>
      </c>
      <c r="E619" t="s">
        <v>142</v>
      </c>
      <c r="F619" t="s">
        <v>444</v>
      </c>
      <c r="G619" t="s">
        <v>370</v>
      </c>
      <c r="H619">
        <v>85</v>
      </c>
      <c r="I619">
        <v>0</v>
      </c>
      <c r="J619" t="s">
        <v>280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0</v>
      </c>
      <c r="T619" s="21">
        <v>0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</row>
    <row r="620" spans="1:33" x14ac:dyDescent="0.25">
      <c r="A620">
        <v>932</v>
      </c>
      <c r="B620" t="s">
        <v>0</v>
      </c>
      <c r="C620" t="s">
        <v>8</v>
      </c>
      <c r="D620" t="s">
        <v>33</v>
      </c>
      <c r="E620" t="s">
        <v>66</v>
      </c>
      <c r="F620" t="s">
        <v>406</v>
      </c>
      <c r="G620" t="s">
        <v>297</v>
      </c>
      <c r="H620">
        <v>62</v>
      </c>
      <c r="I620">
        <v>0</v>
      </c>
      <c r="J620" t="s">
        <v>273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0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</row>
    <row r="621" spans="1:33" x14ac:dyDescent="0.25">
      <c r="A621">
        <v>558</v>
      </c>
      <c r="B621" t="s">
        <v>0</v>
      </c>
      <c r="C621" t="s">
        <v>8</v>
      </c>
      <c r="D621" t="s">
        <v>33</v>
      </c>
      <c r="E621" t="s">
        <v>67</v>
      </c>
      <c r="F621" t="s">
        <v>445</v>
      </c>
      <c r="G621" t="s">
        <v>299</v>
      </c>
      <c r="H621">
        <v>80</v>
      </c>
      <c r="I621">
        <v>0</v>
      </c>
      <c r="J621" t="s">
        <v>280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</row>
    <row r="622" spans="1:33" x14ac:dyDescent="0.25">
      <c r="A622">
        <v>919</v>
      </c>
      <c r="B622" t="s">
        <v>0</v>
      </c>
      <c r="C622" t="s">
        <v>8</v>
      </c>
      <c r="D622" t="s">
        <v>33</v>
      </c>
      <c r="E622" t="s">
        <v>68</v>
      </c>
      <c r="F622" t="s">
        <v>443</v>
      </c>
      <c r="G622" t="s">
        <v>300</v>
      </c>
      <c r="H622">
        <v>81</v>
      </c>
      <c r="I622">
        <v>0</v>
      </c>
      <c r="J622" t="s">
        <v>273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  <c r="V622" s="21">
        <v>0</v>
      </c>
      <c r="W622" s="21">
        <v>0</v>
      </c>
      <c r="X622" s="21">
        <v>0</v>
      </c>
      <c r="Y622" s="21">
        <v>0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</row>
    <row r="623" spans="1:33" x14ac:dyDescent="0.25">
      <c r="A623">
        <v>918</v>
      </c>
      <c r="B623" t="s">
        <v>0</v>
      </c>
      <c r="C623" t="s">
        <v>8</v>
      </c>
      <c r="D623" t="s">
        <v>33</v>
      </c>
      <c r="E623" t="s">
        <v>69</v>
      </c>
      <c r="F623" t="s">
        <v>443</v>
      </c>
      <c r="G623" t="s">
        <v>301</v>
      </c>
      <c r="H623">
        <v>81</v>
      </c>
      <c r="I623">
        <v>0</v>
      </c>
      <c r="J623" t="s">
        <v>273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</row>
    <row r="624" spans="1:33" x14ac:dyDescent="0.25">
      <c r="A624">
        <v>566</v>
      </c>
      <c r="B624" t="s">
        <v>0</v>
      </c>
      <c r="C624" t="s">
        <v>8</v>
      </c>
      <c r="D624" t="s">
        <v>33</v>
      </c>
      <c r="E624" t="s">
        <v>70</v>
      </c>
      <c r="F624" t="s">
        <v>405</v>
      </c>
      <c r="G624" t="s">
        <v>303</v>
      </c>
      <c r="H624">
        <v>63</v>
      </c>
      <c r="I624">
        <v>0</v>
      </c>
      <c r="J624" t="s">
        <v>273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  <c r="V624" s="21">
        <v>0</v>
      </c>
      <c r="W624" s="21">
        <v>0</v>
      </c>
      <c r="X624" s="21">
        <v>0</v>
      </c>
      <c r="Y624" s="21">
        <v>0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</row>
    <row r="625" spans="1:33" x14ac:dyDescent="0.25">
      <c r="A625">
        <v>557</v>
      </c>
      <c r="B625" t="s">
        <v>0</v>
      </c>
      <c r="C625" t="s">
        <v>8</v>
      </c>
      <c r="D625" t="s">
        <v>33</v>
      </c>
      <c r="E625" t="s">
        <v>71</v>
      </c>
      <c r="F625" t="s">
        <v>443</v>
      </c>
      <c r="G625" t="s">
        <v>446</v>
      </c>
      <c r="H625">
        <v>81</v>
      </c>
      <c r="I625">
        <v>0</v>
      </c>
      <c r="J625" t="s">
        <v>280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  <c r="V625" s="21">
        <v>0</v>
      </c>
      <c r="W625" s="21">
        <v>0</v>
      </c>
      <c r="X625" s="21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</row>
    <row r="626" spans="1:33" x14ac:dyDescent="0.25">
      <c r="A626">
        <v>882</v>
      </c>
      <c r="B626" t="s">
        <v>0</v>
      </c>
      <c r="C626" t="s">
        <v>8</v>
      </c>
      <c r="D626" t="s">
        <v>33</v>
      </c>
      <c r="E626" t="s">
        <v>73</v>
      </c>
      <c r="F626" t="s">
        <v>440</v>
      </c>
      <c r="G626" t="s">
        <v>306</v>
      </c>
      <c r="H626">
        <v>78</v>
      </c>
      <c r="I626">
        <v>0</v>
      </c>
      <c r="J626" t="s">
        <v>273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0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</row>
    <row r="627" spans="1:33" x14ac:dyDescent="0.25">
      <c r="A627">
        <v>569</v>
      </c>
      <c r="B627" t="s">
        <v>0</v>
      </c>
      <c r="C627" t="s">
        <v>8</v>
      </c>
      <c r="D627" t="s">
        <v>33</v>
      </c>
      <c r="E627" t="s">
        <v>74</v>
      </c>
      <c r="F627" t="s">
        <v>405</v>
      </c>
      <c r="G627" t="s">
        <v>307</v>
      </c>
      <c r="H627">
        <v>63</v>
      </c>
      <c r="I627">
        <v>0</v>
      </c>
      <c r="J627" t="s">
        <v>273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1">
        <v>0</v>
      </c>
      <c r="X627" s="21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</row>
    <row r="628" spans="1:33" x14ac:dyDescent="0.25">
      <c r="A628">
        <v>933</v>
      </c>
      <c r="B628" t="s">
        <v>0</v>
      </c>
      <c r="C628" t="s">
        <v>8</v>
      </c>
      <c r="D628" t="s">
        <v>33</v>
      </c>
      <c r="E628" t="s">
        <v>75</v>
      </c>
      <c r="F628" t="s">
        <v>406</v>
      </c>
      <c r="G628">
        <v>0</v>
      </c>
      <c r="H628">
        <v>62</v>
      </c>
      <c r="I628">
        <v>1</v>
      </c>
      <c r="J628" t="s">
        <v>280</v>
      </c>
      <c r="K628" s="21">
        <v>6.6544065776174572E-3</v>
      </c>
      <c r="L628" s="21">
        <v>1.335646519258207E-2</v>
      </c>
      <c r="M628" s="21">
        <v>2.0091458688306012E-2</v>
      </c>
      <c r="N628" s="21">
        <v>2.6844141276094257E-2</v>
      </c>
      <c r="O628" s="21">
        <v>3.3607562568268121E-2</v>
      </c>
      <c r="P628" s="21">
        <v>3.9673571515108433E-2</v>
      </c>
      <c r="Q628" s="21">
        <v>4.4474889839852483E-2</v>
      </c>
      <c r="R628" s="21">
        <v>4.8254649314654473E-2</v>
      </c>
      <c r="S628" s="21">
        <v>5.1229708647441988E-2</v>
      </c>
      <c r="T628" s="21">
        <v>5.3570421651551965E-2</v>
      </c>
      <c r="U628" s="21">
        <v>5.5418602784077176E-2</v>
      </c>
      <c r="V628" s="21">
        <v>5.688082209931293E-2</v>
      </c>
      <c r="W628" s="21">
        <v>5.6742559843546668E-2</v>
      </c>
      <c r="X628" s="21">
        <v>5.6557724401183528E-2</v>
      </c>
      <c r="Y628" s="21">
        <v>5.6395130094064591E-2</v>
      </c>
      <c r="Z628" s="21">
        <v>5.6255389624684071E-2</v>
      </c>
      <c r="AA628" s="21">
        <v>5.6134459849655649E-2</v>
      </c>
      <c r="AB628" s="21">
        <v>5.6036967635406824E-2</v>
      </c>
      <c r="AC628" s="21">
        <v>5.5949739197289051E-2</v>
      </c>
      <c r="AD628" s="21">
        <v>5.5879157139756351E-2</v>
      </c>
      <c r="AE628" s="21">
        <v>5.5818210739626617E-2</v>
      </c>
      <c r="AF628" s="21">
        <v>5.5765987779990631E-2</v>
      </c>
      <c r="AG628" s="21">
        <v>5.5721981530754125E-2</v>
      </c>
    </row>
    <row r="629" spans="1:33" x14ac:dyDescent="0.25">
      <c r="A629">
        <v>935</v>
      </c>
      <c r="B629" t="s">
        <v>0</v>
      </c>
      <c r="C629" t="s">
        <v>8</v>
      </c>
      <c r="D629" t="s">
        <v>33</v>
      </c>
      <c r="E629" t="s">
        <v>76</v>
      </c>
      <c r="F629" t="s">
        <v>406</v>
      </c>
      <c r="G629" t="s">
        <v>308</v>
      </c>
      <c r="H629">
        <v>62</v>
      </c>
      <c r="I629">
        <v>0</v>
      </c>
      <c r="J629" t="s">
        <v>273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v>0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</row>
    <row r="630" spans="1:33" x14ac:dyDescent="0.25">
      <c r="A630">
        <v>934</v>
      </c>
      <c r="B630" t="s">
        <v>0</v>
      </c>
      <c r="C630" t="s">
        <v>8</v>
      </c>
      <c r="D630" t="s">
        <v>33</v>
      </c>
      <c r="E630" t="s">
        <v>77</v>
      </c>
      <c r="F630" t="s">
        <v>406</v>
      </c>
      <c r="G630">
        <v>0</v>
      </c>
      <c r="H630">
        <v>62</v>
      </c>
      <c r="I630">
        <v>0</v>
      </c>
      <c r="J630" t="s">
        <v>273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</row>
    <row r="631" spans="1:33" x14ac:dyDescent="0.25">
      <c r="A631">
        <v>937</v>
      </c>
      <c r="B631" t="s">
        <v>0</v>
      </c>
      <c r="C631" t="s">
        <v>8</v>
      </c>
      <c r="D631" t="s">
        <v>33</v>
      </c>
      <c r="E631" t="s">
        <v>145</v>
      </c>
      <c r="F631" t="s">
        <v>444</v>
      </c>
      <c r="G631" t="s">
        <v>375</v>
      </c>
      <c r="H631">
        <v>85</v>
      </c>
      <c r="I631">
        <v>0</v>
      </c>
      <c r="J631" t="s">
        <v>273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0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</row>
    <row r="632" spans="1:33" x14ac:dyDescent="0.25">
      <c r="A632">
        <v>938</v>
      </c>
      <c r="B632" t="s">
        <v>0</v>
      </c>
      <c r="C632" t="s">
        <v>8</v>
      </c>
      <c r="D632" t="s">
        <v>33</v>
      </c>
      <c r="E632" t="s">
        <v>146</v>
      </c>
      <c r="F632" t="s">
        <v>444</v>
      </c>
      <c r="G632" t="s">
        <v>376</v>
      </c>
      <c r="H632">
        <v>85</v>
      </c>
      <c r="I632">
        <v>0</v>
      </c>
      <c r="J632" t="s">
        <v>273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</row>
    <row r="633" spans="1:33" x14ac:dyDescent="0.25">
      <c r="A633">
        <v>559</v>
      </c>
      <c r="B633" t="s">
        <v>0</v>
      </c>
      <c r="C633" t="s">
        <v>8</v>
      </c>
      <c r="D633" t="s">
        <v>33</v>
      </c>
      <c r="E633" t="s">
        <v>78</v>
      </c>
      <c r="F633" t="s">
        <v>445</v>
      </c>
      <c r="G633" t="s">
        <v>309</v>
      </c>
      <c r="H633">
        <v>80</v>
      </c>
      <c r="I633">
        <v>1</v>
      </c>
      <c r="J633" t="s">
        <v>280</v>
      </c>
      <c r="K633" s="21">
        <v>0.20366177550353889</v>
      </c>
      <c r="L633" s="21">
        <v>0.42500037011690034</v>
      </c>
      <c r="M633" s="21">
        <v>0.64534964472929524</v>
      </c>
      <c r="N633" s="21">
        <v>0.89350645421137498</v>
      </c>
      <c r="O633" s="21">
        <v>1.1481575848654835</v>
      </c>
      <c r="P633" s="21">
        <v>1.4067697746836181</v>
      </c>
      <c r="Q633" s="21">
        <v>1.6666415265603411</v>
      </c>
      <c r="R633" s="21">
        <v>1.8889056371399797</v>
      </c>
      <c r="S633" s="21">
        <v>2.1520613900635484</v>
      </c>
      <c r="T633" s="21">
        <v>2.4165009560014861</v>
      </c>
      <c r="U633" s="21">
        <v>2.7034823148658029</v>
      </c>
      <c r="V633" s="21">
        <v>3.0107282457124578</v>
      </c>
      <c r="W633" s="21">
        <v>3.3361738526781606</v>
      </c>
      <c r="X633" s="21">
        <v>3.6779456367884777</v>
      </c>
      <c r="Y633" s="21">
        <v>4.0343298477709206</v>
      </c>
      <c r="Z633" s="21">
        <v>4.2131634780266749</v>
      </c>
      <c r="AA633" s="21">
        <v>4.3883336249840736</v>
      </c>
      <c r="AB633" s="21">
        <v>4.5484102547603928</v>
      </c>
      <c r="AC633" s="21">
        <v>4.7093024098939642</v>
      </c>
      <c r="AD633" s="21">
        <v>4.872710532448937</v>
      </c>
      <c r="AE633" s="21">
        <v>5.0400180901541001</v>
      </c>
      <c r="AF633" s="21">
        <v>5.3001795055367795</v>
      </c>
      <c r="AG633" s="21">
        <v>5.5509455002593766</v>
      </c>
    </row>
    <row r="634" spans="1:33" x14ac:dyDescent="0.25">
      <c r="A634">
        <v>567</v>
      </c>
      <c r="B634" t="s">
        <v>0</v>
      </c>
      <c r="C634" t="s">
        <v>8</v>
      </c>
      <c r="D634" t="s">
        <v>33</v>
      </c>
      <c r="E634" t="s">
        <v>79</v>
      </c>
      <c r="F634" t="s">
        <v>405</v>
      </c>
      <c r="G634" t="s">
        <v>310</v>
      </c>
      <c r="H634">
        <v>63</v>
      </c>
      <c r="I634">
        <v>0</v>
      </c>
      <c r="J634" t="s">
        <v>273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v>0</v>
      </c>
      <c r="W634" s="21">
        <v>0</v>
      </c>
      <c r="X634" s="21">
        <v>0</v>
      </c>
      <c r="Y634" s="21">
        <v>0</v>
      </c>
      <c r="Z634" s="21">
        <v>0</v>
      </c>
      <c r="AA634" s="21">
        <v>0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</row>
    <row r="635" spans="1:33" x14ac:dyDescent="0.25">
      <c r="A635">
        <v>900</v>
      </c>
      <c r="B635" t="s">
        <v>0</v>
      </c>
      <c r="C635" t="s">
        <v>8</v>
      </c>
      <c r="D635" t="s">
        <v>33</v>
      </c>
      <c r="E635" t="s">
        <v>80</v>
      </c>
      <c r="F635" t="s">
        <v>440</v>
      </c>
      <c r="G635" t="s">
        <v>311</v>
      </c>
      <c r="H635">
        <v>78</v>
      </c>
      <c r="I635">
        <v>0</v>
      </c>
      <c r="J635" t="s">
        <v>273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0</v>
      </c>
      <c r="V635" s="21">
        <v>0</v>
      </c>
      <c r="W635" s="21">
        <v>0</v>
      </c>
      <c r="X635" s="21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</row>
    <row r="636" spans="1:33" x14ac:dyDescent="0.25">
      <c r="A636">
        <v>892</v>
      </c>
      <c r="B636" t="s">
        <v>0</v>
      </c>
      <c r="C636" t="s">
        <v>8</v>
      </c>
      <c r="D636" t="s">
        <v>33</v>
      </c>
      <c r="E636" t="s">
        <v>81</v>
      </c>
      <c r="F636" t="s">
        <v>441</v>
      </c>
      <c r="G636" t="s">
        <v>312</v>
      </c>
      <c r="H636">
        <v>77</v>
      </c>
      <c r="I636">
        <v>0</v>
      </c>
      <c r="J636" t="s">
        <v>273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0</v>
      </c>
      <c r="X636" s="21">
        <v>0</v>
      </c>
      <c r="Y636" s="21">
        <v>0</v>
      </c>
      <c r="Z636" s="21">
        <v>0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</row>
    <row r="637" spans="1:33" x14ac:dyDescent="0.25">
      <c r="A637">
        <v>904</v>
      </c>
      <c r="B637" t="s">
        <v>0</v>
      </c>
      <c r="C637" t="s">
        <v>8</v>
      </c>
      <c r="D637" t="s">
        <v>33</v>
      </c>
      <c r="E637" t="s">
        <v>82</v>
      </c>
      <c r="F637" t="s">
        <v>442</v>
      </c>
      <c r="G637" t="s">
        <v>313</v>
      </c>
      <c r="H637">
        <v>76</v>
      </c>
      <c r="I637">
        <v>0</v>
      </c>
      <c r="J637" t="s">
        <v>273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</row>
    <row r="638" spans="1:33" x14ac:dyDescent="0.25">
      <c r="A638">
        <v>563</v>
      </c>
      <c r="B638" t="s">
        <v>0</v>
      </c>
      <c r="C638" t="s">
        <v>8</v>
      </c>
      <c r="D638" t="s">
        <v>33</v>
      </c>
      <c r="E638" t="s">
        <v>83</v>
      </c>
      <c r="F638" t="s">
        <v>406</v>
      </c>
      <c r="G638" t="s">
        <v>303</v>
      </c>
      <c r="H638">
        <v>62</v>
      </c>
      <c r="I638">
        <v>1</v>
      </c>
      <c r="J638" t="s">
        <v>280</v>
      </c>
      <c r="K638" s="21">
        <v>1.5295220986021292E-3</v>
      </c>
      <c r="L638" s="21">
        <v>5.0200228296645426E-3</v>
      </c>
      <c r="M638" s="21">
        <v>1.0758803304842128E-2</v>
      </c>
      <c r="N638" s="21">
        <v>1.8926294634921417E-2</v>
      </c>
      <c r="O638" s="21">
        <v>2.9639036562583654E-2</v>
      </c>
      <c r="P638" s="21">
        <v>4.2737798034083382E-2</v>
      </c>
      <c r="Q638" s="21">
        <v>5.642519037250332E-2</v>
      </c>
      <c r="R638" s="21">
        <v>7.0811928346206629E-2</v>
      </c>
      <c r="S638" s="21">
        <v>8.4499508912941057E-2</v>
      </c>
      <c r="T638" s="21">
        <v>9.7147654761173652E-2</v>
      </c>
      <c r="U638" s="21">
        <v>0.10851096208188926</v>
      </c>
      <c r="V638" s="21">
        <v>0.12108242031428057</v>
      </c>
      <c r="W638" s="21">
        <v>0.13213826773945411</v>
      </c>
      <c r="X638" s="21">
        <v>0.14126669750418344</v>
      </c>
      <c r="Y638" s="21">
        <v>0.14995469753817212</v>
      </c>
      <c r="Z638" s="21">
        <v>0.15796131910121536</v>
      </c>
      <c r="AA638" s="21">
        <v>0.16494880043537774</v>
      </c>
      <c r="AB638" s="21">
        <v>0.17089843798040041</v>
      </c>
      <c r="AC638" s="21">
        <v>0.17593958151924616</v>
      </c>
      <c r="AD638" s="21">
        <v>0.17782439259675115</v>
      </c>
      <c r="AE638" s="21">
        <v>0.17989449340803534</v>
      </c>
      <c r="AF638" s="21">
        <v>0.18201972726457988</v>
      </c>
      <c r="AG638" s="21">
        <v>0.18412511069412593</v>
      </c>
    </row>
    <row r="639" spans="1:33" x14ac:dyDescent="0.25">
      <c r="A639">
        <v>878</v>
      </c>
      <c r="B639" t="s">
        <v>0</v>
      </c>
      <c r="C639" t="s">
        <v>8</v>
      </c>
      <c r="D639" t="s">
        <v>33</v>
      </c>
      <c r="E639" t="s">
        <v>84</v>
      </c>
      <c r="F639" t="s">
        <v>440</v>
      </c>
      <c r="G639" t="s">
        <v>314</v>
      </c>
      <c r="H639">
        <v>78</v>
      </c>
      <c r="I639">
        <v>0</v>
      </c>
      <c r="J639" t="s">
        <v>273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</row>
    <row r="640" spans="1:33" x14ac:dyDescent="0.25">
      <c r="A640">
        <v>879</v>
      </c>
      <c r="B640" t="s">
        <v>0</v>
      </c>
      <c r="C640" t="s">
        <v>8</v>
      </c>
      <c r="D640" t="s">
        <v>33</v>
      </c>
      <c r="E640" t="s">
        <v>85</v>
      </c>
      <c r="F640" t="s">
        <v>442</v>
      </c>
      <c r="G640" t="s">
        <v>315</v>
      </c>
      <c r="H640">
        <v>76</v>
      </c>
      <c r="I640">
        <v>0</v>
      </c>
      <c r="J640" t="s">
        <v>273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</row>
    <row r="641" spans="1:33" x14ac:dyDescent="0.25">
      <c r="A641">
        <v>880</v>
      </c>
      <c r="B641" t="s">
        <v>0</v>
      </c>
      <c r="C641" t="s">
        <v>8</v>
      </c>
      <c r="D641" t="s">
        <v>33</v>
      </c>
      <c r="E641" t="s">
        <v>86</v>
      </c>
      <c r="F641" t="s">
        <v>440</v>
      </c>
      <c r="G641" t="s">
        <v>316</v>
      </c>
      <c r="H641">
        <v>78</v>
      </c>
      <c r="I641">
        <v>1</v>
      </c>
      <c r="J641" t="s">
        <v>280</v>
      </c>
      <c r="K641" s="21">
        <v>2.0228970241736317E-2</v>
      </c>
      <c r="L641" s="21">
        <v>5.9685511788042017E-2</v>
      </c>
      <c r="M641" s="21">
        <v>0.1280651397088797</v>
      </c>
      <c r="N641" s="21">
        <v>0.23647690011151445</v>
      </c>
      <c r="O641" s="21">
        <v>0.39697709221578342</v>
      </c>
      <c r="P641" s="21">
        <v>0.62101708727140037</v>
      </c>
      <c r="Q641" s="21">
        <v>0.91775904356637761</v>
      </c>
      <c r="R641" s="21">
        <v>1.2919258033287138</v>
      </c>
      <c r="S641" s="21">
        <v>1.7414087859715037</v>
      </c>
      <c r="T641" s="21">
        <v>2.255404248435223</v>
      </c>
      <c r="U641" s="21">
        <v>2.8136017871653713</v>
      </c>
      <c r="V641" s="21">
        <v>3.3871435889457189</v>
      </c>
      <c r="W641" s="21">
        <v>3.9418123779339762</v>
      </c>
      <c r="X641" s="21">
        <v>4.4432638466815968</v>
      </c>
      <c r="Y641" s="21">
        <v>4.8631639494848837</v>
      </c>
      <c r="Z641" s="21">
        <v>5.2013141988742166</v>
      </c>
      <c r="AA641" s="21">
        <v>5.4443451309868021</v>
      </c>
      <c r="AB641" s="21">
        <v>5.5961659474350052</v>
      </c>
      <c r="AC641" s="21">
        <v>5.6774507593277628</v>
      </c>
      <c r="AD641" s="21">
        <v>5.7171153638802616</v>
      </c>
      <c r="AE641" s="21">
        <v>5.6773205420459938</v>
      </c>
      <c r="AF641" s="21">
        <v>5.6405095369944513</v>
      </c>
      <c r="AG641" s="21">
        <v>5.6065756327851641</v>
      </c>
    </row>
    <row r="642" spans="1:33" x14ac:dyDescent="0.25">
      <c r="A642">
        <v>915</v>
      </c>
      <c r="B642" t="s">
        <v>0</v>
      </c>
      <c r="C642" t="s">
        <v>8</v>
      </c>
      <c r="D642" t="s">
        <v>33</v>
      </c>
      <c r="E642" t="s">
        <v>87</v>
      </c>
      <c r="F642" t="s">
        <v>445</v>
      </c>
      <c r="G642" t="s">
        <v>317</v>
      </c>
      <c r="H642">
        <v>80</v>
      </c>
      <c r="I642">
        <v>0</v>
      </c>
      <c r="J642" t="s">
        <v>273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v>0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</row>
    <row r="643" spans="1:33" x14ac:dyDescent="0.25">
      <c r="A643">
        <v>916</v>
      </c>
      <c r="B643" t="s">
        <v>0</v>
      </c>
      <c r="C643" t="s">
        <v>8</v>
      </c>
      <c r="D643" t="s">
        <v>33</v>
      </c>
      <c r="E643" t="s">
        <v>88</v>
      </c>
      <c r="F643" t="s">
        <v>445</v>
      </c>
      <c r="G643" t="s">
        <v>318</v>
      </c>
      <c r="H643">
        <v>80</v>
      </c>
      <c r="I643">
        <v>0</v>
      </c>
      <c r="J643" t="s">
        <v>273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0</v>
      </c>
      <c r="X643" s="21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</row>
    <row r="644" spans="1:33" x14ac:dyDescent="0.25">
      <c r="A644">
        <v>913</v>
      </c>
      <c r="B644" t="s">
        <v>0</v>
      </c>
      <c r="C644" t="s">
        <v>8</v>
      </c>
      <c r="D644" t="s">
        <v>33</v>
      </c>
      <c r="E644" t="s">
        <v>89</v>
      </c>
      <c r="F644" t="s">
        <v>445</v>
      </c>
      <c r="G644" t="s">
        <v>319</v>
      </c>
      <c r="H644">
        <v>80</v>
      </c>
      <c r="I644">
        <v>0</v>
      </c>
      <c r="J644" t="s">
        <v>273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1">
        <v>0</v>
      </c>
      <c r="X644" s="21">
        <v>0</v>
      </c>
      <c r="Y644" s="21">
        <v>0</v>
      </c>
      <c r="Z644" s="21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</row>
    <row r="645" spans="1:33" x14ac:dyDescent="0.25">
      <c r="A645">
        <v>914</v>
      </c>
      <c r="B645" t="s">
        <v>0</v>
      </c>
      <c r="C645" t="s">
        <v>8</v>
      </c>
      <c r="D645" t="s">
        <v>33</v>
      </c>
      <c r="E645" t="s">
        <v>90</v>
      </c>
      <c r="F645" t="s">
        <v>445</v>
      </c>
      <c r="G645" t="s">
        <v>320</v>
      </c>
      <c r="H645">
        <v>80</v>
      </c>
      <c r="I645">
        <v>0</v>
      </c>
      <c r="J645" t="s">
        <v>273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</row>
    <row r="646" spans="1:33" x14ac:dyDescent="0.25">
      <c r="A646">
        <v>917</v>
      </c>
      <c r="B646" t="s">
        <v>0</v>
      </c>
      <c r="C646" t="s">
        <v>8</v>
      </c>
      <c r="D646" t="s">
        <v>33</v>
      </c>
      <c r="E646" t="s">
        <v>91</v>
      </c>
      <c r="F646" t="s">
        <v>445</v>
      </c>
      <c r="G646" t="s">
        <v>321</v>
      </c>
      <c r="H646">
        <v>80</v>
      </c>
      <c r="I646">
        <v>0</v>
      </c>
      <c r="J646" t="s">
        <v>273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</row>
    <row r="647" spans="1:33" x14ac:dyDescent="0.25">
      <c r="A647">
        <v>571</v>
      </c>
      <c r="B647" t="s">
        <v>0</v>
      </c>
      <c r="C647" t="s">
        <v>8</v>
      </c>
      <c r="D647" t="s">
        <v>33</v>
      </c>
      <c r="E647" t="s">
        <v>92</v>
      </c>
      <c r="F647" t="s">
        <v>426</v>
      </c>
      <c r="G647" t="s">
        <v>292</v>
      </c>
      <c r="H647">
        <v>84</v>
      </c>
      <c r="I647">
        <v>0</v>
      </c>
      <c r="J647" t="s">
        <v>273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0</v>
      </c>
      <c r="V647" s="21">
        <v>0</v>
      </c>
      <c r="W647" s="21">
        <v>0</v>
      </c>
      <c r="X647" s="21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</row>
    <row r="648" spans="1:33" x14ac:dyDescent="0.25">
      <c r="A648">
        <v>560</v>
      </c>
      <c r="B648" t="s">
        <v>0</v>
      </c>
      <c r="C648" t="s">
        <v>8</v>
      </c>
      <c r="D648" t="s">
        <v>33</v>
      </c>
      <c r="E648" t="s">
        <v>93</v>
      </c>
      <c r="F648" t="s">
        <v>445</v>
      </c>
      <c r="G648" t="s">
        <v>322</v>
      </c>
      <c r="H648">
        <v>80</v>
      </c>
      <c r="I648">
        <v>1</v>
      </c>
      <c r="J648" t="s">
        <v>280</v>
      </c>
      <c r="K648" s="21">
        <v>0.79311612734374193</v>
      </c>
      <c r="L648" s="21">
        <v>1.6773672441822194</v>
      </c>
      <c r="M648" s="21">
        <v>2.5312923414039936</v>
      </c>
      <c r="N648" s="21">
        <v>3.5626215974219857</v>
      </c>
      <c r="O648" s="21">
        <v>4.6339429027291645</v>
      </c>
      <c r="P648" s="21">
        <v>5.7321552836005933</v>
      </c>
      <c r="Q648" s="21">
        <v>6.8437603850286006</v>
      </c>
      <c r="R648" s="21">
        <v>7.6710489353340021</v>
      </c>
      <c r="S648" s="21">
        <v>8.8131425384991076</v>
      </c>
      <c r="T648" s="21">
        <v>9.964705774135366</v>
      </c>
      <c r="U648" s="21">
        <v>11.113310167323247</v>
      </c>
      <c r="V648" s="21">
        <v>12.258356797120808</v>
      </c>
      <c r="W648" s="21">
        <v>13.399415607842055</v>
      </c>
      <c r="X648" s="21">
        <v>14.536190148969606</v>
      </c>
      <c r="Y648" s="21">
        <v>15.668489592652536</v>
      </c>
      <c r="Z648" s="21">
        <v>16.79620652533044</v>
      </c>
      <c r="AA648" s="21">
        <v>17.919299321305225</v>
      </c>
      <c r="AB648" s="21">
        <v>19.037778152771867</v>
      </c>
      <c r="AC648" s="21">
        <v>20.29734590278872</v>
      </c>
      <c r="AD648" s="21">
        <v>21.674919574659715</v>
      </c>
      <c r="AE648" s="21">
        <v>22.457678262109862</v>
      </c>
      <c r="AF648" s="21">
        <v>23.245215528008671</v>
      </c>
      <c r="AG648" s="21">
        <v>23.950111400099029</v>
      </c>
    </row>
    <row r="649" spans="1:33" x14ac:dyDescent="0.25">
      <c r="A649">
        <v>573</v>
      </c>
      <c r="B649" t="s">
        <v>0</v>
      </c>
      <c r="C649" t="s">
        <v>8</v>
      </c>
      <c r="D649" t="s">
        <v>33</v>
      </c>
      <c r="E649" t="s">
        <v>94</v>
      </c>
      <c r="F649" t="s">
        <v>426</v>
      </c>
      <c r="G649" t="s">
        <v>292</v>
      </c>
      <c r="H649">
        <v>84</v>
      </c>
      <c r="I649">
        <v>0</v>
      </c>
      <c r="J649" t="s">
        <v>273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0</v>
      </c>
      <c r="X649" s="21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</row>
    <row r="650" spans="1:33" x14ac:dyDescent="0.25">
      <c r="A650">
        <v>565</v>
      </c>
      <c r="B650" t="s">
        <v>0</v>
      </c>
      <c r="C650" t="s">
        <v>8</v>
      </c>
      <c r="D650" t="s">
        <v>33</v>
      </c>
      <c r="E650" t="s">
        <v>96</v>
      </c>
      <c r="F650" t="s">
        <v>405</v>
      </c>
      <c r="G650" t="s">
        <v>323</v>
      </c>
      <c r="H650">
        <v>63</v>
      </c>
      <c r="I650">
        <v>1</v>
      </c>
      <c r="J650" t="s">
        <v>280</v>
      </c>
      <c r="K650" s="21">
        <v>2.7598303144837895E-5</v>
      </c>
      <c r="L650" s="21">
        <v>1.9645741535997033E-4</v>
      </c>
      <c r="M650" s="21">
        <v>6.2087897315000269E-4</v>
      </c>
      <c r="N650" s="21">
        <v>1.4068055139069098E-3</v>
      </c>
      <c r="O650" s="21">
        <v>2.653294380754059E-3</v>
      </c>
      <c r="P650" s="21">
        <v>4.4682437401333177E-3</v>
      </c>
      <c r="Q650" s="21">
        <v>6.9335413464719732E-3</v>
      </c>
      <c r="R650" s="21">
        <v>1.0086637547531946E-2</v>
      </c>
      <c r="S650" s="21">
        <v>1.3195308497406334E-2</v>
      </c>
      <c r="T650" s="21">
        <v>1.6178602969553344E-2</v>
      </c>
      <c r="U650" s="21">
        <v>1.9144906568164977E-2</v>
      </c>
      <c r="V650" s="21">
        <v>2.2090410365495097E-2</v>
      </c>
      <c r="W650" s="21">
        <v>2.4974904639433578E-2</v>
      </c>
      <c r="X650" s="21">
        <v>2.7898231579808894E-2</v>
      </c>
      <c r="Y650" s="21">
        <v>3.0558953083843425E-2</v>
      </c>
      <c r="Z650" s="21">
        <v>3.3150259362769413E-2</v>
      </c>
      <c r="AA650" s="21">
        <v>3.5485059662365113E-2</v>
      </c>
      <c r="AB650" s="21">
        <v>3.7259218399980892E-2</v>
      </c>
      <c r="AC650" s="21">
        <v>3.9026623302774073E-2</v>
      </c>
      <c r="AD650" s="21">
        <v>4.0800468980931925E-2</v>
      </c>
      <c r="AE650" s="21">
        <v>4.2440308268505943E-2</v>
      </c>
      <c r="AF650" s="21">
        <v>4.386511281283903E-2</v>
      </c>
      <c r="AG650" s="21">
        <v>4.4841324995475371E-2</v>
      </c>
    </row>
    <row r="651" spans="1:33" x14ac:dyDescent="0.25">
      <c r="A651">
        <v>553</v>
      </c>
      <c r="B651" t="s">
        <v>0</v>
      </c>
      <c r="C651" t="s">
        <v>8</v>
      </c>
      <c r="D651" t="s">
        <v>33</v>
      </c>
      <c r="E651" t="s">
        <v>97</v>
      </c>
      <c r="F651" t="s">
        <v>442</v>
      </c>
      <c r="G651" t="s">
        <v>324</v>
      </c>
      <c r="H651">
        <v>76</v>
      </c>
      <c r="I651">
        <v>0</v>
      </c>
      <c r="J651" t="s">
        <v>273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</row>
    <row r="652" spans="1:33" x14ac:dyDescent="0.25">
      <c r="A652">
        <v>554</v>
      </c>
      <c r="B652" t="s">
        <v>0</v>
      </c>
      <c r="C652" t="s">
        <v>8</v>
      </c>
      <c r="D652" t="s">
        <v>33</v>
      </c>
      <c r="E652" t="s">
        <v>98</v>
      </c>
      <c r="F652" t="s">
        <v>441</v>
      </c>
      <c r="G652" t="s">
        <v>325</v>
      </c>
      <c r="H652">
        <v>77</v>
      </c>
      <c r="I652">
        <v>0</v>
      </c>
      <c r="J652" t="s">
        <v>273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</row>
    <row r="653" spans="1:33" x14ac:dyDescent="0.25">
      <c r="A653">
        <v>575</v>
      </c>
      <c r="B653" t="s">
        <v>0</v>
      </c>
      <c r="C653" t="s">
        <v>8</v>
      </c>
      <c r="D653" t="s">
        <v>33</v>
      </c>
      <c r="E653" t="s">
        <v>103</v>
      </c>
      <c r="F653" t="s">
        <v>426</v>
      </c>
      <c r="G653" t="s">
        <v>330</v>
      </c>
      <c r="H653">
        <v>84</v>
      </c>
      <c r="I653">
        <v>1</v>
      </c>
      <c r="J653" t="s">
        <v>280</v>
      </c>
      <c r="K653" s="21">
        <v>0.24732094422642556</v>
      </c>
      <c r="L653" s="21">
        <v>0.69183099681429083</v>
      </c>
      <c r="M653" s="21">
        <v>1.2945707960057233</v>
      </c>
      <c r="N653" s="21">
        <v>2.0101033443457079</v>
      </c>
      <c r="O653" s="21">
        <v>2.6483679928667776</v>
      </c>
      <c r="P653" s="21">
        <v>3.0345454436194208</v>
      </c>
      <c r="Q653" s="21">
        <v>3.2553309630090883</v>
      </c>
      <c r="R653" s="21">
        <v>3.4313096500518121</v>
      </c>
      <c r="S653" s="21">
        <v>3.5534756771842924</v>
      </c>
      <c r="T653" s="21">
        <v>3.7361616116286833</v>
      </c>
      <c r="U653" s="21">
        <v>3.8968154812282685</v>
      </c>
      <c r="V653" s="21">
        <v>4.0103502709689742</v>
      </c>
      <c r="W653" s="21">
        <v>4.0520133531593441</v>
      </c>
      <c r="X653" s="21">
        <v>4.1039741500262084</v>
      </c>
      <c r="Y653" s="21">
        <v>4.156633866319825</v>
      </c>
      <c r="Z653" s="21">
        <v>4.1787600572400283</v>
      </c>
      <c r="AA653" s="21">
        <v>4.1828968558808794</v>
      </c>
      <c r="AB653" s="21">
        <v>4.1808111388836116</v>
      </c>
      <c r="AC653" s="21">
        <v>4.1787264618869786</v>
      </c>
      <c r="AD653" s="21">
        <v>4.176642824372407</v>
      </c>
      <c r="AE653" s="21">
        <v>4.1745602258215806</v>
      </c>
      <c r="AF653" s="21">
        <v>4.1724786657164401</v>
      </c>
      <c r="AG653" s="21">
        <v>4.1703981435391846</v>
      </c>
    </row>
    <row r="654" spans="1:33" x14ac:dyDescent="0.25">
      <c r="A654">
        <v>574</v>
      </c>
      <c r="B654" t="s">
        <v>0</v>
      </c>
      <c r="C654" t="s">
        <v>8</v>
      </c>
      <c r="D654" t="s">
        <v>33</v>
      </c>
      <c r="E654" t="s">
        <v>104</v>
      </c>
      <c r="F654" t="s">
        <v>426</v>
      </c>
      <c r="G654" t="s">
        <v>303</v>
      </c>
      <c r="H654">
        <v>84</v>
      </c>
      <c r="I654">
        <v>1</v>
      </c>
      <c r="J654" t="s">
        <v>280</v>
      </c>
      <c r="K654" s="21">
        <v>2.8892352827684007E-3</v>
      </c>
      <c r="L654" s="21">
        <v>7.7567952299445282E-3</v>
      </c>
      <c r="M654" s="21">
        <v>1.4250523833710836E-2</v>
      </c>
      <c r="N654" s="21">
        <v>2.1982854165679397E-2</v>
      </c>
      <c r="O654" s="21">
        <v>2.9691641109444455E-2</v>
      </c>
      <c r="P654" s="21">
        <v>3.7430993373390481E-2</v>
      </c>
      <c r="Q654" s="21">
        <v>4.2408637553834595E-2</v>
      </c>
      <c r="R654" s="21">
        <v>4.5612606045584723E-2</v>
      </c>
      <c r="S654" s="21">
        <v>4.7449519243482056E-2</v>
      </c>
      <c r="T654" s="21">
        <v>4.9438296295155046E-2</v>
      </c>
      <c r="U654" s="21">
        <v>5.1518661588113829E-2</v>
      </c>
      <c r="V654" s="21">
        <v>5.3564427375413511E-2</v>
      </c>
      <c r="W654" s="21">
        <v>5.5470731446621561E-2</v>
      </c>
      <c r="X654" s="21">
        <v>5.717064283559993E-2</v>
      </c>
      <c r="Y654" s="21">
        <v>5.860072486189058E-2</v>
      </c>
      <c r="Z654" s="21">
        <v>5.9169405351421095E-2</v>
      </c>
      <c r="AA654" s="21">
        <v>5.9804127658570037E-2</v>
      </c>
      <c r="AB654" s="21">
        <v>6.0474836012654049E-2</v>
      </c>
      <c r="AC654" s="21">
        <v>6.0712840906998522E-2</v>
      </c>
      <c r="AD654" s="21">
        <v>6.0856211680756347E-2</v>
      </c>
      <c r="AE654" s="21">
        <v>6.0825866960466726E-2</v>
      </c>
      <c r="AF654" s="21">
        <v>6.0795537370958774E-2</v>
      </c>
      <c r="AG654" s="21">
        <v>6.0765222904687749E-2</v>
      </c>
    </row>
    <row r="655" spans="1:33" x14ac:dyDescent="0.25">
      <c r="A655">
        <v>562</v>
      </c>
      <c r="B655" t="s">
        <v>0</v>
      </c>
      <c r="C655" t="s">
        <v>8</v>
      </c>
      <c r="D655" t="s">
        <v>33</v>
      </c>
      <c r="E655" t="s">
        <v>105</v>
      </c>
      <c r="F655" t="s">
        <v>406</v>
      </c>
      <c r="G655" t="s">
        <v>331</v>
      </c>
      <c r="H655">
        <v>62</v>
      </c>
      <c r="I655">
        <v>0</v>
      </c>
      <c r="J655" t="s">
        <v>273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0</v>
      </c>
      <c r="X655" s="21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</row>
    <row r="656" spans="1:33" x14ac:dyDescent="0.25">
      <c r="A656">
        <v>931</v>
      </c>
      <c r="B656" t="s">
        <v>0</v>
      </c>
      <c r="C656" t="s">
        <v>8</v>
      </c>
      <c r="D656" t="s">
        <v>33</v>
      </c>
      <c r="E656" t="s">
        <v>106</v>
      </c>
      <c r="F656" t="s">
        <v>406</v>
      </c>
      <c r="G656" t="s">
        <v>332</v>
      </c>
      <c r="H656">
        <v>62</v>
      </c>
      <c r="I656">
        <v>0</v>
      </c>
      <c r="J656" t="s">
        <v>273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</row>
    <row r="657" spans="1:33" x14ac:dyDescent="0.25">
      <c r="A657">
        <v>924</v>
      </c>
      <c r="B657" t="s">
        <v>0</v>
      </c>
      <c r="C657" t="s">
        <v>8</v>
      </c>
      <c r="D657" t="s">
        <v>33</v>
      </c>
      <c r="E657" t="s">
        <v>107</v>
      </c>
      <c r="F657" t="s">
        <v>406</v>
      </c>
      <c r="G657" t="s">
        <v>333</v>
      </c>
      <c r="H657">
        <v>62</v>
      </c>
      <c r="I657">
        <v>0</v>
      </c>
      <c r="J657" t="s">
        <v>273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</row>
    <row r="658" spans="1:33" x14ac:dyDescent="0.25">
      <c r="A658">
        <v>922</v>
      </c>
      <c r="B658" t="s">
        <v>0</v>
      </c>
      <c r="C658" t="s">
        <v>8</v>
      </c>
      <c r="D658" t="s">
        <v>33</v>
      </c>
      <c r="E658" t="s">
        <v>108</v>
      </c>
      <c r="F658" t="s">
        <v>406</v>
      </c>
      <c r="G658" t="s">
        <v>334</v>
      </c>
      <c r="H658">
        <v>62</v>
      </c>
      <c r="I658">
        <v>0</v>
      </c>
      <c r="J658" t="s">
        <v>273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  <c r="V658" s="21">
        <v>0</v>
      </c>
      <c r="W658" s="21">
        <v>0</v>
      </c>
      <c r="X658" s="21">
        <v>0</v>
      </c>
      <c r="Y658" s="21">
        <v>0</v>
      </c>
      <c r="Z658" s="21">
        <v>0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</row>
    <row r="659" spans="1:33" x14ac:dyDescent="0.25">
      <c r="A659">
        <v>929</v>
      </c>
      <c r="B659" t="s">
        <v>0</v>
      </c>
      <c r="C659" t="s">
        <v>8</v>
      </c>
      <c r="D659" t="s">
        <v>33</v>
      </c>
      <c r="E659" t="s">
        <v>109</v>
      </c>
      <c r="F659" t="s">
        <v>406</v>
      </c>
      <c r="G659" t="s">
        <v>335</v>
      </c>
      <c r="H659">
        <v>62</v>
      </c>
      <c r="I659">
        <v>0</v>
      </c>
      <c r="J659" t="s">
        <v>273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</row>
    <row r="660" spans="1:33" x14ac:dyDescent="0.25">
      <c r="A660">
        <v>927</v>
      </c>
      <c r="B660" t="s">
        <v>0</v>
      </c>
      <c r="C660" t="s">
        <v>8</v>
      </c>
      <c r="D660" t="s">
        <v>33</v>
      </c>
      <c r="E660" t="s">
        <v>110</v>
      </c>
      <c r="F660" t="s">
        <v>406</v>
      </c>
      <c r="G660" t="s">
        <v>336</v>
      </c>
      <c r="H660">
        <v>62</v>
      </c>
      <c r="I660">
        <v>1</v>
      </c>
      <c r="J660" t="s">
        <v>280</v>
      </c>
      <c r="K660" s="21">
        <v>1.5958402112824586E-3</v>
      </c>
      <c r="L660" s="21">
        <v>3.3369241937763515E-3</v>
      </c>
      <c r="M660" s="21">
        <v>5.2118778781000581E-3</v>
      </c>
      <c r="N660" s="21">
        <v>7.1400560014585101E-3</v>
      </c>
      <c r="O660" s="21">
        <v>9.0943189652303458E-3</v>
      </c>
      <c r="P660" s="21">
        <v>1.1174681626685007E-2</v>
      </c>
      <c r="Q660" s="21">
        <v>1.3274532335005996E-2</v>
      </c>
      <c r="R660" s="21">
        <v>1.5292037513913816E-2</v>
      </c>
      <c r="S660" s="21">
        <v>1.7101949539601875E-2</v>
      </c>
      <c r="T660" s="21">
        <v>1.8562421833493069E-2</v>
      </c>
      <c r="U660" s="21">
        <v>1.959770232468367E-2</v>
      </c>
      <c r="V660" s="21">
        <v>2.0174544774169051E-2</v>
      </c>
      <c r="W660" s="21">
        <v>2.0424800072547898E-2</v>
      </c>
      <c r="X660" s="21">
        <v>2.0422572737174027E-2</v>
      </c>
      <c r="Y660" s="21">
        <v>2.0306893275923377E-2</v>
      </c>
      <c r="Z660" s="21">
        <v>2.0111923389418498E-2</v>
      </c>
      <c r="AA660" s="21">
        <v>1.9954493442729516E-2</v>
      </c>
      <c r="AB660" s="21">
        <v>1.9829263894696889E-2</v>
      </c>
      <c r="AC660" s="21">
        <v>1.9727428188356249E-2</v>
      </c>
      <c r="AD660" s="21">
        <v>1.9647115547853228E-2</v>
      </c>
      <c r="AE660" s="21">
        <v>1.9582466763029879E-2</v>
      </c>
      <c r="AF660" s="21">
        <v>1.9530513648965121E-2</v>
      </c>
      <c r="AG660" s="21">
        <v>1.9488518253277031E-2</v>
      </c>
    </row>
    <row r="661" spans="1:33" x14ac:dyDescent="0.25">
      <c r="A661">
        <v>920</v>
      </c>
      <c r="B661" t="s">
        <v>0</v>
      </c>
      <c r="C661" t="s">
        <v>8</v>
      </c>
      <c r="D661" t="s">
        <v>33</v>
      </c>
      <c r="E661" t="s">
        <v>111</v>
      </c>
      <c r="F661" t="s">
        <v>406</v>
      </c>
      <c r="G661" t="s">
        <v>337</v>
      </c>
      <c r="H661">
        <v>62</v>
      </c>
      <c r="I661">
        <v>0</v>
      </c>
      <c r="J661" t="s">
        <v>273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</row>
    <row r="662" spans="1:33" x14ac:dyDescent="0.25">
      <c r="A662">
        <v>925</v>
      </c>
      <c r="B662" t="s">
        <v>0</v>
      </c>
      <c r="C662" t="s">
        <v>8</v>
      </c>
      <c r="D662" t="s">
        <v>33</v>
      </c>
      <c r="E662" t="s">
        <v>112</v>
      </c>
      <c r="F662" t="s">
        <v>406</v>
      </c>
      <c r="G662" t="s">
        <v>338</v>
      </c>
      <c r="H662">
        <v>62</v>
      </c>
      <c r="I662">
        <v>0</v>
      </c>
      <c r="J662" t="s">
        <v>273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0</v>
      </c>
      <c r="AA662" s="21">
        <v>0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</row>
    <row r="663" spans="1:33" x14ac:dyDescent="0.25">
      <c r="A663">
        <v>926</v>
      </c>
      <c r="B663" t="s">
        <v>0</v>
      </c>
      <c r="C663" t="s">
        <v>8</v>
      </c>
      <c r="D663" t="s">
        <v>33</v>
      </c>
      <c r="E663" t="s">
        <v>113</v>
      </c>
      <c r="F663" t="s">
        <v>406</v>
      </c>
      <c r="G663" t="s">
        <v>339</v>
      </c>
      <c r="H663">
        <v>62</v>
      </c>
      <c r="I663">
        <v>1</v>
      </c>
      <c r="J663" t="s">
        <v>280</v>
      </c>
      <c r="K663" s="21">
        <v>1.3385108069810185E-2</v>
      </c>
      <c r="L663" s="21">
        <v>2.9722771675570255E-2</v>
      </c>
      <c r="M663" s="21">
        <v>4.9593924371495027E-2</v>
      </c>
      <c r="N663" s="21">
        <v>7.2517621966325635E-2</v>
      </c>
      <c r="O663" s="21">
        <v>9.8565517811261716E-2</v>
      </c>
      <c r="P663" s="21">
        <v>0.12899996485854226</v>
      </c>
      <c r="Q663" s="21">
        <v>0.16239278240162361</v>
      </c>
      <c r="R663" s="21">
        <v>0.19653047666293513</v>
      </c>
      <c r="S663" s="21">
        <v>0.22870837952160641</v>
      </c>
      <c r="T663" s="21">
        <v>0.25628725480762116</v>
      </c>
      <c r="U663" s="21">
        <v>0.27745322341254691</v>
      </c>
      <c r="V663" s="21">
        <v>0.29110912289009994</v>
      </c>
      <c r="W663" s="21">
        <v>0.29861327472509502</v>
      </c>
      <c r="X663" s="21">
        <v>0.30161335896589037</v>
      </c>
      <c r="Y663" s="21">
        <v>0.30229815904849011</v>
      </c>
      <c r="Z663" s="21">
        <v>0.30130705133354707</v>
      </c>
      <c r="AA663" s="21">
        <v>0.30046894209724673</v>
      </c>
      <c r="AB663" s="21">
        <v>0.29979535095316873</v>
      </c>
      <c r="AC663" s="21">
        <v>0.29921072747735616</v>
      </c>
      <c r="AD663" s="21">
        <v>0.29874183473225291</v>
      </c>
      <c r="AE663" s="21">
        <v>0.29834488964185946</v>
      </c>
      <c r="AF663" s="21">
        <v>0.29801016790792001</v>
      </c>
      <c r="AG663" s="21">
        <v>0.29772938252453157</v>
      </c>
    </row>
    <row r="664" spans="1:33" x14ac:dyDescent="0.25">
      <c r="A664">
        <v>928</v>
      </c>
      <c r="B664" t="s">
        <v>0</v>
      </c>
      <c r="C664" t="s">
        <v>8</v>
      </c>
      <c r="D664" t="s">
        <v>33</v>
      </c>
      <c r="E664" t="s">
        <v>114</v>
      </c>
      <c r="F664" t="s">
        <v>406</v>
      </c>
      <c r="G664" t="s">
        <v>339</v>
      </c>
      <c r="H664">
        <v>62</v>
      </c>
      <c r="I664">
        <v>0</v>
      </c>
      <c r="J664" t="s">
        <v>273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</row>
    <row r="665" spans="1:33" x14ac:dyDescent="0.25">
      <c r="A665">
        <v>923</v>
      </c>
      <c r="B665" t="s">
        <v>0</v>
      </c>
      <c r="C665" t="s">
        <v>8</v>
      </c>
      <c r="D665" t="s">
        <v>33</v>
      </c>
      <c r="E665" t="s">
        <v>115</v>
      </c>
      <c r="F665" t="s">
        <v>406</v>
      </c>
      <c r="G665" t="s">
        <v>340</v>
      </c>
      <c r="H665">
        <v>62</v>
      </c>
      <c r="I665">
        <v>0</v>
      </c>
      <c r="J665" t="s">
        <v>273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</row>
    <row r="666" spans="1:33" x14ac:dyDescent="0.25">
      <c r="A666">
        <v>930</v>
      </c>
      <c r="B666" t="s">
        <v>0</v>
      </c>
      <c r="C666" t="s">
        <v>8</v>
      </c>
      <c r="D666" t="s">
        <v>33</v>
      </c>
      <c r="E666" t="s">
        <v>116</v>
      </c>
      <c r="F666" t="s">
        <v>406</v>
      </c>
      <c r="G666" t="s">
        <v>341</v>
      </c>
      <c r="H666">
        <v>62</v>
      </c>
      <c r="I666">
        <v>0</v>
      </c>
      <c r="J666" t="s">
        <v>273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0</v>
      </c>
    </row>
    <row r="667" spans="1:33" x14ac:dyDescent="0.25">
      <c r="A667">
        <v>921</v>
      </c>
      <c r="B667" t="s">
        <v>0</v>
      </c>
      <c r="C667" t="s">
        <v>8</v>
      </c>
      <c r="D667" t="s">
        <v>33</v>
      </c>
      <c r="E667" t="s">
        <v>117</v>
      </c>
      <c r="F667" t="s">
        <v>406</v>
      </c>
      <c r="G667" t="s">
        <v>342</v>
      </c>
      <c r="H667">
        <v>62</v>
      </c>
      <c r="I667">
        <v>1</v>
      </c>
      <c r="J667" t="s">
        <v>280</v>
      </c>
      <c r="K667" s="21">
        <v>1.2612825220747075E-2</v>
      </c>
      <c r="L667" s="21">
        <v>2.798043197839761E-2</v>
      </c>
      <c r="M667" s="21">
        <v>4.663349748818435E-2</v>
      </c>
      <c r="N667" s="21">
        <v>6.8102077591391336E-2</v>
      </c>
      <c r="O667" s="21">
        <v>9.2434333338770297E-2</v>
      </c>
      <c r="P667" s="21">
        <v>0.12078376953501699</v>
      </c>
      <c r="Q667" s="21">
        <v>0.15179257281708911</v>
      </c>
      <c r="R667" s="21">
        <v>0.18339124894192046</v>
      </c>
      <c r="S667" s="21">
        <v>0.21308291920245406</v>
      </c>
      <c r="T667" s="21">
        <v>0.23845836343723895</v>
      </c>
      <c r="U667" s="21">
        <v>0.25788596863861751</v>
      </c>
      <c r="V667" s="21">
        <v>0.2703949691526748</v>
      </c>
      <c r="W667" s="21">
        <v>0.27725642678508378</v>
      </c>
      <c r="X667" s="21">
        <v>0.27999075163267784</v>
      </c>
      <c r="Y667" s="21">
        <v>0.28060621434684813</v>
      </c>
      <c r="Z667" s="21">
        <v>0.27968951345338056</v>
      </c>
      <c r="AA667" s="21">
        <v>0.27891385403034502</v>
      </c>
      <c r="AB667" s="21">
        <v>0.2782903973928646</v>
      </c>
      <c r="AC667" s="21">
        <v>0.27774886072271693</v>
      </c>
      <c r="AD667" s="21">
        <v>0.2773142960730316</v>
      </c>
      <c r="AE667" s="21">
        <v>0.27694626744249118</v>
      </c>
      <c r="AF667" s="21">
        <v>0.27663589929700788</v>
      </c>
      <c r="AG667" s="21">
        <v>0.27637577888727316</v>
      </c>
    </row>
    <row r="668" spans="1:33" x14ac:dyDescent="0.25">
      <c r="A668">
        <v>941</v>
      </c>
      <c r="B668" t="s">
        <v>0</v>
      </c>
      <c r="C668" t="s">
        <v>8</v>
      </c>
      <c r="D668" t="s">
        <v>33</v>
      </c>
      <c r="E668" t="s">
        <v>118</v>
      </c>
      <c r="F668" t="s">
        <v>445</v>
      </c>
      <c r="G668" t="s">
        <v>343</v>
      </c>
      <c r="H668">
        <v>80</v>
      </c>
      <c r="I668">
        <v>0</v>
      </c>
      <c r="J668" t="s">
        <v>280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</row>
    <row r="669" spans="1:33" x14ac:dyDescent="0.25">
      <c r="A669">
        <v>552</v>
      </c>
      <c r="B669" t="s">
        <v>0</v>
      </c>
      <c r="C669" t="s">
        <v>8</v>
      </c>
      <c r="D669" t="s">
        <v>33</v>
      </c>
      <c r="E669" t="s">
        <v>119</v>
      </c>
      <c r="F669" t="s">
        <v>442</v>
      </c>
      <c r="G669" t="s">
        <v>383</v>
      </c>
      <c r="H669">
        <v>76</v>
      </c>
      <c r="I669">
        <v>0</v>
      </c>
      <c r="J669" t="s">
        <v>273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</row>
    <row r="670" spans="1:33" x14ac:dyDescent="0.25">
      <c r="A670">
        <v>902</v>
      </c>
      <c r="B670" t="s">
        <v>0</v>
      </c>
      <c r="C670" t="s">
        <v>8</v>
      </c>
      <c r="D670" t="s">
        <v>33</v>
      </c>
      <c r="E670" t="s">
        <v>120</v>
      </c>
      <c r="F670" t="s">
        <v>442</v>
      </c>
      <c r="G670" t="s">
        <v>345</v>
      </c>
      <c r="H670">
        <v>76</v>
      </c>
      <c r="I670">
        <v>0</v>
      </c>
      <c r="J670" t="s">
        <v>273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0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</row>
    <row r="671" spans="1:33" x14ac:dyDescent="0.25">
      <c r="A671">
        <v>903</v>
      </c>
      <c r="B671" t="s">
        <v>0</v>
      </c>
      <c r="C671" t="s">
        <v>8</v>
      </c>
      <c r="D671" t="s">
        <v>33</v>
      </c>
      <c r="E671" t="s">
        <v>121</v>
      </c>
      <c r="F671" t="s">
        <v>442</v>
      </c>
      <c r="G671">
        <v>0</v>
      </c>
      <c r="H671">
        <v>76</v>
      </c>
      <c r="I671">
        <v>0</v>
      </c>
      <c r="J671" t="s">
        <v>273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</row>
    <row r="672" spans="1:33" x14ac:dyDescent="0.25">
      <c r="A672">
        <v>572</v>
      </c>
      <c r="B672" t="s">
        <v>0</v>
      </c>
      <c r="C672" t="s">
        <v>8</v>
      </c>
      <c r="D672" t="s">
        <v>33</v>
      </c>
      <c r="E672" t="s">
        <v>122</v>
      </c>
      <c r="F672" t="s">
        <v>426</v>
      </c>
      <c r="G672" t="s">
        <v>303</v>
      </c>
      <c r="H672">
        <v>84</v>
      </c>
      <c r="I672">
        <v>0</v>
      </c>
      <c r="J672" t="s">
        <v>280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</row>
    <row r="673" spans="1:33" x14ac:dyDescent="0.25">
      <c r="A673">
        <v>568</v>
      </c>
      <c r="B673" t="s">
        <v>0</v>
      </c>
      <c r="C673" t="s">
        <v>8</v>
      </c>
      <c r="D673" t="s">
        <v>33</v>
      </c>
      <c r="E673" t="s">
        <v>123</v>
      </c>
      <c r="F673" t="s">
        <v>405</v>
      </c>
      <c r="G673" t="s">
        <v>307</v>
      </c>
      <c r="H673">
        <v>63</v>
      </c>
      <c r="I673">
        <v>1</v>
      </c>
      <c r="J673" t="s">
        <v>280</v>
      </c>
      <c r="K673" s="21">
        <v>1.1079719780955311E-3</v>
      </c>
      <c r="L673" s="21">
        <v>3.9065372530301869E-3</v>
      </c>
      <c r="M673" s="21">
        <v>8.7883386341126319E-3</v>
      </c>
      <c r="N673" s="21">
        <v>1.6005707138817622E-2</v>
      </c>
      <c r="O673" s="21">
        <v>2.572161094067206E-2</v>
      </c>
      <c r="P673" s="21">
        <v>3.7823270733804169E-2</v>
      </c>
      <c r="Q673" s="21">
        <v>4.9911727731485805E-2</v>
      </c>
      <c r="R673" s="21">
        <v>6.2276035567288709E-2</v>
      </c>
      <c r="S673" s="21">
        <v>7.410161782444559E-2</v>
      </c>
      <c r="T673" s="21">
        <v>8.5031350436894373E-2</v>
      </c>
      <c r="U673" s="21">
        <v>9.4815543595266075E-2</v>
      </c>
      <c r="V673" s="21">
        <v>0.10485505716588206</v>
      </c>
      <c r="W673" s="21">
        <v>0.11391863525859641</v>
      </c>
      <c r="X673" s="21">
        <v>0.12129866731911861</v>
      </c>
      <c r="Y673" s="21">
        <v>0.12893590684570114</v>
      </c>
      <c r="Z673" s="21">
        <v>0.13633695775779264</v>
      </c>
      <c r="AA673" s="21">
        <v>0.14299302015595849</v>
      </c>
      <c r="AB673" s="21">
        <v>0.14874491891751362</v>
      </c>
      <c r="AC673" s="21">
        <v>0.15318207214902546</v>
      </c>
      <c r="AD673" s="21">
        <v>0.15523329002486808</v>
      </c>
      <c r="AE673" s="21">
        <v>0.15703343194080485</v>
      </c>
      <c r="AF673" s="21">
        <v>0.15888152484739632</v>
      </c>
      <c r="AG673" s="21">
        <v>0.16071235339038795</v>
      </c>
    </row>
    <row r="674" spans="1:33" x14ac:dyDescent="0.25">
      <c r="A674">
        <v>940</v>
      </c>
      <c r="B674" t="s">
        <v>0</v>
      </c>
      <c r="C674" t="s">
        <v>8</v>
      </c>
      <c r="D674" t="s">
        <v>33</v>
      </c>
      <c r="E674" t="s">
        <v>124</v>
      </c>
      <c r="F674" t="s">
        <v>445</v>
      </c>
      <c r="G674" t="s">
        <v>346</v>
      </c>
      <c r="H674">
        <v>80</v>
      </c>
      <c r="I674">
        <v>0</v>
      </c>
      <c r="J674" t="s">
        <v>273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</row>
    <row r="675" spans="1:33" x14ac:dyDescent="0.25">
      <c r="A675">
        <v>907</v>
      </c>
      <c r="B675" t="s">
        <v>0</v>
      </c>
      <c r="C675" t="s">
        <v>8</v>
      </c>
      <c r="D675" t="s">
        <v>33</v>
      </c>
      <c r="E675" t="s">
        <v>125</v>
      </c>
      <c r="F675" t="s">
        <v>440</v>
      </c>
      <c r="G675" t="s">
        <v>347</v>
      </c>
      <c r="H675">
        <v>78</v>
      </c>
      <c r="I675">
        <v>0</v>
      </c>
      <c r="J675" t="s">
        <v>273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  <c r="V675" s="21">
        <v>0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</row>
    <row r="676" spans="1:33" x14ac:dyDescent="0.25">
      <c r="A676">
        <v>564</v>
      </c>
      <c r="B676" t="s">
        <v>0</v>
      </c>
      <c r="C676" t="s">
        <v>8</v>
      </c>
      <c r="D676" t="s">
        <v>33</v>
      </c>
      <c r="E676" t="s">
        <v>126</v>
      </c>
      <c r="F676" t="s">
        <v>406</v>
      </c>
      <c r="G676" t="s">
        <v>348</v>
      </c>
      <c r="H676">
        <v>62</v>
      </c>
      <c r="I676">
        <v>1</v>
      </c>
      <c r="J676" t="s">
        <v>280</v>
      </c>
      <c r="K676" s="21">
        <v>3.4242955437582985E-4</v>
      </c>
      <c r="L676" s="21">
        <v>1.080907408703356E-3</v>
      </c>
      <c r="M676" s="21">
        <v>2.256912228434038E-3</v>
      </c>
      <c r="N676" s="21">
        <v>3.901471201414374E-3</v>
      </c>
      <c r="O676" s="21">
        <v>6.0393981706919533E-3</v>
      </c>
      <c r="P676" s="21">
        <v>8.6449902330287178E-3</v>
      </c>
      <c r="Q676" s="21">
        <v>1.1647205523605965E-2</v>
      </c>
      <c r="R676" s="21">
        <v>1.4982753680094579E-2</v>
      </c>
      <c r="S676" s="21">
        <v>1.8596364435106809E-2</v>
      </c>
      <c r="T676" s="21">
        <v>2.2440469050040435E-2</v>
      </c>
      <c r="U676" s="21">
        <v>2.6320735055274203E-2</v>
      </c>
      <c r="V676" s="21">
        <v>3.0249045856914202E-2</v>
      </c>
      <c r="W676" s="21">
        <v>3.4237121897046682E-2</v>
      </c>
      <c r="X676" s="21">
        <v>3.8294988937900169E-2</v>
      </c>
      <c r="Y676" s="21">
        <v>4.1696414230230641E-2</v>
      </c>
      <c r="Z676" s="21">
        <v>4.4745733447878383E-2</v>
      </c>
      <c r="AA676" s="21">
        <v>4.7379062653975491E-2</v>
      </c>
      <c r="AB676" s="21">
        <v>4.9579028299680347E-2</v>
      </c>
      <c r="AC676" s="21">
        <v>5.2176462641706167E-2</v>
      </c>
      <c r="AD676" s="21">
        <v>5.442310329459369E-2</v>
      </c>
      <c r="AE676" s="21">
        <v>5.6374384709020162E-2</v>
      </c>
      <c r="AF676" s="21">
        <v>5.8059075019879836E-2</v>
      </c>
      <c r="AG676" s="21">
        <v>5.9508454675870327E-2</v>
      </c>
    </row>
    <row r="677" spans="1:33" x14ac:dyDescent="0.25">
      <c r="A677">
        <v>898</v>
      </c>
      <c r="B677" t="s">
        <v>0</v>
      </c>
      <c r="C677" t="s">
        <v>8</v>
      </c>
      <c r="D677" t="s">
        <v>33</v>
      </c>
      <c r="E677" t="s">
        <v>127</v>
      </c>
      <c r="F677" t="s">
        <v>440</v>
      </c>
      <c r="G677" t="s">
        <v>350</v>
      </c>
      <c r="H677">
        <v>78</v>
      </c>
      <c r="I677">
        <v>0</v>
      </c>
      <c r="J677" t="s">
        <v>273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</row>
    <row r="678" spans="1:33" x14ac:dyDescent="0.25">
      <c r="A678">
        <v>894</v>
      </c>
      <c r="B678" t="s">
        <v>0</v>
      </c>
      <c r="C678" t="s">
        <v>8</v>
      </c>
      <c r="D678" t="s">
        <v>33</v>
      </c>
      <c r="E678" t="s">
        <v>128</v>
      </c>
      <c r="F678" t="s">
        <v>440</v>
      </c>
      <c r="G678" t="s">
        <v>351</v>
      </c>
      <c r="H678">
        <v>78</v>
      </c>
      <c r="I678">
        <v>0</v>
      </c>
      <c r="J678" t="s">
        <v>273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  <c r="V678" s="21">
        <v>0</v>
      </c>
      <c r="W678" s="21">
        <v>0</v>
      </c>
      <c r="X678" s="21">
        <v>0</v>
      </c>
      <c r="Y678" s="21">
        <v>0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</row>
    <row r="679" spans="1:33" x14ac:dyDescent="0.25">
      <c r="A679">
        <v>896</v>
      </c>
      <c r="B679" t="s">
        <v>0</v>
      </c>
      <c r="C679" t="s">
        <v>8</v>
      </c>
      <c r="D679" t="s">
        <v>33</v>
      </c>
      <c r="E679" t="s">
        <v>129</v>
      </c>
      <c r="F679" t="s">
        <v>440</v>
      </c>
      <c r="G679" t="s">
        <v>352</v>
      </c>
      <c r="H679">
        <v>78</v>
      </c>
      <c r="I679">
        <v>1</v>
      </c>
      <c r="J679" t="s">
        <v>280</v>
      </c>
      <c r="K679" s="21">
        <v>0.16143360768528495</v>
      </c>
      <c r="L679" s="21">
        <v>0.3189092363281183</v>
      </c>
      <c r="M679" s="21">
        <v>0.47216057560465335</v>
      </c>
      <c r="N679" s="21">
        <v>0.62061912480095227</v>
      </c>
      <c r="O679" s="21">
        <v>0.7647182331927177</v>
      </c>
      <c r="P679" s="21">
        <v>0.90462113500351471</v>
      </c>
      <c r="Q679" s="21">
        <v>1.0405800025019147</v>
      </c>
      <c r="R679" s="21">
        <v>1.1729884592845592</v>
      </c>
      <c r="S679" s="21">
        <v>1.3021759085769915</v>
      </c>
      <c r="T679" s="21">
        <v>1.4285755180803925</v>
      </c>
      <c r="U679" s="21">
        <v>1.5526676358254592</v>
      </c>
      <c r="V679" s="21">
        <v>1.6749754081511286</v>
      </c>
      <c r="W679" s="21">
        <v>1.7960481687357395</v>
      </c>
      <c r="X679" s="21">
        <v>1.916463562268039</v>
      </c>
      <c r="Y679" s="21">
        <v>2.0368281459984727</v>
      </c>
      <c r="Z679" s="21">
        <v>2.0373474766570245</v>
      </c>
      <c r="AA679" s="21">
        <v>2.039488526397188</v>
      </c>
      <c r="AB679" s="21">
        <v>2.0427209631278007</v>
      </c>
      <c r="AC679" s="21">
        <v>2.0472593996297501</v>
      </c>
      <c r="AD679" s="21">
        <v>2.0531339190118456</v>
      </c>
      <c r="AE679" s="21">
        <v>2.0384005825447642</v>
      </c>
      <c r="AF679" s="21">
        <v>2.0248811543514318</v>
      </c>
      <c r="AG679" s="21">
        <v>2.0124623697328166</v>
      </c>
    </row>
    <row r="680" spans="1:33" x14ac:dyDescent="0.25">
      <c r="A680">
        <v>899</v>
      </c>
      <c r="B680" t="s">
        <v>0</v>
      </c>
      <c r="C680" t="s">
        <v>8</v>
      </c>
      <c r="D680" t="s">
        <v>33</v>
      </c>
      <c r="E680" t="s">
        <v>130</v>
      </c>
      <c r="F680" t="s">
        <v>442</v>
      </c>
      <c r="G680" t="s">
        <v>353</v>
      </c>
      <c r="H680">
        <v>76</v>
      </c>
      <c r="I680">
        <v>0</v>
      </c>
      <c r="J680" t="s">
        <v>273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0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</row>
    <row r="681" spans="1:33" x14ac:dyDescent="0.25">
      <c r="A681">
        <v>895</v>
      </c>
      <c r="B681" t="s">
        <v>0</v>
      </c>
      <c r="C681" t="s">
        <v>8</v>
      </c>
      <c r="D681" t="s">
        <v>33</v>
      </c>
      <c r="E681" t="s">
        <v>131</v>
      </c>
      <c r="F681" t="s">
        <v>440</v>
      </c>
      <c r="G681" t="s">
        <v>339</v>
      </c>
      <c r="H681">
        <v>78</v>
      </c>
      <c r="I681">
        <v>1</v>
      </c>
      <c r="J681" t="s">
        <v>280</v>
      </c>
      <c r="K681" s="21">
        <v>0.20870689730309272</v>
      </c>
      <c r="L681" s="21">
        <v>0.4115991751764233</v>
      </c>
      <c r="M681" s="21">
        <v>0.60836042441210858</v>
      </c>
      <c r="N681" s="21">
        <v>0.79828598579434473</v>
      </c>
      <c r="O681" s="21">
        <v>0.98197204144723205</v>
      </c>
      <c r="P681" s="21">
        <v>1.1596567210923752</v>
      </c>
      <c r="Q681" s="21">
        <v>1.331693791158858</v>
      </c>
      <c r="R681" s="21">
        <v>1.4986160906601658</v>
      </c>
      <c r="S681" s="21">
        <v>1.6608714266315285</v>
      </c>
      <c r="T681" s="21">
        <v>1.819037223183567</v>
      </c>
      <c r="U681" s="21">
        <v>1.9737473492068942</v>
      </c>
      <c r="V681" s="21">
        <v>2.1256858861645722</v>
      </c>
      <c r="W681" s="21">
        <v>2.2755657800223714</v>
      </c>
      <c r="X681" s="21">
        <v>2.4241308707588338</v>
      </c>
      <c r="Y681" s="21">
        <v>2.5721566604262778</v>
      </c>
      <c r="Z681" s="21">
        <v>2.5728389661448547</v>
      </c>
      <c r="AA681" s="21">
        <v>2.5755658530898597</v>
      </c>
      <c r="AB681" s="21">
        <v>2.5796691297822596</v>
      </c>
      <c r="AC681" s="21">
        <v>2.585421955409418</v>
      </c>
      <c r="AD681" s="21">
        <v>2.5928637122475315</v>
      </c>
      <c r="AE681" s="21">
        <v>2.5744091073343425</v>
      </c>
      <c r="AF681" s="21">
        <v>2.5574739720569091</v>
      </c>
      <c r="AG681" s="21">
        <v>2.541918021399669</v>
      </c>
    </row>
    <row r="682" spans="1:33" x14ac:dyDescent="0.25">
      <c r="A682">
        <v>897</v>
      </c>
      <c r="B682" t="s">
        <v>0</v>
      </c>
      <c r="C682" t="s">
        <v>8</v>
      </c>
      <c r="D682" t="s">
        <v>33</v>
      </c>
      <c r="E682" t="s">
        <v>132</v>
      </c>
      <c r="F682" t="s">
        <v>440</v>
      </c>
      <c r="G682" t="s">
        <v>354</v>
      </c>
      <c r="H682">
        <v>78</v>
      </c>
      <c r="I682">
        <v>0</v>
      </c>
      <c r="J682" t="s">
        <v>273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  <c r="V682" s="21">
        <v>0</v>
      </c>
      <c r="W682" s="21">
        <v>0</v>
      </c>
      <c r="X682" s="21">
        <v>0</v>
      </c>
      <c r="Y682" s="21">
        <v>0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</row>
    <row r="683" spans="1:33" x14ac:dyDescent="0.25">
      <c r="A683">
        <v>556</v>
      </c>
      <c r="B683" t="s">
        <v>0</v>
      </c>
      <c r="C683" t="s">
        <v>8</v>
      </c>
      <c r="D683" t="s">
        <v>33</v>
      </c>
      <c r="E683" t="s">
        <v>158</v>
      </c>
      <c r="F683" t="s">
        <v>424</v>
      </c>
      <c r="G683" t="s">
        <v>447</v>
      </c>
      <c r="H683">
        <v>79</v>
      </c>
      <c r="I683">
        <v>0</v>
      </c>
      <c r="J683" t="s">
        <v>273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0</v>
      </c>
      <c r="T683" s="21">
        <v>0</v>
      </c>
      <c r="U683" s="21">
        <v>0</v>
      </c>
      <c r="V683" s="21">
        <v>0</v>
      </c>
      <c r="W683" s="21">
        <v>0</v>
      </c>
      <c r="X683" s="21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</row>
    <row r="684" spans="1:33" x14ac:dyDescent="0.25">
      <c r="A684">
        <v>911</v>
      </c>
      <c r="B684" t="s">
        <v>0</v>
      </c>
      <c r="C684" t="s">
        <v>8</v>
      </c>
      <c r="D684" t="s">
        <v>33</v>
      </c>
      <c r="E684" t="s">
        <v>134</v>
      </c>
      <c r="F684" t="s">
        <v>424</v>
      </c>
      <c r="G684" t="s">
        <v>356</v>
      </c>
      <c r="H684">
        <v>79</v>
      </c>
      <c r="I684">
        <v>0</v>
      </c>
      <c r="J684" t="s">
        <v>273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  <c r="V684" s="21">
        <v>0</v>
      </c>
      <c r="W684" s="21">
        <v>0</v>
      </c>
      <c r="X684" s="21">
        <v>0</v>
      </c>
      <c r="Y684" s="21">
        <v>0</v>
      </c>
      <c r="Z684" s="21">
        <v>0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</row>
    <row r="685" spans="1:33" x14ac:dyDescent="0.25">
      <c r="A685">
        <v>910</v>
      </c>
      <c r="B685" t="s">
        <v>0</v>
      </c>
      <c r="C685" t="s">
        <v>8</v>
      </c>
      <c r="D685" t="s">
        <v>33</v>
      </c>
      <c r="E685" t="s">
        <v>135</v>
      </c>
      <c r="F685" t="s">
        <v>424</v>
      </c>
      <c r="G685" t="s">
        <v>357</v>
      </c>
      <c r="H685">
        <v>79</v>
      </c>
      <c r="I685">
        <v>1</v>
      </c>
      <c r="J685" t="s">
        <v>280</v>
      </c>
      <c r="K685" s="21">
        <v>0.40411477516572641</v>
      </c>
      <c r="L685" s="21">
        <v>0.80327833168024076</v>
      </c>
      <c r="M685" s="21">
        <v>1.195401371743871</v>
      </c>
      <c r="N685" s="21">
        <v>1.5791029472821121</v>
      </c>
      <c r="O685" s="21">
        <v>1.953539447462235</v>
      </c>
      <c r="P685" s="21">
        <v>2.2798353432819289</v>
      </c>
      <c r="Q685" s="21">
        <v>2.5268104689093409</v>
      </c>
      <c r="R685" s="21">
        <v>2.7104693924610066</v>
      </c>
      <c r="S685" s="21">
        <v>2.8428501672222195</v>
      </c>
      <c r="T685" s="21">
        <v>2.9348557189802311</v>
      </c>
      <c r="U685" s="21">
        <v>2.9959789747294541</v>
      </c>
      <c r="V685" s="21">
        <v>3.031628526260195</v>
      </c>
      <c r="W685" s="21">
        <v>3.0467451062398707</v>
      </c>
      <c r="X685" s="21">
        <v>3.0575611148167017</v>
      </c>
      <c r="Y685" s="21">
        <v>3.0637329073353294</v>
      </c>
      <c r="Z685" s="21">
        <v>3.0272765257474576</v>
      </c>
      <c r="AA685" s="21">
        <v>2.9906170620210712</v>
      </c>
      <c r="AB685" s="21">
        <v>2.9542932638773167</v>
      </c>
      <c r="AC685" s="21">
        <v>2.9209688657037605</v>
      </c>
      <c r="AD685" s="21">
        <v>2.8875793136041947</v>
      </c>
      <c r="AE685" s="21">
        <v>2.8554325176362374</v>
      </c>
      <c r="AF685" s="21">
        <v>2.823571091840309</v>
      </c>
      <c r="AG685" s="21">
        <v>2.7934063831009417</v>
      </c>
    </row>
    <row r="686" spans="1:33" x14ac:dyDescent="0.25">
      <c r="A686">
        <v>912</v>
      </c>
      <c r="B686" t="s">
        <v>0</v>
      </c>
      <c r="C686" t="s">
        <v>8</v>
      </c>
      <c r="D686" t="s">
        <v>33</v>
      </c>
      <c r="E686" t="s">
        <v>136</v>
      </c>
      <c r="F686" t="s">
        <v>424</v>
      </c>
      <c r="G686" t="s">
        <v>358</v>
      </c>
      <c r="H686">
        <v>79</v>
      </c>
      <c r="I686">
        <v>0</v>
      </c>
      <c r="J686" t="s">
        <v>273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  <c r="V686" s="21">
        <v>0</v>
      </c>
      <c r="W686" s="21">
        <v>0</v>
      </c>
      <c r="X686" s="21">
        <v>0</v>
      </c>
      <c r="Y686" s="21">
        <v>0</v>
      </c>
      <c r="Z686" s="21">
        <v>0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</row>
    <row r="687" spans="1:33" x14ac:dyDescent="0.25">
      <c r="A687">
        <v>909</v>
      </c>
      <c r="B687" t="s">
        <v>0</v>
      </c>
      <c r="C687" t="s">
        <v>8</v>
      </c>
      <c r="D687" t="s">
        <v>33</v>
      </c>
      <c r="E687" t="s">
        <v>137</v>
      </c>
      <c r="F687" t="s">
        <v>424</v>
      </c>
      <c r="G687">
        <v>0</v>
      </c>
      <c r="H687">
        <v>79</v>
      </c>
      <c r="I687">
        <v>1</v>
      </c>
      <c r="J687" t="s">
        <v>280</v>
      </c>
      <c r="K687" s="21">
        <v>2.2475515220033094E-2</v>
      </c>
      <c r="L687" s="21">
        <v>4.4316805906453004E-2</v>
      </c>
      <c r="M687" s="21">
        <v>6.5397323205096919E-2</v>
      </c>
      <c r="N687" s="21">
        <v>8.563642794353965E-2</v>
      </c>
      <c r="O687" s="21">
        <v>0.10501441369635903</v>
      </c>
      <c r="P687" s="21">
        <v>0.12156888971095621</v>
      </c>
      <c r="Q687" s="21">
        <v>0.13376244731715195</v>
      </c>
      <c r="R687" s="21">
        <v>0.14251702650068593</v>
      </c>
      <c r="S687" s="21">
        <v>0.14856202540312827</v>
      </c>
      <c r="T687" s="21">
        <v>0.15247275775834357</v>
      </c>
      <c r="U687" s="21">
        <v>0.15478225840455009</v>
      </c>
      <c r="V687" s="21">
        <v>0.15582572509495329</v>
      </c>
      <c r="W687" s="21">
        <v>0.15582844811730789</v>
      </c>
      <c r="X687" s="21">
        <v>0.1558486746222878</v>
      </c>
      <c r="Y687" s="21">
        <v>0.15576632845158944</v>
      </c>
      <c r="Z687" s="21">
        <v>0.15390863072151964</v>
      </c>
      <c r="AA687" s="21">
        <v>0.15206749328132518</v>
      </c>
      <c r="AB687" s="21">
        <v>0.15020948096693984</v>
      </c>
      <c r="AC687" s="21">
        <v>0.14848076344991359</v>
      </c>
      <c r="AD687" s="21">
        <v>0.14671175737029807</v>
      </c>
      <c r="AE687" s="21">
        <v>0.14505901719717543</v>
      </c>
      <c r="AF687" s="21">
        <v>0.14339268582521614</v>
      </c>
      <c r="AG687" s="21">
        <v>0.14183545704044084</v>
      </c>
    </row>
    <row r="688" spans="1:33" x14ac:dyDescent="0.25">
      <c r="A688">
        <v>908</v>
      </c>
      <c r="B688" t="s">
        <v>0</v>
      </c>
      <c r="C688" t="s">
        <v>8</v>
      </c>
      <c r="D688" t="s">
        <v>33</v>
      </c>
      <c r="E688" t="s">
        <v>138</v>
      </c>
      <c r="F688" t="s">
        <v>424</v>
      </c>
      <c r="G688" t="s">
        <v>359</v>
      </c>
      <c r="H688">
        <v>79</v>
      </c>
      <c r="I688">
        <v>1</v>
      </c>
      <c r="J688" t="s">
        <v>280</v>
      </c>
      <c r="K688" s="21">
        <v>3.9822856856317861E-2</v>
      </c>
      <c r="L688" s="21">
        <v>7.7117639792501289E-2</v>
      </c>
      <c r="M688" s="21">
        <v>7.5263716368799166E-2</v>
      </c>
      <c r="N688" s="21">
        <v>7.3306524036051604E-2</v>
      </c>
      <c r="O688" s="21">
        <v>7.1266764468579408E-2</v>
      </c>
      <c r="P688" s="21">
        <v>6.9039061162287155E-2</v>
      </c>
      <c r="Q688" s="21">
        <v>6.6510737366885966E-2</v>
      </c>
      <c r="R688" s="21">
        <v>6.4292112890856679E-2</v>
      </c>
      <c r="S688" s="21">
        <v>6.2298618976081584E-2</v>
      </c>
      <c r="T688" s="21">
        <v>6.0495212606115054E-2</v>
      </c>
      <c r="U688" s="21">
        <v>5.8866511518375339E-2</v>
      </c>
      <c r="V688" s="21">
        <v>5.7357554627664842E-2</v>
      </c>
      <c r="W688" s="21">
        <v>5.5937645685717984E-2</v>
      </c>
      <c r="X688" s="21">
        <v>5.4812651659480724E-2</v>
      </c>
      <c r="Y688" s="21">
        <v>5.3888175506450427E-2</v>
      </c>
      <c r="Z688" s="21">
        <v>5.325854308466655E-2</v>
      </c>
      <c r="AA688" s="21">
        <v>5.2622243369699666E-2</v>
      </c>
      <c r="AB688" s="21">
        <v>5.1987654037986636E-2</v>
      </c>
      <c r="AC688" s="21">
        <v>5.1403058837023674E-2</v>
      </c>
      <c r="AD688" s="21">
        <v>5.0814921947206784E-2</v>
      </c>
      <c r="AE688" s="21">
        <v>5.0249462231819392E-2</v>
      </c>
      <c r="AF688" s="21">
        <v>4.9687864707301008E-2</v>
      </c>
      <c r="AG688" s="21">
        <v>4.9156691786109562E-2</v>
      </c>
    </row>
    <row r="689" spans="1:33" x14ac:dyDescent="0.25">
      <c r="A689">
        <v>551</v>
      </c>
      <c r="B689" t="s">
        <v>0</v>
      </c>
      <c r="C689" t="s">
        <v>8</v>
      </c>
      <c r="D689" t="s">
        <v>33</v>
      </c>
      <c r="E689" t="s">
        <v>153</v>
      </c>
      <c r="F689" t="s">
        <v>442</v>
      </c>
      <c r="G689" t="s">
        <v>385</v>
      </c>
      <c r="H689">
        <v>76</v>
      </c>
      <c r="I689">
        <v>0</v>
      </c>
      <c r="J689" t="s">
        <v>273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0</v>
      </c>
      <c r="U689" s="21">
        <v>0</v>
      </c>
      <c r="V689" s="21">
        <v>0</v>
      </c>
      <c r="W689" s="21">
        <v>0</v>
      </c>
      <c r="X689" s="21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</row>
    <row r="690" spans="1:33" x14ac:dyDescent="0.25">
      <c r="A690">
        <v>889</v>
      </c>
      <c r="B690" t="s">
        <v>0</v>
      </c>
      <c r="C690" t="s">
        <v>8</v>
      </c>
      <c r="D690" t="s">
        <v>33</v>
      </c>
      <c r="E690" t="s">
        <v>154</v>
      </c>
      <c r="F690" t="s">
        <v>442</v>
      </c>
      <c r="G690" t="s">
        <v>386</v>
      </c>
      <c r="H690">
        <v>76</v>
      </c>
      <c r="I690">
        <v>0</v>
      </c>
      <c r="J690" t="s">
        <v>273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</row>
    <row r="691" spans="1:33" x14ac:dyDescent="0.25">
      <c r="A691">
        <v>888</v>
      </c>
      <c r="B691" t="s">
        <v>0</v>
      </c>
      <c r="C691" t="s">
        <v>8</v>
      </c>
      <c r="D691" t="s">
        <v>33</v>
      </c>
      <c r="E691" t="s">
        <v>155</v>
      </c>
      <c r="F691" t="s">
        <v>442</v>
      </c>
      <c r="G691" t="s">
        <v>387</v>
      </c>
      <c r="H691">
        <v>76</v>
      </c>
      <c r="I691">
        <v>0</v>
      </c>
      <c r="J691" t="s">
        <v>273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</row>
    <row r="692" spans="1:33" x14ac:dyDescent="0.25">
      <c r="A692">
        <v>884</v>
      </c>
      <c r="B692" t="s">
        <v>0</v>
      </c>
      <c r="C692" t="s">
        <v>8</v>
      </c>
      <c r="D692" t="s">
        <v>33</v>
      </c>
      <c r="E692" t="s">
        <v>139</v>
      </c>
      <c r="F692" t="s">
        <v>441</v>
      </c>
      <c r="G692" t="s">
        <v>360</v>
      </c>
      <c r="H692">
        <v>77</v>
      </c>
      <c r="I692">
        <v>0</v>
      </c>
      <c r="J692" t="s">
        <v>273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</row>
    <row r="693" spans="1:33" x14ac:dyDescent="0.25">
      <c r="A693">
        <v>885</v>
      </c>
      <c r="B693" t="s">
        <v>0</v>
      </c>
      <c r="C693" t="s">
        <v>8</v>
      </c>
      <c r="D693" t="s">
        <v>33</v>
      </c>
      <c r="E693" t="s">
        <v>140</v>
      </c>
      <c r="F693" t="s">
        <v>440</v>
      </c>
      <c r="G693" t="s">
        <v>361</v>
      </c>
      <c r="H693">
        <v>78</v>
      </c>
      <c r="I693">
        <v>0</v>
      </c>
      <c r="J693" t="s">
        <v>273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</row>
    <row r="694" spans="1:33" x14ac:dyDescent="0.25">
      <c r="A694">
        <v>1261</v>
      </c>
      <c r="B694" t="s">
        <v>0</v>
      </c>
      <c r="C694" t="s">
        <v>8</v>
      </c>
      <c r="D694" t="s">
        <v>34</v>
      </c>
      <c r="E694" t="s">
        <v>47</v>
      </c>
      <c r="F694" t="s">
        <v>448</v>
      </c>
      <c r="G694" t="s">
        <v>272</v>
      </c>
      <c r="H694">
        <v>98</v>
      </c>
      <c r="I694">
        <v>0</v>
      </c>
      <c r="J694" t="s">
        <v>273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</row>
    <row r="695" spans="1:33" x14ac:dyDescent="0.25">
      <c r="A695">
        <v>1264</v>
      </c>
      <c r="B695" t="s">
        <v>0</v>
      </c>
      <c r="C695" t="s">
        <v>8</v>
      </c>
      <c r="D695" t="s">
        <v>34</v>
      </c>
      <c r="E695" t="s">
        <v>48</v>
      </c>
      <c r="F695" t="s">
        <v>449</v>
      </c>
      <c r="G695" t="s">
        <v>275</v>
      </c>
      <c r="H695">
        <v>97</v>
      </c>
      <c r="I695">
        <v>0</v>
      </c>
      <c r="J695" t="s">
        <v>273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</row>
    <row r="696" spans="1:33" x14ac:dyDescent="0.25">
      <c r="A696">
        <v>684</v>
      </c>
      <c r="B696" t="s">
        <v>0</v>
      </c>
      <c r="C696" t="s">
        <v>8</v>
      </c>
      <c r="D696" t="s">
        <v>34</v>
      </c>
      <c r="E696" t="s">
        <v>49</v>
      </c>
      <c r="F696" t="s">
        <v>450</v>
      </c>
      <c r="G696" t="s">
        <v>277</v>
      </c>
      <c r="H696">
        <v>96</v>
      </c>
      <c r="I696">
        <v>0</v>
      </c>
      <c r="J696" t="s">
        <v>273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</row>
    <row r="697" spans="1:33" x14ac:dyDescent="0.25">
      <c r="A697">
        <v>692</v>
      </c>
      <c r="B697" t="s">
        <v>0</v>
      </c>
      <c r="C697" t="s">
        <v>8</v>
      </c>
      <c r="D697" t="s">
        <v>34</v>
      </c>
      <c r="E697" t="s">
        <v>50</v>
      </c>
      <c r="F697" t="s">
        <v>451</v>
      </c>
      <c r="G697" t="s">
        <v>279</v>
      </c>
      <c r="H697">
        <v>101</v>
      </c>
      <c r="I697">
        <v>1</v>
      </c>
      <c r="J697" t="s">
        <v>280</v>
      </c>
      <c r="K697" s="21">
        <v>5.3378393576072284E-4</v>
      </c>
      <c r="L697" s="21">
        <v>1.1124450290258038E-3</v>
      </c>
      <c r="M697" s="21">
        <v>1.7313315438228824E-3</v>
      </c>
      <c r="N697" s="21">
        <v>2.3852064279893635E-3</v>
      </c>
      <c r="O697" s="21">
        <v>3.0546013765412258E-3</v>
      </c>
      <c r="P697" s="21">
        <v>3.7328445237932457E-3</v>
      </c>
      <c r="Q697" s="21">
        <v>4.4128595472019841E-3</v>
      </c>
      <c r="R697" s="21">
        <v>5.0813799398671455E-3</v>
      </c>
      <c r="S697" s="21">
        <v>5.7723407431397519E-3</v>
      </c>
      <c r="T697" s="21">
        <v>6.4652079172077643E-3</v>
      </c>
      <c r="U697" s="21">
        <v>7.2180214525394137E-3</v>
      </c>
      <c r="V697" s="21">
        <v>8.0244659799259613E-3</v>
      </c>
      <c r="W697" s="21">
        <v>8.8788238711471328E-3</v>
      </c>
      <c r="X697" s="21">
        <v>9.7759159853183838E-3</v>
      </c>
      <c r="Y697" s="21">
        <v>1.0711013797715467E-2</v>
      </c>
      <c r="Z697" s="21">
        <v>1.1155471351081706E-2</v>
      </c>
      <c r="AA697" s="21">
        <v>1.1588160047104225E-2</v>
      </c>
      <c r="AB697" s="21">
        <v>1.1991892265256066E-2</v>
      </c>
      <c r="AC697" s="21">
        <v>1.2397298612231737E-2</v>
      </c>
      <c r="AD697" s="21">
        <v>1.280903836551949E-2</v>
      </c>
      <c r="AE697" s="21">
        <v>1.3230867012505615E-2</v>
      </c>
      <c r="AF697" s="21">
        <v>1.3902767848128085E-2</v>
      </c>
      <c r="AG697" s="21">
        <v>1.4556481043269488E-2</v>
      </c>
    </row>
    <row r="698" spans="1:33" x14ac:dyDescent="0.25">
      <c r="A698">
        <v>1216</v>
      </c>
      <c r="B698" t="s">
        <v>0</v>
      </c>
      <c r="C698" t="s">
        <v>8</v>
      </c>
      <c r="D698" t="s">
        <v>34</v>
      </c>
      <c r="E698" t="s">
        <v>51</v>
      </c>
      <c r="F698" t="s">
        <v>449</v>
      </c>
      <c r="G698" t="s">
        <v>281</v>
      </c>
      <c r="H698">
        <v>97</v>
      </c>
      <c r="I698">
        <v>1</v>
      </c>
      <c r="J698" t="s">
        <v>280</v>
      </c>
      <c r="K698" s="21">
        <v>1.7503430930234534E-4</v>
      </c>
      <c r="L698" s="21">
        <v>5.2777379942189049E-4</v>
      </c>
      <c r="M698" s="21">
        <v>1.1588589403840764E-3</v>
      </c>
      <c r="N698" s="21">
        <v>2.1925574007327269E-3</v>
      </c>
      <c r="O698" s="21">
        <v>3.7736080206395525E-3</v>
      </c>
      <c r="P698" s="21">
        <v>6.0549964132224745E-3</v>
      </c>
      <c r="Q698" s="21">
        <v>9.1809363335810332E-3</v>
      </c>
      <c r="R698" s="21">
        <v>1.3261878664688993E-2</v>
      </c>
      <c r="S698" s="21">
        <v>1.8343676681479567E-2</v>
      </c>
      <c r="T698" s="21">
        <v>2.4375599797976683E-2</v>
      </c>
      <c r="U698" s="21">
        <v>3.1016247609005263E-2</v>
      </c>
      <c r="V698" s="21">
        <v>3.7963647846813837E-2</v>
      </c>
      <c r="W698" s="21">
        <v>4.4712225156753868E-2</v>
      </c>
      <c r="X698" s="21">
        <v>5.0679947839942785E-2</v>
      </c>
      <c r="Y698" s="21">
        <v>5.5293947104004704E-2</v>
      </c>
      <c r="Z698" s="21">
        <v>5.8168756197884322E-2</v>
      </c>
      <c r="AA698" s="21">
        <v>5.90118942233884E-2</v>
      </c>
      <c r="AB698" s="21">
        <v>5.9062839230857041E-2</v>
      </c>
      <c r="AC698" s="21">
        <v>5.8945035435951962E-2</v>
      </c>
      <c r="AD698" s="21">
        <v>5.8826004293054061E-2</v>
      </c>
      <c r="AE698" s="21">
        <v>5.8716387330058677E-2</v>
      </c>
      <c r="AF698" s="21">
        <v>5.8613806806766165E-2</v>
      </c>
      <c r="AG698" s="21">
        <v>5.8522140718880601E-2</v>
      </c>
    </row>
    <row r="699" spans="1:33" x14ac:dyDescent="0.25">
      <c r="A699">
        <v>1206</v>
      </c>
      <c r="B699" t="s">
        <v>0</v>
      </c>
      <c r="C699" t="s">
        <v>8</v>
      </c>
      <c r="D699" t="s">
        <v>34</v>
      </c>
      <c r="E699" t="s">
        <v>52</v>
      </c>
      <c r="F699" t="s">
        <v>450</v>
      </c>
      <c r="G699">
        <v>0</v>
      </c>
      <c r="H699">
        <v>96</v>
      </c>
      <c r="I699">
        <v>0</v>
      </c>
      <c r="J699" t="s">
        <v>273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</row>
    <row r="700" spans="1:33" x14ac:dyDescent="0.25">
      <c r="A700">
        <v>1211</v>
      </c>
      <c r="B700" t="s">
        <v>0</v>
      </c>
      <c r="C700" t="s">
        <v>8</v>
      </c>
      <c r="D700" t="s">
        <v>34</v>
      </c>
      <c r="E700" t="s">
        <v>53</v>
      </c>
      <c r="F700" t="s">
        <v>450</v>
      </c>
      <c r="G700" t="s">
        <v>282</v>
      </c>
      <c r="H700">
        <v>96</v>
      </c>
      <c r="I700">
        <v>0</v>
      </c>
      <c r="J700" t="s">
        <v>273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0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</row>
    <row r="701" spans="1:33" x14ac:dyDescent="0.25">
      <c r="A701">
        <v>1214</v>
      </c>
      <c r="B701" t="s">
        <v>0</v>
      </c>
      <c r="C701" t="s">
        <v>8</v>
      </c>
      <c r="D701" t="s">
        <v>34</v>
      </c>
      <c r="E701" t="s">
        <v>54</v>
      </c>
      <c r="F701" t="s">
        <v>450</v>
      </c>
      <c r="G701">
        <v>0</v>
      </c>
      <c r="H701">
        <v>96</v>
      </c>
      <c r="I701">
        <v>0</v>
      </c>
      <c r="J701" t="s">
        <v>273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1">
        <v>0</v>
      </c>
      <c r="X701" s="21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</row>
    <row r="702" spans="1:33" x14ac:dyDescent="0.25">
      <c r="A702">
        <v>1212</v>
      </c>
      <c r="B702" t="s">
        <v>0</v>
      </c>
      <c r="C702" t="s">
        <v>8</v>
      </c>
      <c r="D702" t="s">
        <v>34</v>
      </c>
      <c r="E702" t="s">
        <v>55</v>
      </c>
      <c r="F702" t="s">
        <v>450</v>
      </c>
      <c r="G702" t="s">
        <v>283</v>
      </c>
      <c r="H702">
        <v>96</v>
      </c>
      <c r="I702">
        <v>0</v>
      </c>
      <c r="J702" t="s">
        <v>273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</row>
    <row r="703" spans="1:33" x14ac:dyDescent="0.25">
      <c r="A703">
        <v>1213</v>
      </c>
      <c r="B703" t="s">
        <v>0</v>
      </c>
      <c r="C703" t="s">
        <v>8</v>
      </c>
      <c r="D703" t="s">
        <v>34</v>
      </c>
      <c r="E703" t="s">
        <v>56</v>
      </c>
      <c r="F703" t="s">
        <v>450</v>
      </c>
      <c r="G703" t="s">
        <v>284</v>
      </c>
      <c r="H703">
        <v>96</v>
      </c>
      <c r="I703">
        <v>0</v>
      </c>
      <c r="J703" t="s">
        <v>273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</row>
    <row r="704" spans="1:33" x14ac:dyDescent="0.25">
      <c r="A704">
        <v>1234</v>
      </c>
      <c r="B704" t="s">
        <v>0</v>
      </c>
      <c r="C704" t="s">
        <v>8</v>
      </c>
      <c r="D704" t="s">
        <v>34</v>
      </c>
      <c r="E704" t="s">
        <v>57</v>
      </c>
      <c r="F704" t="s">
        <v>452</v>
      </c>
      <c r="G704" t="s">
        <v>286</v>
      </c>
      <c r="H704">
        <v>105</v>
      </c>
      <c r="I704">
        <v>0</v>
      </c>
      <c r="J704" t="s">
        <v>273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>
        <v>0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</row>
    <row r="705" spans="1:33" x14ac:dyDescent="0.25">
      <c r="A705">
        <v>708</v>
      </c>
      <c r="B705" t="s">
        <v>0</v>
      </c>
      <c r="C705" t="s">
        <v>8</v>
      </c>
      <c r="D705" t="s">
        <v>34</v>
      </c>
      <c r="E705" t="s">
        <v>58</v>
      </c>
      <c r="F705" t="s">
        <v>452</v>
      </c>
      <c r="G705" t="s">
        <v>287</v>
      </c>
      <c r="H705">
        <v>105</v>
      </c>
      <c r="I705">
        <v>0</v>
      </c>
      <c r="J705" t="s">
        <v>273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</row>
    <row r="706" spans="1:33" x14ac:dyDescent="0.25">
      <c r="A706">
        <v>701</v>
      </c>
      <c r="B706" t="s">
        <v>0</v>
      </c>
      <c r="C706" t="s">
        <v>8</v>
      </c>
      <c r="D706" t="s">
        <v>34</v>
      </c>
      <c r="E706" t="s">
        <v>61</v>
      </c>
      <c r="F706" t="s">
        <v>453</v>
      </c>
      <c r="G706" t="s">
        <v>292</v>
      </c>
      <c r="H706">
        <v>104</v>
      </c>
      <c r="I706">
        <v>0</v>
      </c>
      <c r="J706" t="s">
        <v>273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1">
        <v>0</v>
      </c>
      <c r="AA706" s="21">
        <v>0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</row>
    <row r="707" spans="1:33" x14ac:dyDescent="0.25">
      <c r="A707">
        <v>1224</v>
      </c>
      <c r="B707" t="s">
        <v>0</v>
      </c>
      <c r="C707" t="s">
        <v>8</v>
      </c>
      <c r="D707" t="s">
        <v>34</v>
      </c>
      <c r="E707" t="s">
        <v>62</v>
      </c>
      <c r="F707" t="s">
        <v>450</v>
      </c>
      <c r="G707" t="s">
        <v>293</v>
      </c>
      <c r="H707">
        <v>96</v>
      </c>
      <c r="I707">
        <v>0</v>
      </c>
      <c r="J707" t="s">
        <v>273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</row>
    <row r="708" spans="1:33" x14ac:dyDescent="0.25">
      <c r="A708">
        <v>1208</v>
      </c>
      <c r="B708" t="s">
        <v>0</v>
      </c>
      <c r="C708" t="s">
        <v>8</v>
      </c>
      <c r="D708" t="s">
        <v>34</v>
      </c>
      <c r="E708" t="s">
        <v>63</v>
      </c>
      <c r="F708" t="s">
        <v>450</v>
      </c>
      <c r="G708" t="s">
        <v>294</v>
      </c>
      <c r="H708">
        <v>96</v>
      </c>
      <c r="I708">
        <v>0</v>
      </c>
      <c r="J708" t="s">
        <v>280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</row>
    <row r="709" spans="1:33" x14ac:dyDescent="0.25">
      <c r="A709">
        <v>1229</v>
      </c>
      <c r="B709" t="s">
        <v>0</v>
      </c>
      <c r="C709" t="s">
        <v>8</v>
      </c>
      <c r="D709" t="s">
        <v>34</v>
      </c>
      <c r="E709" t="s">
        <v>64</v>
      </c>
      <c r="F709" t="s">
        <v>450</v>
      </c>
      <c r="G709" t="s">
        <v>64</v>
      </c>
      <c r="H709">
        <v>96</v>
      </c>
      <c r="I709">
        <v>0</v>
      </c>
      <c r="J709" t="s">
        <v>273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</row>
    <row r="710" spans="1:33" x14ac:dyDescent="0.25">
      <c r="A710">
        <v>1228</v>
      </c>
      <c r="B710" t="s">
        <v>0</v>
      </c>
      <c r="C710" t="s">
        <v>8</v>
      </c>
      <c r="D710" t="s">
        <v>34</v>
      </c>
      <c r="E710" t="s">
        <v>65</v>
      </c>
      <c r="F710" t="s">
        <v>449</v>
      </c>
      <c r="G710" t="s">
        <v>295</v>
      </c>
      <c r="H710">
        <v>97</v>
      </c>
      <c r="I710">
        <v>0</v>
      </c>
      <c r="J710" t="s">
        <v>273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0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</row>
    <row r="711" spans="1:33" x14ac:dyDescent="0.25">
      <c r="A711">
        <v>1257</v>
      </c>
      <c r="B711" t="s">
        <v>0</v>
      </c>
      <c r="C711" t="s">
        <v>8</v>
      </c>
      <c r="D711" t="s">
        <v>34</v>
      </c>
      <c r="E711" t="s">
        <v>66</v>
      </c>
      <c r="F711" t="s">
        <v>454</v>
      </c>
      <c r="G711" t="s">
        <v>297</v>
      </c>
      <c r="H711">
        <v>102</v>
      </c>
      <c r="I711">
        <v>0</v>
      </c>
      <c r="J711" t="s">
        <v>273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</row>
    <row r="712" spans="1:33" x14ac:dyDescent="0.25">
      <c r="A712">
        <v>689</v>
      </c>
      <c r="B712" t="s">
        <v>0</v>
      </c>
      <c r="C712" t="s">
        <v>8</v>
      </c>
      <c r="D712" t="s">
        <v>34</v>
      </c>
      <c r="E712" t="s">
        <v>67</v>
      </c>
      <c r="F712" t="s">
        <v>455</v>
      </c>
      <c r="G712" t="s">
        <v>299</v>
      </c>
      <c r="H712">
        <v>100</v>
      </c>
      <c r="I712">
        <v>0</v>
      </c>
      <c r="J712" t="s">
        <v>280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</row>
    <row r="713" spans="1:33" x14ac:dyDescent="0.25">
      <c r="A713">
        <v>1244</v>
      </c>
      <c r="B713" t="s">
        <v>0</v>
      </c>
      <c r="C713" t="s">
        <v>8</v>
      </c>
      <c r="D713" t="s">
        <v>34</v>
      </c>
      <c r="E713" t="s">
        <v>68</v>
      </c>
      <c r="F713" t="s">
        <v>451</v>
      </c>
      <c r="G713" t="s">
        <v>300</v>
      </c>
      <c r="H713">
        <v>101</v>
      </c>
      <c r="I713">
        <v>0</v>
      </c>
      <c r="J713" t="s">
        <v>273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</row>
    <row r="714" spans="1:33" x14ac:dyDescent="0.25">
      <c r="A714">
        <v>1243</v>
      </c>
      <c r="B714" t="s">
        <v>0</v>
      </c>
      <c r="C714" t="s">
        <v>8</v>
      </c>
      <c r="D714" t="s">
        <v>34</v>
      </c>
      <c r="E714" t="s">
        <v>69</v>
      </c>
      <c r="F714" t="s">
        <v>451</v>
      </c>
      <c r="G714" t="s">
        <v>301</v>
      </c>
      <c r="H714">
        <v>101</v>
      </c>
      <c r="I714">
        <v>0</v>
      </c>
      <c r="J714" t="s">
        <v>273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0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</row>
    <row r="715" spans="1:33" x14ac:dyDescent="0.25">
      <c r="A715">
        <v>697</v>
      </c>
      <c r="B715" t="s">
        <v>0</v>
      </c>
      <c r="C715" t="s">
        <v>8</v>
      </c>
      <c r="D715" t="s">
        <v>34</v>
      </c>
      <c r="E715" t="s">
        <v>70</v>
      </c>
      <c r="F715" t="s">
        <v>456</v>
      </c>
      <c r="G715" t="s">
        <v>303</v>
      </c>
      <c r="H715">
        <v>103</v>
      </c>
      <c r="I715">
        <v>0</v>
      </c>
      <c r="J715" t="s">
        <v>273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</row>
    <row r="716" spans="1:33" x14ac:dyDescent="0.25">
      <c r="A716">
        <v>688</v>
      </c>
      <c r="B716" t="s">
        <v>0</v>
      </c>
      <c r="C716" t="s">
        <v>8</v>
      </c>
      <c r="D716" t="s">
        <v>34</v>
      </c>
      <c r="E716" t="s">
        <v>71</v>
      </c>
      <c r="F716" t="s">
        <v>455</v>
      </c>
      <c r="G716" t="s">
        <v>304</v>
      </c>
      <c r="H716">
        <v>100</v>
      </c>
      <c r="I716">
        <v>0</v>
      </c>
      <c r="J716" t="s">
        <v>280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  <c r="Z716" s="21">
        <v>0</v>
      </c>
      <c r="AA716" s="21">
        <v>0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</row>
    <row r="717" spans="1:33" x14ac:dyDescent="0.25">
      <c r="A717">
        <v>685</v>
      </c>
      <c r="B717" t="s">
        <v>0</v>
      </c>
      <c r="C717" t="s">
        <v>8</v>
      </c>
      <c r="D717" t="s">
        <v>34</v>
      </c>
      <c r="E717" t="s">
        <v>72</v>
      </c>
      <c r="F717" t="s">
        <v>449</v>
      </c>
      <c r="G717" t="s">
        <v>305</v>
      </c>
      <c r="H717">
        <v>97</v>
      </c>
      <c r="I717">
        <v>0</v>
      </c>
      <c r="J717" t="s">
        <v>273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</row>
    <row r="718" spans="1:33" x14ac:dyDescent="0.25">
      <c r="A718">
        <v>1207</v>
      </c>
      <c r="B718" t="s">
        <v>0</v>
      </c>
      <c r="C718" t="s">
        <v>8</v>
      </c>
      <c r="D718" t="s">
        <v>34</v>
      </c>
      <c r="E718" t="s">
        <v>73</v>
      </c>
      <c r="F718" t="s">
        <v>449</v>
      </c>
      <c r="G718" t="s">
        <v>306</v>
      </c>
      <c r="H718">
        <v>97</v>
      </c>
      <c r="I718">
        <v>0</v>
      </c>
      <c r="J718" t="s">
        <v>273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</row>
    <row r="719" spans="1:33" x14ac:dyDescent="0.25">
      <c r="A719">
        <v>700</v>
      </c>
      <c r="B719" t="s">
        <v>0</v>
      </c>
      <c r="C719" t="s">
        <v>8</v>
      </c>
      <c r="D719" t="s">
        <v>34</v>
      </c>
      <c r="E719" t="s">
        <v>74</v>
      </c>
      <c r="F719" t="s">
        <v>456</v>
      </c>
      <c r="G719" t="s">
        <v>307</v>
      </c>
      <c r="H719">
        <v>103</v>
      </c>
      <c r="I719">
        <v>0</v>
      </c>
      <c r="J719" t="s">
        <v>273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</row>
    <row r="720" spans="1:33" x14ac:dyDescent="0.25">
      <c r="A720">
        <v>1258</v>
      </c>
      <c r="B720" t="s">
        <v>0</v>
      </c>
      <c r="C720" t="s">
        <v>8</v>
      </c>
      <c r="D720" t="s">
        <v>34</v>
      </c>
      <c r="E720" t="s">
        <v>75</v>
      </c>
      <c r="F720" t="s">
        <v>454</v>
      </c>
      <c r="G720">
        <v>0</v>
      </c>
      <c r="H720">
        <v>102</v>
      </c>
      <c r="I720">
        <v>1</v>
      </c>
      <c r="J720" t="s">
        <v>280</v>
      </c>
      <c r="K720" s="21">
        <v>5.2283730915696847E-3</v>
      </c>
      <c r="L720" s="21">
        <v>1.0494811256206819E-2</v>
      </c>
      <c r="M720" s="21">
        <v>1.5788435035225801E-2</v>
      </c>
      <c r="N720" s="21">
        <v>2.1098639513560471E-2</v>
      </c>
      <c r="O720" s="21">
        <v>2.6422109993956187E-2</v>
      </c>
      <c r="P720" s="21">
        <v>3.1205396013333844E-2</v>
      </c>
      <c r="Q720" s="21">
        <v>3.5007784989829212E-2</v>
      </c>
      <c r="R720" s="21">
        <v>3.8021991240669892E-2</v>
      </c>
      <c r="S720" s="21">
        <v>4.0412138063225064E-2</v>
      </c>
      <c r="T720" s="21">
        <v>4.2312138942194044E-2</v>
      </c>
      <c r="U720" s="21">
        <v>4.3830718805609743E-2</v>
      </c>
      <c r="V720" s="21">
        <v>4.5044292480473785E-2</v>
      </c>
      <c r="W720" s="21">
        <v>4.4994157774795158E-2</v>
      </c>
      <c r="X720" s="21">
        <v>4.491594523932347E-2</v>
      </c>
      <c r="Y720" s="21">
        <v>4.4849163209734956E-2</v>
      </c>
      <c r="Z720" s="21">
        <v>4.4791944531958283E-2</v>
      </c>
      <c r="AA720" s="21">
        <v>4.4739980236156704E-2</v>
      </c>
      <c r="AB720" s="21">
        <v>4.4693301434311036E-2</v>
      </c>
      <c r="AC720" s="21">
        <v>4.4650971716936091E-2</v>
      </c>
      <c r="AD720" s="21">
        <v>4.462073892925237E-2</v>
      </c>
      <c r="AE720" s="21">
        <v>4.4591539699255826E-2</v>
      </c>
      <c r="AF720" s="21">
        <v>4.4563370441544278E-2</v>
      </c>
      <c r="AG720" s="21">
        <v>4.4535808591192834E-2</v>
      </c>
    </row>
    <row r="721" spans="1:33" x14ac:dyDescent="0.25">
      <c r="A721">
        <v>1260</v>
      </c>
      <c r="B721" t="s">
        <v>0</v>
      </c>
      <c r="C721" t="s">
        <v>8</v>
      </c>
      <c r="D721" t="s">
        <v>34</v>
      </c>
      <c r="E721" t="s">
        <v>76</v>
      </c>
      <c r="F721" t="s">
        <v>454</v>
      </c>
      <c r="G721" t="s">
        <v>308</v>
      </c>
      <c r="H721">
        <v>102</v>
      </c>
      <c r="I721">
        <v>0</v>
      </c>
      <c r="J721" t="s">
        <v>273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</row>
    <row r="722" spans="1:33" x14ac:dyDescent="0.25">
      <c r="A722">
        <v>1259</v>
      </c>
      <c r="B722" t="s">
        <v>0</v>
      </c>
      <c r="C722" t="s">
        <v>8</v>
      </c>
      <c r="D722" t="s">
        <v>34</v>
      </c>
      <c r="E722" t="s">
        <v>77</v>
      </c>
      <c r="F722" t="s">
        <v>454</v>
      </c>
      <c r="G722">
        <v>0</v>
      </c>
      <c r="H722">
        <v>102</v>
      </c>
      <c r="I722">
        <v>0</v>
      </c>
      <c r="J722" t="s">
        <v>273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</row>
    <row r="723" spans="1:33" x14ac:dyDescent="0.25">
      <c r="A723">
        <v>690</v>
      </c>
      <c r="B723" t="s">
        <v>0</v>
      </c>
      <c r="C723" t="s">
        <v>8</v>
      </c>
      <c r="D723" t="s">
        <v>34</v>
      </c>
      <c r="E723" t="s">
        <v>78</v>
      </c>
      <c r="F723" t="s">
        <v>455</v>
      </c>
      <c r="G723" t="s">
        <v>309</v>
      </c>
      <c r="H723">
        <v>100</v>
      </c>
      <c r="I723">
        <v>1</v>
      </c>
      <c r="J723" t="s">
        <v>280</v>
      </c>
      <c r="K723" s="21">
        <v>8.0147406267107493E-2</v>
      </c>
      <c r="L723" s="21">
        <v>0.17463011039035925</v>
      </c>
      <c r="M723" s="21">
        <v>0.28392085622002183</v>
      </c>
      <c r="N723" s="21">
        <v>0.40633486325552204</v>
      </c>
      <c r="O723" s="21">
        <v>0.53839214989011486</v>
      </c>
      <c r="P723" s="21">
        <v>0.67829710282158362</v>
      </c>
      <c r="Q723" s="21">
        <v>0.82412783352567631</v>
      </c>
      <c r="R723" s="21">
        <v>0.97386675194810846</v>
      </c>
      <c r="S723" s="21">
        <v>1.1324168570317894</v>
      </c>
      <c r="T723" s="21">
        <v>1.2956772755147192</v>
      </c>
      <c r="U723" s="21">
        <v>1.4514511847869553</v>
      </c>
      <c r="V723" s="21">
        <v>1.6013523703945174</v>
      </c>
      <c r="W723" s="21">
        <v>1.7467421917190522</v>
      </c>
      <c r="X723" s="21">
        <v>1.8887645840330751</v>
      </c>
      <c r="Y723" s="21">
        <v>2.0283764878469261</v>
      </c>
      <c r="Z723" s="21">
        <v>2.0884138287643701</v>
      </c>
      <c r="AA723" s="21">
        <v>2.133613056662746</v>
      </c>
      <c r="AB723" s="21">
        <v>2.1609042553132416</v>
      </c>
      <c r="AC723" s="21">
        <v>2.1772687841608316</v>
      </c>
      <c r="AD723" s="21">
        <v>2.1845582423735141</v>
      </c>
      <c r="AE723" s="21">
        <v>2.1868771604025055</v>
      </c>
      <c r="AF723" s="21">
        <v>2.2093927286601356</v>
      </c>
      <c r="AG723" s="21">
        <v>2.2218483250660208</v>
      </c>
    </row>
    <row r="724" spans="1:33" x14ac:dyDescent="0.25">
      <c r="A724">
        <v>698</v>
      </c>
      <c r="B724" t="s">
        <v>0</v>
      </c>
      <c r="C724" t="s">
        <v>8</v>
      </c>
      <c r="D724" t="s">
        <v>34</v>
      </c>
      <c r="E724" t="s">
        <v>79</v>
      </c>
      <c r="F724" t="s">
        <v>456</v>
      </c>
      <c r="G724" t="s">
        <v>310</v>
      </c>
      <c r="H724">
        <v>103</v>
      </c>
      <c r="I724">
        <v>0</v>
      </c>
      <c r="J724" t="s">
        <v>273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</row>
    <row r="725" spans="1:33" x14ac:dyDescent="0.25">
      <c r="A725">
        <v>1223</v>
      </c>
      <c r="B725" t="s">
        <v>0</v>
      </c>
      <c r="C725" t="s">
        <v>8</v>
      </c>
      <c r="D725" t="s">
        <v>34</v>
      </c>
      <c r="E725" t="s">
        <v>80</v>
      </c>
      <c r="F725" t="s">
        <v>449</v>
      </c>
      <c r="G725" t="s">
        <v>311</v>
      </c>
      <c r="H725">
        <v>97</v>
      </c>
      <c r="I725">
        <v>0</v>
      </c>
      <c r="J725" t="s">
        <v>273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  <c r="V725" s="21">
        <v>0</v>
      </c>
      <c r="W725" s="21">
        <v>0</v>
      </c>
      <c r="X725" s="21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</row>
    <row r="726" spans="1:33" x14ac:dyDescent="0.25">
      <c r="A726">
        <v>1215</v>
      </c>
      <c r="B726" t="s">
        <v>0</v>
      </c>
      <c r="C726" t="s">
        <v>8</v>
      </c>
      <c r="D726" t="s">
        <v>34</v>
      </c>
      <c r="E726" t="s">
        <v>81</v>
      </c>
      <c r="F726" t="s">
        <v>449</v>
      </c>
      <c r="G726" t="s">
        <v>312</v>
      </c>
      <c r="H726">
        <v>97</v>
      </c>
      <c r="I726">
        <v>0</v>
      </c>
      <c r="J726" t="s">
        <v>273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  <c r="V726" s="21">
        <v>0</v>
      </c>
      <c r="W726" s="21">
        <v>0</v>
      </c>
      <c r="X726" s="21">
        <v>0</v>
      </c>
      <c r="Y726" s="21">
        <v>0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</row>
    <row r="727" spans="1:33" x14ac:dyDescent="0.25">
      <c r="A727">
        <v>1227</v>
      </c>
      <c r="B727" t="s">
        <v>0</v>
      </c>
      <c r="C727" t="s">
        <v>8</v>
      </c>
      <c r="D727" t="s">
        <v>34</v>
      </c>
      <c r="E727" t="s">
        <v>82</v>
      </c>
      <c r="F727" t="s">
        <v>450</v>
      </c>
      <c r="G727" t="s">
        <v>313</v>
      </c>
      <c r="H727">
        <v>96</v>
      </c>
      <c r="I727">
        <v>0</v>
      </c>
      <c r="J727" t="s">
        <v>273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0</v>
      </c>
      <c r="V727" s="21">
        <v>0</v>
      </c>
      <c r="W727" s="21">
        <v>0</v>
      </c>
      <c r="X727" s="21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</row>
    <row r="728" spans="1:33" x14ac:dyDescent="0.25">
      <c r="A728">
        <v>694</v>
      </c>
      <c r="B728" t="s">
        <v>0</v>
      </c>
      <c r="C728" t="s">
        <v>8</v>
      </c>
      <c r="D728" t="s">
        <v>34</v>
      </c>
      <c r="E728" t="s">
        <v>83</v>
      </c>
      <c r="F728" t="s">
        <v>454</v>
      </c>
      <c r="G728" t="s">
        <v>303</v>
      </c>
      <c r="H728">
        <v>102</v>
      </c>
      <c r="I728">
        <v>1</v>
      </c>
      <c r="J728" t="s">
        <v>280</v>
      </c>
      <c r="K728" s="21">
        <v>2.5788964343512405E-3</v>
      </c>
      <c r="L728" s="21">
        <v>8.4331749517034364E-3</v>
      </c>
      <c r="M728" s="21">
        <v>1.8019304795792987E-2</v>
      </c>
      <c r="N728" s="21">
        <v>3.1616425731725475E-2</v>
      </c>
      <c r="O728" s="21">
        <v>4.9398154428119199E-2</v>
      </c>
      <c r="P728" s="21">
        <v>7.1082789057680063E-2</v>
      </c>
      <c r="Q728" s="21">
        <v>9.3820267570045496E-2</v>
      </c>
      <c r="R728" s="21">
        <v>0.11777352310489601</v>
      </c>
      <c r="S728" s="21">
        <v>0.14055614608312686</v>
      </c>
      <c r="T728" s="21">
        <v>0.16159803117704749</v>
      </c>
      <c r="U728" s="21">
        <v>0.18048987275150613</v>
      </c>
      <c r="V728" s="21">
        <v>0.20140833222498339</v>
      </c>
      <c r="W728" s="21">
        <v>0.2197535412365002</v>
      </c>
      <c r="X728" s="21">
        <v>0.23490928145015294</v>
      </c>
      <c r="Y728" s="21">
        <v>0.24924115446554951</v>
      </c>
      <c r="Z728" s="21">
        <v>0.26238521992688768</v>
      </c>
      <c r="AA728" s="21">
        <v>0.27381115596129174</v>
      </c>
      <c r="AB728" s="21">
        <v>0.28351045447267109</v>
      </c>
      <c r="AC728" s="21">
        <v>0.29178604856800916</v>
      </c>
      <c r="AD728" s="21">
        <v>0.29515445824140973</v>
      </c>
      <c r="AE728" s="21">
        <v>0.2988661953916622</v>
      </c>
      <c r="AF728" s="21">
        <v>0.30267809179544469</v>
      </c>
      <c r="AG728" s="21">
        <v>0.3064501492819155</v>
      </c>
    </row>
    <row r="729" spans="1:33" x14ac:dyDescent="0.25">
      <c r="A729">
        <v>1203</v>
      </c>
      <c r="B729" t="s">
        <v>0</v>
      </c>
      <c r="C729" t="s">
        <v>8</v>
      </c>
      <c r="D729" t="s">
        <v>34</v>
      </c>
      <c r="E729" t="s">
        <v>84</v>
      </c>
      <c r="F729" t="s">
        <v>448</v>
      </c>
      <c r="G729" t="s">
        <v>314</v>
      </c>
      <c r="H729">
        <v>98</v>
      </c>
      <c r="I729">
        <v>0</v>
      </c>
      <c r="J729" t="s">
        <v>273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0</v>
      </c>
      <c r="V729" s="21">
        <v>0</v>
      </c>
      <c r="W729" s="21">
        <v>0</v>
      </c>
      <c r="X729" s="21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</row>
    <row r="730" spans="1:33" x14ac:dyDescent="0.25">
      <c r="A730">
        <v>1204</v>
      </c>
      <c r="B730" t="s">
        <v>0</v>
      </c>
      <c r="C730" t="s">
        <v>8</v>
      </c>
      <c r="D730" t="s">
        <v>34</v>
      </c>
      <c r="E730" t="s">
        <v>85</v>
      </c>
      <c r="F730" t="s">
        <v>450</v>
      </c>
      <c r="G730" t="s">
        <v>315</v>
      </c>
      <c r="H730">
        <v>96</v>
      </c>
      <c r="I730">
        <v>0</v>
      </c>
      <c r="J730" t="s">
        <v>273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v>0</v>
      </c>
      <c r="W730" s="21">
        <v>0</v>
      </c>
      <c r="X730" s="21">
        <v>0</v>
      </c>
      <c r="Y730" s="21">
        <v>0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</row>
    <row r="731" spans="1:33" x14ac:dyDescent="0.25">
      <c r="A731">
        <v>1205</v>
      </c>
      <c r="B731" t="s">
        <v>0</v>
      </c>
      <c r="C731" t="s">
        <v>8</v>
      </c>
      <c r="D731" t="s">
        <v>34</v>
      </c>
      <c r="E731" t="s">
        <v>86</v>
      </c>
      <c r="F731" t="s">
        <v>448</v>
      </c>
      <c r="G731" t="s">
        <v>316</v>
      </c>
      <c r="H731">
        <v>98</v>
      </c>
      <c r="I731">
        <v>1</v>
      </c>
      <c r="J731" t="s">
        <v>280</v>
      </c>
      <c r="K731" s="21">
        <v>8.7860851136482322E-3</v>
      </c>
      <c r="L731" s="21">
        <v>2.5992140161944101E-2</v>
      </c>
      <c r="M731" s="21">
        <v>5.5911872817777486E-2</v>
      </c>
      <c r="N731" s="21">
        <v>0.10345636291117097</v>
      </c>
      <c r="O731" s="21">
        <v>0.17399709839373823</v>
      </c>
      <c r="P731" s="21">
        <v>0.27263338556957706</v>
      </c>
      <c r="Q731" s="21">
        <v>0.40343022862979888</v>
      </c>
      <c r="R731" s="21">
        <v>0.56845042242950372</v>
      </c>
      <c r="S731" s="21">
        <v>0.76669116699690765</v>
      </c>
      <c r="T731" s="21">
        <v>0.99326802265220127</v>
      </c>
      <c r="U731" s="21">
        <v>1.2391286339207224</v>
      </c>
      <c r="V731" s="21">
        <v>1.4915275281048062</v>
      </c>
      <c r="W731" s="21">
        <v>1.7354654481808987</v>
      </c>
      <c r="X731" s="21">
        <v>1.9560304315925578</v>
      </c>
      <c r="Y731" s="21">
        <v>2.141051351466198</v>
      </c>
      <c r="Z731" s="21">
        <v>2.2860363866095046</v>
      </c>
      <c r="AA731" s="21">
        <v>2.3895230378617134</v>
      </c>
      <c r="AB731" s="21">
        <v>2.4536821638471107</v>
      </c>
      <c r="AC731" s="21">
        <v>2.4876564342408214</v>
      </c>
      <c r="AD731" s="21">
        <v>2.5036896518209204</v>
      </c>
      <c r="AE731" s="21">
        <v>2.4857403875415542</v>
      </c>
      <c r="AF731" s="21">
        <v>2.4692755706319787</v>
      </c>
      <c r="AG731" s="21">
        <v>2.454353923932004</v>
      </c>
    </row>
    <row r="732" spans="1:33" x14ac:dyDescent="0.25">
      <c r="A732">
        <v>1240</v>
      </c>
      <c r="B732" t="s">
        <v>0</v>
      </c>
      <c r="C732" t="s">
        <v>8</v>
      </c>
      <c r="D732" t="s">
        <v>34</v>
      </c>
      <c r="E732" t="s">
        <v>87</v>
      </c>
      <c r="F732" t="s">
        <v>455</v>
      </c>
      <c r="G732" t="s">
        <v>317</v>
      </c>
      <c r="H732">
        <v>100</v>
      </c>
      <c r="I732">
        <v>0</v>
      </c>
      <c r="J732" t="s">
        <v>273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</row>
    <row r="733" spans="1:33" x14ac:dyDescent="0.25">
      <c r="A733">
        <v>1241</v>
      </c>
      <c r="B733" t="s">
        <v>0</v>
      </c>
      <c r="C733" t="s">
        <v>8</v>
      </c>
      <c r="D733" t="s">
        <v>34</v>
      </c>
      <c r="E733" t="s">
        <v>88</v>
      </c>
      <c r="F733" t="s">
        <v>455</v>
      </c>
      <c r="G733" t="s">
        <v>318</v>
      </c>
      <c r="H733">
        <v>100</v>
      </c>
      <c r="I733">
        <v>0</v>
      </c>
      <c r="J733" t="s">
        <v>273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</row>
    <row r="734" spans="1:33" x14ac:dyDescent="0.25">
      <c r="A734">
        <v>1238</v>
      </c>
      <c r="B734" t="s">
        <v>0</v>
      </c>
      <c r="C734" t="s">
        <v>8</v>
      </c>
      <c r="D734" t="s">
        <v>34</v>
      </c>
      <c r="E734" t="s">
        <v>89</v>
      </c>
      <c r="F734" t="s">
        <v>455</v>
      </c>
      <c r="G734" t="s">
        <v>319</v>
      </c>
      <c r="H734">
        <v>100</v>
      </c>
      <c r="I734">
        <v>0</v>
      </c>
      <c r="J734" t="s">
        <v>273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0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</row>
    <row r="735" spans="1:33" x14ac:dyDescent="0.25">
      <c r="A735">
        <v>1239</v>
      </c>
      <c r="B735" t="s">
        <v>0</v>
      </c>
      <c r="C735" t="s">
        <v>8</v>
      </c>
      <c r="D735" t="s">
        <v>34</v>
      </c>
      <c r="E735" t="s">
        <v>90</v>
      </c>
      <c r="F735" t="s">
        <v>455</v>
      </c>
      <c r="G735" t="s">
        <v>320</v>
      </c>
      <c r="H735">
        <v>100</v>
      </c>
      <c r="I735">
        <v>0</v>
      </c>
      <c r="J735" t="s">
        <v>273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</row>
    <row r="736" spans="1:33" x14ac:dyDescent="0.25">
      <c r="A736">
        <v>1242</v>
      </c>
      <c r="B736" t="s">
        <v>0</v>
      </c>
      <c r="C736" t="s">
        <v>8</v>
      </c>
      <c r="D736" t="s">
        <v>34</v>
      </c>
      <c r="E736" t="s">
        <v>91</v>
      </c>
      <c r="F736" t="s">
        <v>455</v>
      </c>
      <c r="G736" t="s">
        <v>321</v>
      </c>
      <c r="H736">
        <v>100</v>
      </c>
      <c r="I736">
        <v>0</v>
      </c>
      <c r="J736" t="s">
        <v>273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0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</row>
    <row r="737" spans="1:33" x14ac:dyDescent="0.25">
      <c r="A737">
        <v>702</v>
      </c>
      <c r="B737" t="s">
        <v>0</v>
      </c>
      <c r="C737" t="s">
        <v>8</v>
      </c>
      <c r="D737" t="s">
        <v>34</v>
      </c>
      <c r="E737" t="s">
        <v>92</v>
      </c>
      <c r="F737" t="s">
        <v>453</v>
      </c>
      <c r="G737" t="s">
        <v>292</v>
      </c>
      <c r="H737">
        <v>104</v>
      </c>
      <c r="I737">
        <v>0</v>
      </c>
      <c r="J737" t="s">
        <v>273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  <c r="V737" s="21">
        <v>0</v>
      </c>
      <c r="W737" s="21">
        <v>0</v>
      </c>
      <c r="X737" s="21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</row>
    <row r="738" spans="1:33" x14ac:dyDescent="0.25">
      <c r="A738">
        <v>691</v>
      </c>
      <c r="B738" t="s">
        <v>0</v>
      </c>
      <c r="C738" t="s">
        <v>8</v>
      </c>
      <c r="D738" t="s">
        <v>34</v>
      </c>
      <c r="E738" t="s">
        <v>93</v>
      </c>
      <c r="F738" t="s">
        <v>455</v>
      </c>
      <c r="G738" t="s">
        <v>322</v>
      </c>
      <c r="H738">
        <v>100</v>
      </c>
      <c r="I738">
        <v>1</v>
      </c>
      <c r="J738" t="s">
        <v>280</v>
      </c>
      <c r="K738" s="21">
        <v>0.53900269783705379</v>
      </c>
      <c r="L738" s="21">
        <v>1.1840717118157738</v>
      </c>
      <c r="M738" s="21">
        <v>1.8694149318271744</v>
      </c>
      <c r="N738" s="21">
        <v>2.6984806027086825</v>
      </c>
      <c r="O738" s="21">
        <v>3.583658136805723</v>
      </c>
      <c r="P738" s="21">
        <v>4.5095493584756001</v>
      </c>
      <c r="Q738" s="21">
        <v>5.4610278181162188</v>
      </c>
      <c r="R738" s="21">
        <v>6.2543596174141562</v>
      </c>
      <c r="S738" s="21">
        <v>7.2583438964236588</v>
      </c>
      <c r="T738" s="21">
        <v>8.2770892674404788</v>
      </c>
      <c r="U738" s="21">
        <v>9.2979592340507455</v>
      </c>
      <c r="V738" s="21">
        <v>10.31907913180199</v>
      </c>
      <c r="W738" s="21">
        <v>11.339013219334527</v>
      </c>
      <c r="X738" s="21">
        <v>12.356672969302988</v>
      </c>
      <c r="Y738" s="21">
        <v>13.371244430707318</v>
      </c>
      <c r="Z738" s="21">
        <v>14.382130689358709</v>
      </c>
      <c r="AA738" s="21">
        <v>15.388906283010151</v>
      </c>
      <c r="AB738" s="21">
        <v>16.391281083770959</v>
      </c>
      <c r="AC738" s="21">
        <v>17.362354011688474</v>
      </c>
      <c r="AD738" s="21">
        <v>18.325344417980173</v>
      </c>
      <c r="AE738" s="21">
        <v>18.818787401429251</v>
      </c>
      <c r="AF738" s="21">
        <v>19.232816548451485</v>
      </c>
      <c r="AG738" s="21">
        <v>19.521453263620554</v>
      </c>
    </row>
    <row r="739" spans="1:33" x14ac:dyDescent="0.25">
      <c r="A739">
        <v>704</v>
      </c>
      <c r="B739" t="s">
        <v>0</v>
      </c>
      <c r="C739" t="s">
        <v>8</v>
      </c>
      <c r="D739" t="s">
        <v>34</v>
      </c>
      <c r="E739" t="s">
        <v>94</v>
      </c>
      <c r="F739" t="s">
        <v>453</v>
      </c>
      <c r="G739" t="s">
        <v>292</v>
      </c>
      <c r="H739">
        <v>104</v>
      </c>
      <c r="I739">
        <v>0</v>
      </c>
      <c r="J739" t="s">
        <v>273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0</v>
      </c>
      <c r="V739" s="21">
        <v>0</v>
      </c>
      <c r="W739" s="21">
        <v>0</v>
      </c>
      <c r="X739" s="21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</row>
    <row r="740" spans="1:33" x14ac:dyDescent="0.25">
      <c r="A740">
        <v>696</v>
      </c>
      <c r="B740" t="s">
        <v>0</v>
      </c>
      <c r="C740" t="s">
        <v>8</v>
      </c>
      <c r="D740" t="s">
        <v>34</v>
      </c>
      <c r="E740" t="s">
        <v>96</v>
      </c>
      <c r="F740" t="s">
        <v>456</v>
      </c>
      <c r="G740" t="s">
        <v>323</v>
      </c>
      <c r="H740">
        <v>103</v>
      </c>
      <c r="I740">
        <v>1</v>
      </c>
      <c r="J740" t="s">
        <v>280</v>
      </c>
      <c r="K740" s="21">
        <v>2.1819037823160529E-4</v>
      </c>
      <c r="L740" s="21">
        <v>1.4529608310276468E-3</v>
      </c>
      <c r="M740" s="21">
        <v>4.5034412099096144E-3</v>
      </c>
      <c r="N740" s="21">
        <v>1.0104891782746142E-2</v>
      </c>
      <c r="O740" s="21">
        <v>1.8940527493547625E-2</v>
      </c>
      <c r="P740" s="21">
        <v>3.1753403934516811E-2</v>
      </c>
      <c r="Q740" s="21">
        <v>4.9099746424573605E-2</v>
      </c>
      <c r="R740" s="21">
        <v>7.1222014463834943E-2</v>
      </c>
      <c r="S740" s="21">
        <v>9.315201152684352E-2</v>
      </c>
      <c r="T740" s="21">
        <v>0.11432759900351318</v>
      </c>
      <c r="U740" s="21">
        <v>0.13544907550246651</v>
      </c>
      <c r="V740" s="21">
        <v>0.15644541248608743</v>
      </c>
      <c r="W740" s="21">
        <v>0.17699533100708914</v>
      </c>
      <c r="X740" s="21">
        <v>0.19792447598062768</v>
      </c>
      <c r="Y740" s="21">
        <v>0.21691635204976886</v>
      </c>
      <c r="Z740" s="21">
        <v>0.235274217263097</v>
      </c>
      <c r="AA740" s="21">
        <v>0.25171687251606067</v>
      </c>
      <c r="AB740" s="21">
        <v>0.26421384406093518</v>
      </c>
      <c r="AC740" s="21">
        <v>0.27654117048847082</v>
      </c>
      <c r="AD740" s="21">
        <v>0.28881452291614418</v>
      </c>
      <c r="AE740" s="21">
        <v>0.30009280573746638</v>
      </c>
      <c r="AF740" s="21">
        <v>0.30984668853710917</v>
      </c>
      <c r="AG740" s="21">
        <v>0.31660441013690344</v>
      </c>
    </row>
    <row r="741" spans="1:33" x14ac:dyDescent="0.25">
      <c r="A741">
        <v>682</v>
      </c>
      <c r="B741" t="s">
        <v>0</v>
      </c>
      <c r="C741" t="s">
        <v>8</v>
      </c>
      <c r="D741" t="s">
        <v>34</v>
      </c>
      <c r="E741" t="s">
        <v>97</v>
      </c>
      <c r="F741" t="s">
        <v>450</v>
      </c>
      <c r="G741" t="s">
        <v>324</v>
      </c>
      <c r="H741">
        <v>96</v>
      </c>
      <c r="I741">
        <v>0</v>
      </c>
      <c r="J741" t="s">
        <v>273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</row>
    <row r="742" spans="1:33" x14ac:dyDescent="0.25">
      <c r="A742">
        <v>683</v>
      </c>
      <c r="B742" t="s">
        <v>0</v>
      </c>
      <c r="C742" t="s">
        <v>8</v>
      </c>
      <c r="D742" t="s">
        <v>34</v>
      </c>
      <c r="E742" t="s">
        <v>98</v>
      </c>
      <c r="F742" t="s">
        <v>449</v>
      </c>
      <c r="G742" t="s">
        <v>325</v>
      </c>
      <c r="H742">
        <v>97</v>
      </c>
      <c r="I742">
        <v>0</v>
      </c>
      <c r="J742" t="s">
        <v>273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</row>
    <row r="743" spans="1:33" x14ac:dyDescent="0.25">
      <c r="A743">
        <v>707</v>
      </c>
      <c r="B743" t="s">
        <v>0</v>
      </c>
      <c r="C743" t="s">
        <v>8</v>
      </c>
      <c r="D743" t="s">
        <v>34</v>
      </c>
      <c r="E743" t="s">
        <v>99</v>
      </c>
      <c r="F743" t="s">
        <v>452</v>
      </c>
      <c r="G743" t="s">
        <v>326</v>
      </c>
      <c r="H743">
        <v>105</v>
      </c>
      <c r="I743">
        <v>1</v>
      </c>
      <c r="J743" t="s">
        <v>280</v>
      </c>
      <c r="K743" s="21">
        <v>7.3690454813130185E-5</v>
      </c>
      <c r="L743" s="21">
        <v>2.459955702409945E-4</v>
      </c>
      <c r="M743" s="21">
        <v>5.4638813236554775E-4</v>
      </c>
      <c r="N743" s="21">
        <v>1.0022455818944243E-3</v>
      </c>
      <c r="O743" s="21">
        <v>1.6419116281462275E-3</v>
      </c>
      <c r="P743" s="21">
        <v>2.5019540906540592E-3</v>
      </c>
      <c r="Q743" s="21">
        <v>3.6093195298321583E-3</v>
      </c>
      <c r="R743" s="21">
        <v>4.9749882440272581E-3</v>
      </c>
      <c r="S743" s="21">
        <v>6.5897189729594123E-3</v>
      </c>
      <c r="T743" s="21">
        <v>8.4241795413845903E-3</v>
      </c>
      <c r="U743" s="21">
        <v>1.0392260870511505E-2</v>
      </c>
      <c r="V743" s="21">
        <v>1.2453737740897091E-2</v>
      </c>
      <c r="W743" s="21">
        <v>1.457448306315897E-2</v>
      </c>
      <c r="X743" s="21">
        <v>1.6728197100303668E-2</v>
      </c>
      <c r="Y743" s="21">
        <v>1.8891321828147841E-2</v>
      </c>
      <c r="Z743" s="21">
        <v>2.0994997859639753E-2</v>
      </c>
      <c r="AA743" s="21">
        <v>2.3017813960406922E-2</v>
      </c>
      <c r="AB743" s="21">
        <v>2.4933001327754993E-2</v>
      </c>
      <c r="AC743" s="21">
        <v>2.671516874796049E-2</v>
      </c>
      <c r="AD743" s="21">
        <v>2.8337384550910557E-2</v>
      </c>
      <c r="AE743" s="21">
        <v>2.9764076248374884E-2</v>
      </c>
      <c r="AF743" s="21">
        <v>3.1436928975398591E-2</v>
      </c>
      <c r="AG743" s="21">
        <v>3.285578723833605E-2</v>
      </c>
    </row>
    <row r="744" spans="1:33" x14ac:dyDescent="0.25">
      <c r="A744">
        <v>1263</v>
      </c>
      <c r="B744" t="s">
        <v>0</v>
      </c>
      <c r="C744" t="s">
        <v>8</v>
      </c>
      <c r="D744" t="s">
        <v>34</v>
      </c>
      <c r="E744" t="s">
        <v>100</v>
      </c>
      <c r="F744" t="s">
        <v>452</v>
      </c>
      <c r="G744" t="s">
        <v>327</v>
      </c>
      <c r="H744">
        <v>105</v>
      </c>
      <c r="I744">
        <v>0</v>
      </c>
      <c r="J744" t="s">
        <v>273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1">
        <v>0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</row>
    <row r="745" spans="1:33" x14ac:dyDescent="0.25">
      <c r="A745">
        <v>1262</v>
      </c>
      <c r="B745" t="s">
        <v>0</v>
      </c>
      <c r="C745" t="s">
        <v>8</v>
      </c>
      <c r="D745" t="s">
        <v>34</v>
      </c>
      <c r="E745" t="s">
        <v>102</v>
      </c>
      <c r="F745" t="s">
        <v>452</v>
      </c>
      <c r="G745" t="s">
        <v>329</v>
      </c>
      <c r="H745">
        <v>105</v>
      </c>
      <c r="I745">
        <v>0</v>
      </c>
      <c r="J745" t="s">
        <v>273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  <c r="V745" s="21">
        <v>0</v>
      </c>
      <c r="W745" s="21">
        <v>0</v>
      </c>
      <c r="X745" s="21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</row>
    <row r="746" spans="1:33" x14ac:dyDescent="0.25">
      <c r="A746">
        <v>706</v>
      </c>
      <c r="B746" t="s">
        <v>0</v>
      </c>
      <c r="C746" t="s">
        <v>8</v>
      </c>
      <c r="D746" t="s">
        <v>34</v>
      </c>
      <c r="E746" t="s">
        <v>103</v>
      </c>
      <c r="F746" t="s">
        <v>453</v>
      </c>
      <c r="G746" t="s">
        <v>330</v>
      </c>
      <c r="H746">
        <v>104</v>
      </c>
      <c r="I746">
        <v>1</v>
      </c>
      <c r="J746" t="s">
        <v>280</v>
      </c>
      <c r="K746" s="21">
        <v>8.9683958135235373E-3</v>
      </c>
      <c r="L746" s="21">
        <v>2.5005395994778579E-2</v>
      </c>
      <c r="M746" s="21">
        <v>4.6675524392879572E-2</v>
      </c>
      <c r="N746" s="21">
        <v>7.2328949304674886E-2</v>
      </c>
      <c r="O746" s="21">
        <v>9.5325138408549656E-2</v>
      </c>
      <c r="P746" s="21">
        <v>0.10922800339953759</v>
      </c>
      <c r="Q746" s="21">
        <v>0.11719622187191037</v>
      </c>
      <c r="R746" s="21">
        <v>0.12358450466872772</v>
      </c>
      <c r="S746" s="21">
        <v>0.12800593742121122</v>
      </c>
      <c r="T746" s="21">
        <v>0.13447965170550535</v>
      </c>
      <c r="U746" s="21">
        <v>0.14013932685292715</v>
      </c>
      <c r="V746" s="21">
        <v>0.14413099545916935</v>
      </c>
      <c r="W746" s="21">
        <v>0.14576821761933614</v>
      </c>
      <c r="X746" s="21">
        <v>0.14781878783030927</v>
      </c>
      <c r="Y746" s="21">
        <v>0.14989420330826619</v>
      </c>
      <c r="Z746" s="21">
        <v>0.15073590971590162</v>
      </c>
      <c r="AA746" s="21">
        <v>0.15085277100234548</v>
      </c>
      <c r="AB746" s="21">
        <v>0.15077755131622714</v>
      </c>
      <c r="AC746" s="21">
        <v>0.15070236913688539</v>
      </c>
      <c r="AD746" s="21">
        <v>0.15062722444561821</v>
      </c>
      <c r="AE746" s="21">
        <v>0.15055211722373299</v>
      </c>
      <c r="AF746" s="21">
        <v>0.15047704745254636</v>
      </c>
      <c r="AG746" s="21">
        <v>0.15040201511338422</v>
      </c>
    </row>
    <row r="747" spans="1:33" x14ac:dyDescent="0.25">
      <c r="A747">
        <v>705</v>
      </c>
      <c r="B747" t="s">
        <v>0</v>
      </c>
      <c r="C747" t="s">
        <v>8</v>
      </c>
      <c r="D747" t="s">
        <v>34</v>
      </c>
      <c r="E747" t="s">
        <v>104</v>
      </c>
      <c r="F747" t="s">
        <v>453</v>
      </c>
      <c r="G747" t="s">
        <v>303</v>
      </c>
      <c r="H747">
        <v>104</v>
      </c>
      <c r="I747">
        <v>1</v>
      </c>
      <c r="J747" t="s">
        <v>280</v>
      </c>
      <c r="K747" s="21">
        <v>2.4345844228707602E-3</v>
      </c>
      <c r="L747" s="21">
        <v>6.5168569256441019E-3</v>
      </c>
      <c r="M747" s="21">
        <v>1.1942899907297933E-2</v>
      </c>
      <c r="N747" s="21">
        <v>1.8383788664236796E-2</v>
      </c>
      <c r="O747" s="21">
        <v>2.4820615861716414E-2</v>
      </c>
      <c r="P747" s="21">
        <v>3.1291619278427218E-2</v>
      </c>
      <c r="Q747" s="21">
        <v>3.5436278279028816E-2</v>
      </c>
      <c r="R747" s="21">
        <v>3.8099942160768063E-2</v>
      </c>
      <c r="S747" s="21">
        <v>3.9627368017014268E-2</v>
      </c>
      <c r="T747" s="21">
        <v>4.1300426779723509E-2</v>
      </c>
      <c r="U747" s="21">
        <v>4.3024620717069556E-2</v>
      </c>
      <c r="V747" s="21">
        <v>4.4705131510300908E-2</v>
      </c>
      <c r="W747" s="21">
        <v>4.6262767909971934E-2</v>
      </c>
      <c r="X747" s="21">
        <v>4.76474414616056E-2</v>
      </c>
      <c r="Y747" s="21">
        <v>4.882571890206526E-2</v>
      </c>
      <c r="Z747" s="21">
        <v>4.9338479646561691E-2</v>
      </c>
      <c r="AA747" s="21">
        <v>4.9912239144167023E-2</v>
      </c>
      <c r="AB747" s="21">
        <v>5.0518791011631675E-2</v>
      </c>
      <c r="AC747" s="21">
        <v>5.0720864634694482E-2</v>
      </c>
      <c r="AD747" s="21">
        <v>5.083521807281368E-2</v>
      </c>
      <c r="AE747" s="21">
        <v>5.0809870118501757E-2</v>
      </c>
      <c r="AF747" s="21">
        <v>5.0784534803435047E-2</v>
      </c>
      <c r="AG747" s="21">
        <v>5.075921212131132E-2</v>
      </c>
    </row>
    <row r="748" spans="1:33" x14ac:dyDescent="0.25">
      <c r="A748">
        <v>693</v>
      </c>
      <c r="B748" t="s">
        <v>0</v>
      </c>
      <c r="C748" t="s">
        <v>8</v>
      </c>
      <c r="D748" t="s">
        <v>34</v>
      </c>
      <c r="E748" t="s">
        <v>105</v>
      </c>
      <c r="F748" t="s">
        <v>454</v>
      </c>
      <c r="G748" t="s">
        <v>331</v>
      </c>
      <c r="H748">
        <v>102</v>
      </c>
      <c r="I748">
        <v>0</v>
      </c>
      <c r="J748" t="s">
        <v>273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0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</row>
    <row r="749" spans="1:33" x14ac:dyDescent="0.25">
      <c r="A749">
        <v>1256</v>
      </c>
      <c r="B749" t="s">
        <v>0</v>
      </c>
      <c r="C749" t="s">
        <v>8</v>
      </c>
      <c r="D749" t="s">
        <v>34</v>
      </c>
      <c r="E749" t="s">
        <v>106</v>
      </c>
      <c r="F749" t="s">
        <v>454</v>
      </c>
      <c r="G749" t="s">
        <v>332</v>
      </c>
      <c r="H749">
        <v>102</v>
      </c>
      <c r="I749">
        <v>0</v>
      </c>
      <c r="J749" t="s">
        <v>273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</row>
    <row r="750" spans="1:33" x14ac:dyDescent="0.25">
      <c r="A750">
        <v>1249</v>
      </c>
      <c r="B750" t="s">
        <v>0</v>
      </c>
      <c r="C750" t="s">
        <v>8</v>
      </c>
      <c r="D750" t="s">
        <v>34</v>
      </c>
      <c r="E750" t="s">
        <v>107</v>
      </c>
      <c r="F750" t="s">
        <v>454</v>
      </c>
      <c r="G750" t="s">
        <v>333</v>
      </c>
      <c r="H750">
        <v>102</v>
      </c>
      <c r="I750">
        <v>0</v>
      </c>
      <c r="J750" t="s">
        <v>273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</row>
    <row r="751" spans="1:33" x14ac:dyDescent="0.25">
      <c r="A751">
        <v>1247</v>
      </c>
      <c r="B751" t="s">
        <v>0</v>
      </c>
      <c r="C751" t="s">
        <v>8</v>
      </c>
      <c r="D751" t="s">
        <v>34</v>
      </c>
      <c r="E751" t="s">
        <v>108</v>
      </c>
      <c r="F751" t="s">
        <v>454</v>
      </c>
      <c r="G751" t="s">
        <v>334</v>
      </c>
      <c r="H751">
        <v>102</v>
      </c>
      <c r="I751">
        <v>0</v>
      </c>
      <c r="J751" t="s">
        <v>273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</row>
    <row r="752" spans="1:33" x14ac:dyDescent="0.25">
      <c r="A752">
        <v>1254</v>
      </c>
      <c r="B752" t="s">
        <v>0</v>
      </c>
      <c r="C752" t="s">
        <v>8</v>
      </c>
      <c r="D752" t="s">
        <v>34</v>
      </c>
      <c r="E752" t="s">
        <v>109</v>
      </c>
      <c r="F752" t="s">
        <v>454</v>
      </c>
      <c r="G752" t="s">
        <v>335</v>
      </c>
      <c r="H752">
        <v>102</v>
      </c>
      <c r="I752">
        <v>0</v>
      </c>
      <c r="J752" t="s">
        <v>273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</row>
    <row r="753" spans="1:33" x14ac:dyDescent="0.25">
      <c r="A753">
        <v>1252</v>
      </c>
      <c r="B753" t="s">
        <v>0</v>
      </c>
      <c r="C753" t="s">
        <v>8</v>
      </c>
      <c r="D753" t="s">
        <v>34</v>
      </c>
      <c r="E753" t="s">
        <v>110</v>
      </c>
      <c r="F753" t="s">
        <v>454</v>
      </c>
      <c r="G753" t="s">
        <v>336</v>
      </c>
      <c r="H753">
        <v>102</v>
      </c>
      <c r="I753">
        <v>1</v>
      </c>
      <c r="J753" t="s">
        <v>280</v>
      </c>
      <c r="K753" s="21">
        <v>2.097937911087022E-5</v>
      </c>
      <c r="L753" s="21">
        <v>4.3949380969496227E-5</v>
      </c>
      <c r="M753" s="21">
        <v>6.880716693144422E-5</v>
      </c>
      <c r="N753" s="21">
        <v>9.4440047694889905E-5</v>
      </c>
      <c r="O753" s="21">
        <v>1.205303192274891E-4</v>
      </c>
      <c r="P753" s="21">
        <v>1.4846726305629964E-4</v>
      </c>
      <c r="Q753" s="21">
        <v>1.768681678494729E-4</v>
      </c>
      <c r="R753" s="21">
        <v>2.0433982840546778E-4</v>
      </c>
      <c r="S753" s="21">
        <v>2.2908048590233822E-4</v>
      </c>
      <c r="T753" s="21">
        <v>2.4920057281903823E-4</v>
      </c>
      <c r="U753" s="21">
        <v>2.6365500859156508E-4</v>
      </c>
      <c r="V753" s="21">
        <v>2.7190926339435578E-4</v>
      </c>
      <c r="W753" s="21">
        <v>2.7572642868443122E-4</v>
      </c>
      <c r="X753" s="21">
        <v>2.7617079427705229E-4</v>
      </c>
      <c r="Y753" s="21">
        <v>2.7501282666579028E-4</v>
      </c>
      <c r="Z753" s="21">
        <v>2.7270092341252934E-4</v>
      </c>
      <c r="AA753" s="21">
        <v>2.7082675901443935E-4</v>
      </c>
      <c r="AB753" s="21">
        <v>2.6930524931483582E-4</v>
      </c>
      <c r="AC753" s="21">
        <v>2.6806288288135115E-4</v>
      </c>
      <c r="AD753" s="21">
        <v>2.6709801047706595E-4</v>
      </c>
      <c r="AE753" s="21">
        <v>2.6630130967263843E-4</v>
      </c>
      <c r="AF753" s="21">
        <v>2.6564022263847383E-4</v>
      </c>
      <c r="AG753" s="21">
        <v>2.6508299608180941E-4</v>
      </c>
    </row>
    <row r="754" spans="1:33" x14ac:dyDescent="0.25">
      <c r="A754">
        <v>1245</v>
      </c>
      <c r="B754" t="s">
        <v>0</v>
      </c>
      <c r="C754" t="s">
        <v>8</v>
      </c>
      <c r="D754" t="s">
        <v>34</v>
      </c>
      <c r="E754" t="s">
        <v>111</v>
      </c>
      <c r="F754" t="s">
        <v>454</v>
      </c>
      <c r="G754" t="s">
        <v>337</v>
      </c>
      <c r="H754">
        <v>102</v>
      </c>
      <c r="I754">
        <v>0</v>
      </c>
      <c r="J754" t="s">
        <v>273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</row>
    <row r="755" spans="1:33" x14ac:dyDescent="0.25">
      <c r="A755">
        <v>1250</v>
      </c>
      <c r="B755" t="s">
        <v>0</v>
      </c>
      <c r="C755" t="s">
        <v>8</v>
      </c>
      <c r="D755" t="s">
        <v>34</v>
      </c>
      <c r="E755" t="s">
        <v>112</v>
      </c>
      <c r="F755" t="s">
        <v>454</v>
      </c>
      <c r="G755" t="s">
        <v>338</v>
      </c>
      <c r="H755">
        <v>102</v>
      </c>
      <c r="I755">
        <v>0</v>
      </c>
      <c r="J755" t="s">
        <v>273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</row>
    <row r="756" spans="1:33" x14ac:dyDescent="0.25">
      <c r="A756">
        <v>1251</v>
      </c>
      <c r="B756" t="s">
        <v>0</v>
      </c>
      <c r="C756" t="s">
        <v>8</v>
      </c>
      <c r="D756" t="s">
        <v>34</v>
      </c>
      <c r="E756" t="s">
        <v>113</v>
      </c>
      <c r="F756" t="s">
        <v>454</v>
      </c>
      <c r="G756" t="s">
        <v>339</v>
      </c>
      <c r="H756">
        <v>102</v>
      </c>
      <c r="I756">
        <v>1</v>
      </c>
      <c r="J756" t="s">
        <v>280</v>
      </c>
      <c r="K756" s="21">
        <v>9.1360122464722027E-3</v>
      </c>
      <c r="L756" s="21">
        <v>2.0451061084746178E-2</v>
      </c>
      <c r="M756" s="21">
        <v>3.4403259598510476E-2</v>
      </c>
      <c r="N756" s="21">
        <v>5.0705025527158672E-2</v>
      </c>
      <c r="O756" s="21">
        <v>6.9427300782387805E-2</v>
      </c>
      <c r="P756" s="21">
        <v>9.1464321540213459E-2</v>
      </c>
      <c r="Q756" s="21">
        <v>0.11580498457741124</v>
      </c>
      <c r="R756" s="21">
        <v>0.1408259170622311</v>
      </c>
      <c r="S756" s="21">
        <v>0.16454355006295979</v>
      </c>
      <c r="T756" s="21">
        <v>0.18502984719293747</v>
      </c>
      <c r="U756" s="21">
        <v>0.20093394890739374</v>
      </c>
      <c r="V756" s="21">
        <v>0.21140070129176339</v>
      </c>
      <c r="W756" s="21">
        <v>0.21739404308577459</v>
      </c>
      <c r="X756" s="21">
        <v>0.22015101846387911</v>
      </c>
      <c r="Y756" s="21">
        <v>0.22116157541149939</v>
      </c>
      <c r="Z756" s="21">
        <v>0.22087970379601796</v>
      </c>
      <c r="AA756" s="21">
        <v>0.2206267294402896</v>
      </c>
      <c r="AB756" s="21">
        <v>0.22040170866806302</v>
      </c>
      <c r="AC756" s="21">
        <v>0.22019917579348045</v>
      </c>
      <c r="AD756" s="21">
        <v>0.22005744383381839</v>
      </c>
      <c r="AE756" s="21">
        <v>0.21992141925835765</v>
      </c>
      <c r="AF756" s="21">
        <v>0.21979084166696347</v>
      </c>
      <c r="AG756" s="21">
        <v>0.21966300860029703</v>
      </c>
    </row>
    <row r="757" spans="1:33" x14ac:dyDescent="0.25">
      <c r="A757">
        <v>1253</v>
      </c>
      <c r="B757" t="s">
        <v>0</v>
      </c>
      <c r="C757" t="s">
        <v>8</v>
      </c>
      <c r="D757" t="s">
        <v>34</v>
      </c>
      <c r="E757" t="s">
        <v>114</v>
      </c>
      <c r="F757" t="s">
        <v>454</v>
      </c>
      <c r="G757" t="s">
        <v>339</v>
      </c>
      <c r="H757">
        <v>102</v>
      </c>
      <c r="I757">
        <v>0</v>
      </c>
      <c r="J757" t="s">
        <v>273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  <c r="V757" s="21">
        <v>0</v>
      </c>
      <c r="W757" s="21">
        <v>0</v>
      </c>
      <c r="X757" s="21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</row>
    <row r="758" spans="1:33" x14ac:dyDescent="0.25">
      <c r="A758">
        <v>1248</v>
      </c>
      <c r="B758" t="s">
        <v>0</v>
      </c>
      <c r="C758" t="s">
        <v>8</v>
      </c>
      <c r="D758" t="s">
        <v>34</v>
      </c>
      <c r="E758" t="s">
        <v>115</v>
      </c>
      <c r="F758" t="s">
        <v>454</v>
      </c>
      <c r="G758" t="s">
        <v>340</v>
      </c>
      <c r="H758">
        <v>102</v>
      </c>
      <c r="I758">
        <v>0</v>
      </c>
      <c r="J758" t="s">
        <v>273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</row>
    <row r="759" spans="1:33" x14ac:dyDescent="0.25">
      <c r="A759">
        <v>1255</v>
      </c>
      <c r="B759" t="s">
        <v>0</v>
      </c>
      <c r="C759" t="s">
        <v>8</v>
      </c>
      <c r="D759" t="s">
        <v>34</v>
      </c>
      <c r="E759" t="s">
        <v>116</v>
      </c>
      <c r="F759" t="s">
        <v>454</v>
      </c>
      <c r="G759" t="s">
        <v>341</v>
      </c>
      <c r="H759">
        <v>102</v>
      </c>
      <c r="I759">
        <v>0</v>
      </c>
      <c r="J759" t="s">
        <v>273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0</v>
      </c>
      <c r="X759" s="21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</row>
    <row r="760" spans="1:33" x14ac:dyDescent="0.25">
      <c r="A760">
        <v>1246</v>
      </c>
      <c r="B760" t="s">
        <v>0</v>
      </c>
      <c r="C760" t="s">
        <v>8</v>
      </c>
      <c r="D760" t="s">
        <v>34</v>
      </c>
      <c r="E760" t="s">
        <v>117</v>
      </c>
      <c r="F760" t="s">
        <v>454</v>
      </c>
      <c r="G760" t="s">
        <v>342</v>
      </c>
      <c r="H760">
        <v>102</v>
      </c>
      <c r="I760">
        <v>1</v>
      </c>
      <c r="J760" t="s">
        <v>280</v>
      </c>
      <c r="K760" s="21">
        <v>9.1247386116365282E-3</v>
      </c>
      <c r="L760" s="21">
        <v>2.0413267574663906E-2</v>
      </c>
      <c r="M760" s="21">
        <v>3.4313973927463819E-2</v>
      </c>
      <c r="N760" s="21">
        <v>5.0529615848566474E-2</v>
      </c>
      <c r="O760" s="21">
        <v>6.9119131835483974E-2</v>
      </c>
      <c r="P760" s="21">
        <v>9.0954059323480496E-2</v>
      </c>
      <c r="Q760" s="21">
        <v>0.11501473884406994</v>
      </c>
      <c r="R760" s="21">
        <v>0.1396866181824408</v>
      </c>
      <c r="S760" s="21">
        <v>0.16301698667610978</v>
      </c>
      <c r="T760" s="21">
        <v>0.18312537935389997</v>
      </c>
      <c r="U760" s="21">
        <v>0.19870889635728564</v>
      </c>
      <c r="V760" s="21">
        <v>0.20895127001621477</v>
      </c>
      <c r="W760" s="21">
        <v>0.21481073061185002</v>
      </c>
      <c r="X760" s="21">
        <v>0.21750329554287948</v>
      </c>
      <c r="Y760" s="21">
        <v>0.2184874848184889</v>
      </c>
      <c r="Z760" s="21">
        <v>0.21820737665700776</v>
      </c>
      <c r="AA760" s="21">
        <v>0.21795519476187333</v>
      </c>
      <c r="AB760" s="21">
        <v>0.217730172694547</v>
      </c>
      <c r="AC760" s="21">
        <v>0.21752704154545455</v>
      </c>
      <c r="AD760" s="21">
        <v>0.21738377577857904</v>
      </c>
      <c r="AE760" s="21">
        <v>0.21724603726743463</v>
      </c>
      <c r="AF760" s="21">
        <v>0.21711364659319024</v>
      </c>
      <c r="AG760" s="21">
        <v>0.21698398540610694</v>
      </c>
    </row>
    <row r="761" spans="1:33" x14ac:dyDescent="0.25">
      <c r="A761">
        <v>1266</v>
      </c>
      <c r="B761" t="s">
        <v>0</v>
      </c>
      <c r="C761" t="s">
        <v>8</v>
      </c>
      <c r="D761" t="s">
        <v>34</v>
      </c>
      <c r="E761" t="s">
        <v>118</v>
      </c>
      <c r="F761" t="s">
        <v>454</v>
      </c>
      <c r="G761" t="s">
        <v>343</v>
      </c>
      <c r="H761">
        <v>102</v>
      </c>
      <c r="I761">
        <v>1</v>
      </c>
      <c r="J761" t="s">
        <v>280</v>
      </c>
      <c r="K761" s="21">
        <v>0.17146050297504101</v>
      </c>
      <c r="L761" s="21">
        <v>0.37436395645439358</v>
      </c>
      <c r="M761" s="21">
        <v>0.61227818366361841</v>
      </c>
      <c r="N761" s="21">
        <v>0.71310133278649646</v>
      </c>
      <c r="O761" s="21">
        <v>0.80864973300115861</v>
      </c>
      <c r="P761" s="21">
        <v>0.90495876875929881</v>
      </c>
      <c r="Q761" s="21">
        <v>0.99034670775986422</v>
      </c>
      <c r="R761" s="21">
        <v>1.0409292609411103</v>
      </c>
      <c r="S761" s="21">
        <v>1.0188616562032407</v>
      </c>
      <c r="T761" s="21">
        <v>0.98477445691333054</v>
      </c>
      <c r="U761" s="21">
        <v>0.95166621934547935</v>
      </c>
      <c r="V761" s="21">
        <v>0.91977564512629228</v>
      </c>
      <c r="W761" s="21">
        <v>0.8900291276179666</v>
      </c>
      <c r="X761" s="21">
        <v>0.8625084708050661</v>
      </c>
      <c r="Y761" s="21">
        <v>0.83763952466516589</v>
      </c>
      <c r="Z761" s="21">
        <v>0.81654412283876643</v>
      </c>
      <c r="AA761" s="21">
        <v>0.7982506842178414</v>
      </c>
      <c r="AB761" s="21">
        <v>0.78238813271180341</v>
      </c>
      <c r="AC761" s="21">
        <v>0.76938248870951687</v>
      </c>
      <c r="AD761" s="21">
        <v>0.75818474227333299</v>
      </c>
      <c r="AE761" s="21">
        <v>0.75161846150091738</v>
      </c>
      <c r="AF761" s="21">
        <v>0.74606159560208218</v>
      </c>
      <c r="AG761" s="21">
        <v>0.74183228500467358</v>
      </c>
    </row>
    <row r="762" spans="1:33" x14ac:dyDescent="0.25">
      <c r="A762">
        <v>681</v>
      </c>
      <c r="B762" t="s">
        <v>0</v>
      </c>
      <c r="C762" t="s">
        <v>8</v>
      </c>
      <c r="D762" t="s">
        <v>34</v>
      </c>
      <c r="E762" t="s">
        <v>119</v>
      </c>
      <c r="F762" t="s">
        <v>450</v>
      </c>
      <c r="G762" t="s">
        <v>383</v>
      </c>
      <c r="H762">
        <v>96</v>
      </c>
      <c r="I762">
        <v>0</v>
      </c>
      <c r="J762" t="s">
        <v>273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1">
        <v>0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</row>
    <row r="763" spans="1:33" x14ac:dyDescent="0.25">
      <c r="A763">
        <v>1225</v>
      </c>
      <c r="B763" t="s">
        <v>0</v>
      </c>
      <c r="C763" t="s">
        <v>8</v>
      </c>
      <c r="D763" t="s">
        <v>34</v>
      </c>
      <c r="E763" t="s">
        <v>120</v>
      </c>
      <c r="F763" t="s">
        <v>450</v>
      </c>
      <c r="G763" t="s">
        <v>345</v>
      </c>
      <c r="H763">
        <v>96</v>
      </c>
      <c r="I763">
        <v>0</v>
      </c>
      <c r="J763" t="s">
        <v>273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0</v>
      </c>
      <c r="X763" s="21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</row>
    <row r="764" spans="1:33" x14ac:dyDescent="0.25">
      <c r="A764">
        <v>1226</v>
      </c>
      <c r="B764" t="s">
        <v>0</v>
      </c>
      <c r="C764" t="s">
        <v>8</v>
      </c>
      <c r="D764" t="s">
        <v>34</v>
      </c>
      <c r="E764" t="s">
        <v>121</v>
      </c>
      <c r="F764" t="s">
        <v>450</v>
      </c>
      <c r="G764">
        <v>0</v>
      </c>
      <c r="H764">
        <v>96</v>
      </c>
      <c r="I764">
        <v>0</v>
      </c>
      <c r="J764" t="s">
        <v>273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</row>
    <row r="765" spans="1:33" x14ac:dyDescent="0.25">
      <c r="A765">
        <v>703</v>
      </c>
      <c r="B765" t="s">
        <v>0</v>
      </c>
      <c r="C765" t="s">
        <v>8</v>
      </c>
      <c r="D765" t="s">
        <v>34</v>
      </c>
      <c r="E765" t="s">
        <v>122</v>
      </c>
      <c r="F765" t="s">
        <v>453</v>
      </c>
      <c r="G765" t="s">
        <v>303</v>
      </c>
      <c r="H765">
        <v>104</v>
      </c>
      <c r="I765">
        <v>1</v>
      </c>
      <c r="J765" t="s">
        <v>280</v>
      </c>
      <c r="K765" s="21">
        <v>2.2346090349128437E-2</v>
      </c>
      <c r="L765" s="21">
        <v>7.713494777333714E-2</v>
      </c>
      <c r="M765" s="21">
        <v>0.16899703110523098</v>
      </c>
      <c r="N765" s="21">
        <v>0.27219749326467341</v>
      </c>
      <c r="O765" s="21">
        <v>0.37559342322706796</v>
      </c>
      <c r="P765" s="21">
        <v>0.47892425264632354</v>
      </c>
      <c r="Q765" s="21">
        <v>0.60372286547500775</v>
      </c>
      <c r="R765" s="21">
        <v>0.74992792690489873</v>
      </c>
      <c r="S765" s="21">
        <v>0.89982707614202795</v>
      </c>
      <c r="T765" s="21">
        <v>1.0450366439502041</v>
      </c>
      <c r="U765" s="21">
        <v>1.1600163374358474</v>
      </c>
      <c r="V765" s="21">
        <v>1.2810460714034009</v>
      </c>
      <c r="W765" s="21">
        <v>1.393032642723427</v>
      </c>
      <c r="X765" s="21">
        <v>1.490533740441935</v>
      </c>
      <c r="Y765" s="21">
        <v>1.5522132686252177</v>
      </c>
      <c r="Z765" s="21">
        <v>1.5953714115456861</v>
      </c>
      <c r="AA765" s="21">
        <v>1.630865880064958</v>
      </c>
      <c r="AB765" s="21">
        <v>1.6618318584987803</v>
      </c>
      <c r="AC765" s="21">
        <v>1.6842314404511218</v>
      </c>
      <c r="AD765" s="21">
        <v>1.6963997138492912</v>
      </c>
      <c r="AE765" s="21">
        <v>1.695553838409555</v>
      </c>
      <c r="AF765" s="21">
        <v>1.6947083847485156</v>
      </c>
      <c r="AG765" s="21">
        <v>1.6938633526558609</v>
      </c>
    </row>
    <row r="766" spans="1:33" x14ac:dyDescent="0.25">
      <c r="A766">
        <v>699</v>
      </c>
      <c r="B766" t="s">
        <v>0</v>
      </c>
      <c r="C766" t="s">
        <v>8</v>
      </c>
      <c r="D766" t="s">
        <v>34</v>
      </c>
      <c r="E766" t="s">
        <v>123</v>
      </c>
      <c r="F766" t="s">
        <v>456</v>
      </c>
      <c r="G766" t="s">
        <v>307</v>
      </c>
      <c r="H766">
        <v>103</v>
      </c>
      <c r="I766">
        <v>1</v>
      </c>
      <c r="J766" t="s">
        <v>280</v>
      </c>
      <c r="K766" s="21">
        <v>6.8335329310498924E-3</v>
      </c>
      <c r="L766" s="21">
        <v>2.3948584271759672E-2</v>
      </c>
      <c r="M766" s="21">
        <v>5.3640984844851899E-2</v>
      </c>
      <c r="N766" s="21">
        <v>9.735855472940147E-2</v>
      </c>
      <c r="O766" s="21">
        <v>0.15601127849980675</v>
      </c>
      <c r="P766" s="21">
        <v>0.22885322795266894</v>
      </c>
      <c r="Q766" s="21">
        <v>0.30191533235816309</v>
      </c>
      <c r="R766" s="21">
        <v>0.37686252417282817</v>
      </c>
      <c r="S766" s="21">
        <v>0.44853465347454102</v>
      </c>
      <c r="T766" s="21">
        <v>0.51474659905206421</v>
      </c>
      <c r="U766" s="21">
        <v>0.57397702629328284</v>
      </c>
      <c r="V766" s="21">
        <v>0.63494415774872393</v>
      </c>
      <c r="W766" s="21">
        <v>0.6897519019894216</v>
      </c>
      <c r="X766" s="21">
        <v>0.73440126248642024</v>
      </c>
      <c r="Y766" s="21">
        <v>0.78022446006716784</v>
      </c>
      <c r="Z766" s="21">
        <v>0.82438827291166217</v>
      </c>
      <c r="AA766" s="21">
        <v>0.8639426740469337</v>
      </c>
      <c r="AB766" s="21">
        <v>0.89801744138107131</v>
      </c>
      <c r="AC766" s="21">
        <v>0.92453461208857268</v>
      </c>
      <c r="AD766" s="21">
        <v>0.93659272965294638</v>
      </c>
      <c r="AE766" s="21">
        <v>0.9483407765865155</v>
      </c>
      <c r="AF766" s="21">
        <v>0.96040586991780685</v>
      </c>
      <c r="AG766" s="21">
        <v>0.97234485702776974</v>
      </c>
    </row>
    <row r="767" spans="1:33" x14ac:dyDescent="0.25">
      <c r="A767">
        <v>1265</v>
      </c>
      <c r="B767" t="s">
        <v>0</v>
      </c>
      <c r="C767" t="s">
        <v>8</v>
      </c>
      <c r="D767" t="s">
        <v>34</v>
      </c>
      <c r="E767" t="s">
        <v>124</v>
      </c>
      <c r="F767" t="s">
        <v>453</v>
      </c>
      <c r="G767" t="s">
        <v>346</v>
      </c>
      <c r="H767">
        <v>104</v>
      </c>
      <c r="I767">
        <v>0</v>
      </c>
      <c r="J767" t="s">
        <v>273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1">
        <v>0</v>
      </c>
      <c r="X767" s="21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</row>
    <row r="768" spans="1:33" x14ac:dyDescent="0.25">
      <c r="A768">
        <v>1230</v>
      </c>
      <c r="B768" t="s">
        <v>0</v>
      </c>
      <c r="C768" t="s">
        <v>8</v>
      </c>
      <c r="D768" t="s">
        <v>34</v>
      </c>
      <c r="E768" t="s">
        <v>125</v>
      </c>
      <c r="F768" t="s">
        <v>449</v>
      </c>
      <c r="G768" t="s">
        <v>347</v>
      </c>
      <c r="H768">
        <v>97</v>
      </c>
      <c r="I768">
        <v>0</v>
      </c>
      <c r="J768" t="s">
        <v>273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</row>
    <row r="769" spans="1:33" x14ac:dyDescent="0.25">
      <c r="A769">
        <v>695</v>
      </c>
      <c r="B769" t="s">
        <v>0</v>
      </c>
      <c r="C769" t="s">
        <v>8</v>
      </c>
      <c r="D769" t="s">
        <v>34</v>
      </c>
      <c r="E769" t="s">
        <v>126</v>
      </c>
      <c r="F769" t="s">
        <v>454</v>
      </c>
      <c r="G769" t="s">
        <v>348</v>
      </c>
      <c r="H769">
        <v>102</v>
      </c>
      <c r="I769">
        <v>0</v>
      </c>
      <c r="J769" t="s">
        <v>273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</row>
    <row r="770" spans="1:33" x14ac:dyDescent="0.25">
      <c r="A770">
        <v>686</v>
      </c>
      <c r="B770" t="s">
        <v>0</v>
      </c>
      <c r="C770" t="s">
        <v>8</v>
      </c>
      <c r="D770" t="s">
        <v>34</v>
      </c>
      <c r="E770" t="s">
        <v>23</v>
      </c>
      <c r="F770" t="s">
        <v>448</v>
      </c>
      <c r="G770" t="s">
        <v>349</v>
      </c>
      <c r="H770">
        <v>98</v>
      </c>
      <c r="I770">
        <v>0</v>
      </c>
      <c r="J770" t="s">
        <v>273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0</v>
      </c>
      <c r="X770" s="21">
        <v>0</v>
      </c>
      <c r="Y770" s="21">
        <v>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</row>
    <row r="771" spans="1:33" x14ac:dyDescent="0.25">
      <c r="A771">
        <v>1221</v>
      </c>
      <c r="B771" t="s">
        <v>0</v>
      </c>
      <c r="C771" t="s">
        <v>8</v>
      </c>
      <c r="D771" t="s">
        <v>34</v>
      </c>
      <c r="E771" t="s">
        <v>127</v>
      </c>
      <c r="F771" t="s">
        <v>449</v>
      </c>
      <c r="G771" t="s">
        <v>350</v>
      </c>
      <c r="H771">
        <v>97</v>
      </c>
      <c r="I771">
        <v>0</v>
      </c>
      <c r="J771" t="s">
        <v>273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</row>
    <row r="772" spans="1:33" x14ac:dyDescent="0.25">
      <c r="A772">
        <v>1217</v>
      </c>
      <c r="B772" t="s">
        <v>0</v>
      </c>
      <c r="C772" t="s">
        <v>8</v>
      </c>
      <c r="D772" t="s">
        <v>34</v>
      </c>
      <c r="E772" t="s">
        <v>128</v>
      </c>
      <c r="F772" t="s">
        <v>448</v>
      </c>
      <c r="G772" t="s">
        <v>351</v>
      </c>
      <c r="H772">
        <v>98</v>
      </c>
      <c r="I772">
        <v>0</v>
      </c>
      <c r="J772" t="s">
        <v>273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</row>
    <row r="773" spans="1:33" x14ac:dyDescent="0.25">
      <c r="A773">
        <v>1219</v>
      </c>
      <c r="B773" t="s">
        <v>0</v>
      </c>
      <c r="C773" t="s">
        <v>8</v>
      </c>
      <c r="D773" t="s">
        <v>34</v>
      </c>
      <c r="E773" t="s">
        <v>129</v>
      </c>
      <c r="F773" t="s">
        <v>448</v>
      </c>
      <c r="G773" t="s">
        <v>352</v>
      </c>
      <c r="H773">
        <v>98</v>
      </c>
      <c r="I773">
        <v>0</v>
      </c>
      <c r="J773" t="s">
        <v>273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</row>
    <row r="774" spans="1:33" x14ac:dyDescent="0.25">
      <c r="A774">
        <v>1222</v>
      </c>
      <c r="B774" t="s">
        <v>0</v>
      </c>
      <c r="C774" t="s">
        <v>8</v>
      </c>
      <c r="D774" t="s">
        <v>34</v>
      </c>
      <c r="E774" t="s">
        <v>130</v>
      </c>
      <c r="F774" t="s">
        <v>450</v>
      </c>
      <c r="G774" t="s">
        <v>353</v>
      </c>
      <c r="H774">
        <v>96</v>
      </c>
      <c r="I774">
        <v>0</v>
      </c>
      <c r="J774" t="s">
        <v>273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</row>
    <row r="775" spans="1:33" x14ac:dyDescent="0.25">
      <c r="A775">
        <v>1218</v>
      </c>
      <c r="B775" t="s">
        <v>0</v>
      </c>
      <c r="C775" t="s">
        <v>8</v>
      </c>
      <c r="D775" t="s">
        <v>34</v>
      </c>
      <c r="E775" t="s">
        <v>131</v>
      </c>
      <c r="F775" t="s">
        <v>448</v>
      </c>
      <c r="G775" t="s">
        <v>339</v>
      </c>
      <c r="H775">
        <v>98</v>
      </c>
      <c r="I775">
        <v>0</v>
      </c>
      <c r="J775" t="s">
        <v>273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</row>
    <row r="776" spans="1:33" x14ac:dyDescent="0.25">
      <c r="A776">
        <v>1220</v>
      </c>
      <c r="B776" t="s">
        <v>0</v>
      </c>
      <c r="C776" t="s">
        <v>8</v>
      </c>
      <c r="D776" t="s">
        <v>34</v>
      </c>
      <c r="E776" t="s">
        <v>132</v>
      </c>
      <c r="F776" t="s">
        <v>448</v>
      </c>
      <c r="G776" t="s">
        <v>354</v>
      </c>
      <c r="H776">
        <v>98</v>
      </c>
      <c r="I776">
        <v>0</v>
      </c>
      <c r="J776" t="s">
        <v>273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</row>
    <row r="777" spans="1:33" x14ac:dyDescent="0.25">
      <c r="A777">
        <v>687</v>
      </c>
      <c r="B777" t="s">
        <v>0</v>
      </c>
      <c r="C777" t="s">
        <v>8</v>
      </c>
      <c r="D777" t="s">
        <v>34</v>
      </c>
      <c r="E777" t="s">
        <v>158</v>
      </c>
      <c r="F777" t="s">
        <v>457</v>
      </c>
      <c r="G777" t="s">
        <v>447</v>
      </c>
      <c r="H777">
        <v>99</v>
      </c>
      <c r="I777">
        <v>0</v>
      </c>
      <c r="J777" t="s">
        <v>273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</row>
    <row r="778" spans="1:33" x14ac:dyDescent="0.25">
      <c r="A778">
        <v>1233</v>
      </c>
      <c r="B778" t="s">
        <v>0</v>
      </c>
      <c r="C778" t="s">
        <v>8</v>
      </c>
      <c r="D778" t="s">
        <v>34</v>
      </c>
      <c r="E778" t="s">
        <v>133</v>
      </c>
      <c r="F778" t="s">
        <v>457</v>
      </c>
      <c r="G778" t="s">
        <v>355</v>
      </c>
      <c r="H778">
        <v>99</v>
      </c>
      <c r="I778">
        <v>0</v>
      </c>
      <c r="J778" t="s">
        <v>273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</row>
    <row r="779" spans="1:33" x14ac:dyDescent="0.25">
      <c r="A779">
        <v>1236</v>
      </c>
      <c r="B779" t="s">
        <v>0</v>
      </c>
      <c r="C779" t="s">
        <v>8</v>
      </c>
      <c r="D779" t="s">
        <v>34</v>
      </c>
      <c r="E779" t="s">
        <v>134</v>
      </c>
      <c r="F779" t="s">
        <v>457</v>
      </c>
      <c r="G779" t="s">
        <v>356</v>
      </c>
      <c r="H779">
        <v>99</v>
      </c>
      <c r="I779">
        <v>0</v>
      </c>
      <c r="J779" t="s">
        <v>273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</row>
    <row r="780" spans="1:33" x14ac:dyDescent="0.25">
      <c r="A780">
        <v>1235</v>
      </c>
      <c r="B780" t="s">
        <v>0</v>
      </c>
      <c r="C780" t="s">
        <v>8</v>
      </c>
      <c r="D780" t="s">
        <v>34</v>
      </c>
      <c r="E780" t="s">
        <v>135</v>
      </c>
      <c r="F780" t="s">
        <v>457</v>
      </c>
      <c r="G780" t="s">
        <v>357</v>
      </c>
      <c r="H780">
        <v>99</v>
      </c>
      <c r="I780">
        <v>1</v>
      </c>
      <c r="J780" t="s">
        <v>280</v>
      </c>
      <c r="K780" s="21">
        <v>1.1231437563816638E-2</v>
      </c>
      <c r="L780" s="21">
        <v>2.2354695863294211E-2</v>
      </c>
      <c r="M780" s="21">
        <v>3.3314541661192416E-2</v>
      </c>
      <c r="N780" s="21">
        <v>4.4052507841652551E-2</v>
      </c>
      <c r="O780" s="21">
        <v>5.4570939915843809E-2</v>
      </c>
      <c r="P780" s="21">
        <v>6.3779069207203276E-2</v>
      </c>
      <c r="Q780" s="21">
        <v>7.0783922623519027E-2</v>
      </c>
      <c r="R780" s="21">
        <v>7.6065876192758106E-2</v>
      </c>
      <c r="S780" s="21">
        <v>7.9935363217670558E-2</v>
      </c>
      <c r="T780" s="21">
        <v>8.2721472348160671E-2</v>
      </c>
      <c r="U780" s="21">
        <v>8.4651989650918025E-2</v>
      </c>
      <c r="V780" s="21">
        <v>8.5848533486533152E-2</v>
      </c>
      <c r="W780" s="21">
        <v>8.6511312313567262E-2</v>
      </c>
      <c r="X780" s="21">
        <v>8.7154297829575733E-2</v>
      </c>
      <c r="Y780" s="21">
        <v>8.7668543702141499E-2</v>
      </c>
      <c r="Z780" s="21">
        <v>8.6863692236428716E-2</v>
      </c>
      <c r="AA780" s="21">
        <v>8.6123568489062774E-2</v>
      </c>
      <c r="AB780" s="21">
        <v>8.5416804343089459E-2</v>
      </c>
      <c r="AC780" s="21">
        <v>8.4788782180363537E-2</v>
      </c>
      <c r="AD780" s="21">
        <v>8.4224395829633827E-2</v>
      </c>
      <c r="AE780" s="21">
        <v>8.3656829435644106E-2</v>
      </c>
      <c r="AF780" s="21">
        <v>8.313242495638512E-2</v>
      </c>
      <c r="AG780" s="21">
        <v>8.2648904424110062E-2</v>
      </c>
    </row>
    <row r="781" spans="1:33" x14ac:dyDescent="0.25">
      <c r="A781">
        <v>1237</v>
      </c>
      <c r="B781" t="s">
        <v>0</v>
      </c>
      <c r="C781" t="s">
        <v>8</v>
      </c>
      <c r="D781" t="s">
        <v>34</v>
      </c>
      <c r="E781" t="s">
        <v>136</v>
      </c>
      <c r="F781" t="s">
        <v>457</v>
      </c>
      <c r="G781" t="s">
        <v>358</v>
      </c>
      <c r="H781">
        <v>99</v>
      </c>
      <c r="I781">
        <v>0</v>
      </c>
      <c r="J781" t="s">
        <v>273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</row>
    <row r="782" spans="1:33" x14ac:dyDescent="0.25">
      <c r="A782">
        <v>1232</v>
      </c>
      <c r="B782" t="s">
        <v>0</v>
      </c>
      <c r="C782" t="s">
        <v>8</v>
      </c>
      <c r="D782" t="s">
        <v>34</v>
      </c>
      <c r="E782" t="s">
        <v>137</v>
      </c>
      <c r="F782" t="s">
        <v>457</v>
      </c>
      <c r="G782">
        <v>0</v>
      </c>
      <c r="H782">
        <v>99</v>
      </c>
      <c r="I782">
        <v>1</v>
      </c>
      <c r="J782" t="s">
        <v>280</v>
      </c>
      <c r="K782" s="21">
        <v>3.3497534883746532E-3</v>
      </c>
      <c r="L782" s="21">
        <v>6.6025797599292124E-3</v>
      </c>
      <c r="M782" s="21">
        <v>9.7416269382683777E-3</v>
      </c>
      <c r="N782" s="21">
        <v>1.2748979655830422E-2</v>
      </c>
      <c r="O782" s="21">
        <v>1.5625560227644178E-2</v>
      </c>
      <c r="P782" s="21">
        <v>1.8077740128487264E-2</v>
      </c>
      <c r="Q782" s="21">
        <v>1.9881164236615654E-2</v>
      </c>
      <c r="R782" s="21">
        <v>2.1186534920221312E-2</v>
      </c>
      <c r="S782" s="21">
        <v>2.2089797896287813E-2</v>
      </c>
      <c r="T782" s="21">
        <v>2.2691811173800258E-2</v>
      </c>
      <c r="U782" s="21">
        <v>2.306105362678244E-2</v>
      </c>
      <c r="V782" s="21">
        <v>2.3232333993947675E-2</v>
      </c>
      <c r="W782" s="21">
        <v>2.3265134055275208E-2</v>
      </c>
      <c r="X782" s="21">
        <v>2.3317878262569793E-2</v>
      </c>
      <c r="Y782" s="21">
        <v>2.3353073121834666E-2</v>
      </c>
      <c r="Z782" s="21">
        <v>2.3139458597645986E-2</v>
      </c>
      <c r="AA782" s="21">
        <v>2.2948363961023149E-2</v>
      </c>
      <c r="AB782" s="21">
        <v>2.276368394940512E-2</v>
      </c>
      <c r="AC782" s="21">
        <v>2.2600314310400091E-2</v>
      </c>
      <c r="AD782" s="21">
        <v>2.2453988384461398E-2</v>
      </c>
      <c r="AE782" s="21">
        <v>2.2304053285148309E-2</v>
      </c>
      <c r="AF782" s="21">
        <v>2.2165441815234371E-2</v>
      </c>
      <c r="AG782" s="21">
        <v>2.2037717930020344E-2</v>
      </c>
    </row>
    <row r="783" spans="1:33" x14ac:dyDescent="0.25">
      <c r="A783">
        <v>1231</v>
      </c>
      <c r="B783" t="s">
        <v>0</v>
      </c>
      <c r="C783" t="s">
        <v>8</v>
      </c>
      <c r="D783" t="s">
        <v>34</v>
      </c>
      <c r="E783" t="s">
        <v>138</v>
      </c>
      <c r="F783" t="s">
        <v>457</v>
      </c>
      <c r="G783" t="s">
        <v>359</v>
      </c>
      <c r="H783">
        <v>99</v>
      </c>
      <c r="I783">
        <v>1</v>
      </c>
      <c r="J783" t="s">
        <v>280</v>
      </c>
      <c r="K783" s="21">
        <v>6.0793947436574656E-3</v>
      </c>
      <c r="L783" s="21">
        <v>1.2027114028436469E-2</v>
      </c>
      <c r="M783" s="21">
        <v>1.2024842140766403E-2</v>
      </c>
      <c r="N783" s="21">
        <v>1.2000532129969514E-2</v>
      </c>
      <c r="O783" s="21">
        <v>1.196401191838347E-2</v>
      </c>
      <c r="P783" s="21">
        <v>1.1857620756820692E-2</v>
      </c>
      <c r="Q783" s="21">
        <v>1.1626354647514109E-2</v>
      </c>
      <c r="R783" s="21">
        <v>1.1407211548475609E-2</v>
      </c>
      <c r="S783" s="21">
        <v>1.1191788742959383E-2</v>
      </c>
      <c r="T783" s="21">
        <v>1.0985646424707219E-2</v>
      </c>
      <c r="U783" s="21">
        <v>1.0787704607383632E-2</v>
      </c>
      <c r="V783" s="21">
        <v>1.0589612123927918E-2</v>
      </c>
      <c r="W783" s="21">
        <v>1.0398116007754577E-2</v>
      </c>
      <c r="X783" s="21">
        <v>1.0261033496354917E-2</v>
      </c>
      <c r="Y783" s="21">
        <v>1.0151981024940082E-2</v>
      </c>
      <c r="Z783" s="21">
        <v>1.0058753886369043E-2</v>
      </c>
      <c r="AA783" s="21">
        <v>9.9733027688589798E-3</v>
      </c>
      <c r="AB783" s="21">
        <v>9.8914211680236896E-3</v>
      </c>
      <c r="AC783" s="21">
        <v>9.8186140103587137E-3</v>
      </c>
      <c r="AD783" s="21">
        <v>9.7531357103172508E-3</v>
      </c>
      <c r="AE783" s="21">
        <v>9.6870491742557189E-3</v>
      </c>
      <c r="AF783" s="21">
        <v>9.6259357157600211E-3</v>
      </c>
      <c r="AG783" s="21">
        <v>9.5695566035774449E-3</v>
      </c>
    </row>
    <row r="784" spans="1:33" x14ac:dyDescent="0.25">
      <c r="A784">
        <v>1209</v>
      </c>
      <c r="B784" t="s">
        <v>0</v>
      </c>
      <c r="C784" t="s">
        <v>8</v>
      </c>
      <c r="D784" t="s">
        <v>34</v>
      </c>
      <c r="E784" t="s">
        <v>139</v>
      </c>
      <c r="F784" t="s">
        <v>449</v>
      </c>
      <c r="G784" t="s">
        <v>360</v>
      </c>
      <c r="H784">
        <v>97</v>
      </c>
      <c r="I784">
        <v>0</v>
      </c>
      <c r="J784" t="s">
        <v>273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</row>
    <row r="785" spans="1:33" x14ac:dyDescent="0.25">
      <c r="A785">
        <v>1210</v>
      </c>
      <c r="B785" t="s">
        <v>0</v>
      </c>
      <c r="C785" t="s">
        <v>8</v>
      </c>
      <c r="D785" t="s">
        <v>34</v>
      </c>
      <c r="E785" t="s">
        <v>140</v>
      </c>
      <c r="F785" t="s">
        <v>449</v>
      </c>
      <c r="G785" t="s">
        <v>361</v>
      </c>
      <c r="H785">
        <v>97</v>
      </c>
      <c r="I785">
        <v>0</v>
      </c>
      <c r="J785" t="s">
        <v>273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0</v>
      </c>
      <c r="X785" s="21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</row>
    <row r="786" spans="1:33" x14ac:dyDescent="0.25">
      <c r="A786">
        <v>874</v>
      </c>
      <c r="B786" t="s">
        <v>0</v>
      </c>
      <c r="C786" t="s">
        <v>8</v>
      </c>
      <c r="D786" t="s">
        <v>36</v>
      </c>
      <c r="E786" t="s">
        <v>47</v>
      </c>
      <c r="F786" t="s">
        <v>458</v>
      </c>
      <c r="G786" t="s">
        <v>272</v>
      </c>
      <c r="H786">
        <v>68</v>
      </c>
      <c r="I786">
        <v>0</v>
      </c>
      <c r="J786" t="s">
        <v>273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</row>
    <row r="787" spans="1:33" x14ac:dyDescent="0.25">
      <c r="A787">
        <v>875</v>
      </c>
      <c r="B787" t="s">
        <v>0</v>
      </c>
      <c r="C787" t="s">
        <v>8</v>
      </c>
      <c r="D787" t="s">
        <v>36</v>
      </c>
      <c r="E787" t="s">
        <v>48</v>
      </c>
      <c r="F787" t="s">
        <v>459</v>
      </c>
      <c r="G787" t="s">
        <v>275</v>
      </c>
      <c r="H787">
        <v>67</v>
      </c>
      <c r="I787">
        <v>0</v>
      </c>
      <c r="J787" t="s">
        <v>273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</row>
    <row r="788" spans="1:33" x14ac:dyDescent="0.25">
      <c r="A788">
        <v>527</v>
      </c>
      <c r="B788" t="s">
        <v>0</v>
      </c>
      <c r="C788" t="s">
        <v>8</v>
      </c>
      <c r="D788" t="s">
        <v>36</v>
      </c>
      <c r="E788" t="s">
        <v>49</v>
      </c>
      <c r="F788" t="s">
        <v>460</v>
      </c>
      <c r="G788" t="s">
        <v>277</v>
      </c>
      <c r="H788">
        <v>66</v>
      </c>
      <c r="I788">
        <v>0</v>
      </c>
      <c r="J788" t="s">
        <v>273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</row>
    <row r="789" spans="1:33" x14ac:dyDescent="0.25">
      <c r="A789">
        <v>535</v>
      </c>
      <c r="B789" t="s">
        <v>0</v>
      </c>
      <c r="C789" t="s">
        <v>8</v>
      </c>
      <c r="D789" t="s">
        <v>36</v>
      </c>
      <c r="E789" t="s">
        <v>50</v>
      </c>
      <c r="F789" t="s">
        <v>461</v>
      </c>
      <c r="G789" t="s">
        <v>279</v>
      </c>
      <c r="H789">
        <v>71</v>
      </c>
      <c r="I789">
        <v>1</v>
      </c>
      <c r="J789" t="s">
        <v>280</v>
      </c>
      <c r="K789" s="21">
        <v>2.9277608997934353E-2</v>
      </c>
      <c r="L789" s="21">
        <v>6.2803633902965672E-2</v>
      </c>
      <c r="M789" s="21">
        <v>9.8353701164217766E-2</v>
      </c>
      <c r="N789" s="21">
        <v>0.13907202188140994</v>
      </c>
      <c r="O789" s="21">
        <v>0.1823055405069208</v>
      </c>
      <c r="P789" s="21">
        <v>0.22751315589295806</v>
      </c>
      <c r="Q789" s="21">
        <v>0.2741169598359563</v>
      </c>
      <c r="R789" s="21">
        <v>0.3168574236053775</v>
      </c>
      <c r="S789" s="21">
        <v>0.36602234345888129</v>
      </c>
      <c r="T789" s="21">
        <v>0.41629276698163392</v>
      </c>
      <c r="U789" s="21">
        <v>0.46600702484042811</v>
      </c>
      <c r="V789" s="21">
        <v>0.51541098648797146</v>
      </c>
      <c r="W789" s="21">
        <v>0.56470462389418785</v>
      </c>
      <c r="X789" s="21">
        <v>0.61404882642596115</v>
      </c>
      <c r="Y789" s="21">
        <v>0.66357063209522327</v>
      </c>
      <c r="Z789" s="21">
        <v>0.68607891514013342</v>
      </c>
      <c r="AA789" s="21">
        <v>0.70497963252176477</v>
      </c>
      <c r="AB789" s="21">
        <v>0.71910978774983014</v>
      </c>
      <c r="AC789" s="21">
        <v>0.73077355569521774</v>
      </c>
      <c r="AD789" s="21">
        <v>0.74048367678563398</v>
      </c>
      <c r="AE789" s="21">
        <v>0.74925202729514906</v>
      </c>
      <c r="AF789" s="21">
        <v>0.76746164192889221</v>
      </c>
      <c r="AG789" s="21">
        <v>0.78289344298633012</v>
      </c>
    </row>
    <row r="790" spans="1:33" x14ac:dyDescent="0.25">
      <c r="A790">
        <v>847</v>
      </c>
      <c r="B790" t="s">
        <v>0</v>
      </c>
      <c r="C790" t="s">
        <v>8</v>
      </c>
      <c r="D790" t="s">
        <v>36</v>
      </c>
      <c r="E790" t="s">
        <v>51</v>
      </c>
      <c r="F790" t="s">
        <v>459</v>
      </c>
      <c r="G790" t="s">
        <v>281</v>
      </c>
      <c r="H790">
        <v>67</v>
      </c>
      <c r="I790">
        <v>1</v>
      </c>
      <c r="J790" t="s">
        <v>280</v>
      </c>
      <c r="K790" s="21">
        <v>1.4808534575631543E-4</v>
      </c>
      <c r="L790" s="21">
        <v>4.4649361146587935E-4</v>
      </c>
      <c r="M790" s="21">
        <v>9.8039150383211746E-4</v>
      </c>
      <c r="N790" s="21">
        <v>1.8550268936120195E-3</v>
      </c>
      <c r="O790" s="21">
        <v>3.193163058158489E-3</v>
      </c>
      <c r="P790" s="21">
        <v>5.124906853363996E-3</v>
      </c>
      <c r="Q790" s="21">
        <v>7.7734802256878765E-3</v>
      </c>
      <c r="R790" s="21">
        <v>1.1234181423794131E-2</v>
      </c>
      <c r="S790" s="21">
        <v>1.5548226005013321E-2</v>
      </c>
      <c r="T790" s="21">
        <v>2.0675359518496292E-2</v>
      </c>
      <c r="U790" s="21">
        <v>2.6325593534300706E-2</v>
      </c>
      <c r="V790" s="21">
        <v>3.2242968347671562E-2</v>
      </c>
      <c r="W790" s="21">
        <v>3.7997859034158463E-2</v>
      </c>
      <c r="X790" s="21">
        <v>4.3094843806638486E-2</v>
      </c>
      <c r="Y790" s="21">
        <v>4.7044607806074744E-2</v>
      </c>
      <c r="Z790" s="21">
        <v>4.9516487141897859E-2</v>
      </c>
      <c r="AA790" s="21">
        <v>5.0258451336864927E-2</v>
      </c>
      <c r="AB790" s="21">
        <v>5.0330851120982463E-2</v>
      </c>
      <c r="AC790" s="21">
        <v>5.0260201984790025E-2</v>
      </c>
      <c r="AD790" s="21">
        <v>5.0189196832538578E-2</v>
      </c>
      <c r="AE790" s="21">
        <v>5.0121868020634605E-2</v>
      </c>
      <c r="AF790" s="21">
        <v>5.0057467171072532E-2</v>
      </c>
      <c r="AG790" s="21">
        <v>4.9995751278764482E-2</v>
      </c>
    </row>
    <row r="791" spans="1:33" x14ac:dyDescent="0.25">
      <c r="A791">
        <v>841</v>
      </c>
      <c r="B791" t="s">
        <v>0</v>
      </c>
      <c r="C791" t="s">
        <v>8</v>
      </c>
      <c r="D791" t="s">
        <v>36</v>
      </c>
      <c r="E791" t="s">
        <v>52</v>
      </c>
      <c r="F791" t="s">
        <v>460</v>
      </c>
      <c r="G791">
        <v>0</v>
      </c>
      <c r="H791">
        <v>66</v>
      </c>
      <c r="I791">
        <v>0</v>
      </c>
      <c r="J791" t="s">
        <v>273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</row>
    <row r="792" spans="1:33" x14ac:dyDescent="0.25">
      <c r="A792">
        <v>544</v>
      </c>
      <c r="B792" t="s">
        <v>0</v>
      </c>
      <c r="C792" t="s">
        <v>8</v>
      </c>
      <c r="D792" t="s">
        <v>36</v>
      </c>
      <c r="E792" t="s">
        <v>61</v>
      </c>
      <c r="F792" t="s">
        <v>462</v>
      </c>
      <c r="G792" t="s">
        <v>292</v>
      </c>
      <c r="H792">
        <v>74</v>
      </c>
      <c r="I792">
        <v>0</v>
      </c>
      <c r="J792" t="s">
        <v>273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</row>
    <row r="793" spans="1:33" x14ac:dyDescent="0.25">
      <c r="A793">
        <v>855</v>
      </c>
      <c r="B793" t="s">
        <v>0</v>
      </c>
      <c r="C793" t="s">
        <v>8</v>
      </c>
      <c r="D793" t="s">
        <v>36</v>
      </c>
      <c r="E793" t="s">
        <v>62</v>
      </c>
      <c r="F793" t="s">
        <v>460</v>
      </c>
      <c r="G793" t="s">
        <v>293</v>
      </c>
      <c r="H793">
        <v>66</v>
      </c>
      <c r="I793">
        <v>0</v>
      </c>
      <c r="J793" t="s">
        <v>273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</row>
    <row r="794" spans="1:33" x14ac:dyDescent="0.25">
      <c r="A794">
        <v>843</v>
      </c>
      <c r="B794" t="s">
        <v>0</v>
      </c>
      <c r="C794" t="s">
        <v>8</v>
      </c>
      <c r="D794" t="s">
        <v>36</v>
      </c>
      <c r="E794" t="s">
        <v>63</v>
      </c>
      <c r="F794" t="s">
        <v>460</v>
      </c>
      <c r="G794" t="s">
        <v>294</v>
      </c>
      <c r="H794">
        <v>66</v>
      </c>
      <c r="I794">
        <v>0</v>
      </c>
      <c r="J794" t="s">
        <v>280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</row>
    <row r="795" spans="1:33" x14ac:dyDescent="0.25">
      <c r="A795">
        <v>860</v>
      </c>
      <c r="B795" t="s">
        <v>0</v>
      </c>
      <c r="C795" t="s">
        <v>8</v>
      </c>
      <c r="D795" t="s">
        <v>36</v>
      </c>
      <c r="E795" t="s">
        <v>64</v>
      </c>
      <c r="F795" t="s">
        <v>460</v>
      </c>
      <c r="G795" t="s">
        <v>64</v>
      </c>
      <c r="H795">
        <v>66</v>
      </c>
      <c r="I795">
        <v>0</v>
      </c>
      <c r="J795" t="s">
        <v>273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</row>
    <row r="796" spans="1:33" x14ac:dyDescent="0.25">
      <c r="A796">
        <v>859</v>
      </c>
      <c r="B796" t="s">
        <v>0</v>
      </c>
      <c r="C796" t="s">
        <v>8</v>
      </c>
      <c r="D796" t="s">
        <v>36</v>
      </c>
      <c r="E796" t="s">
        <v>65</v>
      </c>
      <c r="F796" t="s">
        <v>460</v>
      </c>
      <c r="G796" t="s">
        <v>295</v>
      </c>
      <c r="H796">
        <v>66</v>
      </c>
      <c r="I796">
        <v>0</v>
      </c>
      <c r="J796" t="s">
        <v>273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v>0</v>
      </c>
      <c r="W796" s="21">
        <v>0</v>
      </c>
      <c r="X796" s="21">
        <v>0</v>
      </c>
      <c r="Y796" s="21">
        <v>0</v>
      </c>
      <c r="Z796" s="21">
        <v>0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</row>
    <row r="797" spans="1:33" x14ac:dyDescent="0.25">
      <c r="A797">
        <v>550</v>
      </c>
      <c r="B797" t="s">
        <v>0</v>
      </c>
      <c r="C797" t="s">
        <v>8</v>
      </c>
      <c r="D797" t="s">
        <v>36</v>
      </c>
      <c r="E797" t="s">
        <v>142</v>
      </c>
      <c r="F797" t="s">
        <v>463</v>
      </c>
      <c r="G797" t="s">
        <v>370</v>
      </c>
      <c r="H797">
        <v>75</v>
      </c>
      <c r="I797">
        <v>0</v>
      </c>
      <c r="J797" t="s">
        <v>280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</row>
    <row r="798" spans="1:33" x14ac:dyDescent="0.25">
      <c r="A798">
        <v>532</v>
      </c>
      <c r="B798" t="s">
        <v>0</v>
      </c>
      <c r="C798" t="s">
        <v>8</v>
      </c>
      <c r="D798" t="s">
        <v>36</v>
      </c>
      <c r="E798" t="s">
        <v>67</v>
      </c>
      <c r="F798" t="s">
        <v>464</v>
      </c>
      <c r="G798" t="s">
        <v>299</v>
      </c>
      <c r="H798">
        <v>70</v>
      </c>
      <c r="I798">
        <v>0</v>
      </c>
      <c r="J798" t="s">
        <v>280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0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</row>
    <row r="799" spans="1:33" x14ac:dyDescent="0.25">
      <c r="A799">
        <v>873</v>
      </c>
      <c r="B799" t="s">
        <v>0</v>
      </c>
      <c r="C799" t="s">
        <v>8</v>
      </c>
      <c r="D799" t="s">
        <v>36</v>
      </c>
      <c r="E799" t="s">
        <v>68</v>
      </c>
      <c r="F799" t="s">
        <v>461</v>
      </c>
      <c r="G799" t="s">
        <v>300</v>
      </c>
      <c r="H799">
        <v>71</v>
      </c>
      <c r="I799">
        <v>0</v>
      </c>
      <c r="J799" t="s">
        <v>273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</row>
    <row r="800" spans="1:33" x14ac:dyDescent="0.25">
      <c r="A800">
        <v>872</v>
      </c>
      <c r="B800" t="s">
        <v>0</v>
      </c>
      <c r="C800" t="s">
        <v>8</v>
      </c>
      <c r="D800" t="s">
        <v>36</v>
      </c>
      <c r="E800" t="s">
        <v>69</v>
      </c>
      <c r="F800" t="s">
        <v>461</v>
      </c>
      <c r="G800" t="s">
        <v>301</v>
      </c>
      <c r="H800">
        <v>71</v>
      </c>
      <c r="I800">
        <v>0</v>
      </c>
      <c r="J800" t="s">
        <v>273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0</v>
      </c>
      <c r="Y800" s="21">
        <v>0</v>
      </c>
      <c r="Z800" s="21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</row>
    <row r="801" spans="1:33" x14ac:dyDescent="0.25">
      <c r="A801">
        <v>540</v>
      </c>
      <c r="B801" t="s">
        <v>0</v>
      </c>
      <c r="C801" t="s">
        <v>8</v>
      </c>
      <c r="D801" t="s">
        <v>36</v>
      </c>
      <c r="E801" t="s">
        <v>70</v>
      </c>
      <c r="F801" t="s">
        <v>465</v>
      </c>
      <c r="G801" t="s">
        <v>303</v>
      </c>
      <c r="H801">
        <v>73</v>
      </c>
      <c r="I801">
        <v>0</v>
      </c>
      <c r="J801" t="s">
        <v>273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  <c r="V801" s="21">
        <v>0</v>
      </c>
      <c r="W801" s="21">
        <v>0</v>
      </c>
      <c r="X801" s="21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</row>
    <row r="802" spans="1:33" x14ac:dyDescent="0.25">
      <c r="A802">
        <v>531</v>
      </c>
      <c r="B802" t="s">
        <v>0</v>
      </c>
      <c r="C802" t="s">
        <v>8</v>
      </c>
      <c r="D802" t="s">
        <v>36</v>
      </c>
      <c r="E802" t="s">
        <v>71</v>
      </c>
      <c r="F802" t="s">
        <v>461</v>
      </c>
      <c r="G802" t="s">
        <v>446</v>
      </c>
      <c r="H802">
        <v>71</v>
      </c>
      <c r="I802">
        <v>0</v>
      </c>
      <c r="J802" t="s">
        <v>280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>
        <v>0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</row>
    <row r="803" spans="1:33" x14ac:dyDescent="0.25">
      <c r="A803">
        <v>528</v>
      </c>
      <c r="B803" t="s">
        <v>0</v>
      </c>
      <c r="C803" t="s">
        <v>8</v>
      </c>
      <c r="D803" t="s">
        <v>36</v>
      </c>
      <c r="E803" t="s">
        <v>72</v>
      </c>
      <c r="F803" t="s">
        <v>459</v>
      </c>
      <c r="G803" t="s">
        <v>305</v>
      </c>
      <c r="H803">
        <v>67</v>
      </c>
      <c r="I803">
        <v>0</v>
      </c>
      <c r="J803" t="s">
        <v>273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</row>
    <row r="804" spans="1:33" x14ac:dyDescent="0.25">
      <c r="A804">
        <v>842</v>
      </c>
      <c r="B804" t="s">
        <v>0</v>
      </c>
      <c r="C804" t="s">
        <v>8</v>
      </c>
      <c r="D804" t="s">
        <v>36</v>
      </c>
      <c r="E804" t="s">
        <v>73</v>
      </c>
      <c r="F804" t="s">
        <v>458</v>
      </c>
      <c r="G804" t="s">
        <v>306</v>
      </c>
      <c r="H804">
        <v>68</v>
      </c>
      <c r="I804">
        <v>0</v>
      </c>
      <c r="J804" t="s">
        <v>273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  <c r="V804" s="21">
        <v>0</v>
      </c>
      <c r="W804" s="21">
        <v>0</v>
      </c>
      <c r="X804" s="21">
        <v>0</v>
      </c>
      <c r="Y804" s="21">
        <v>0</v>
      </c>
      <c r="Z804" s="21">
        <v>0</v>
      </c>
      <c r="AA804" s="21">
        <v>0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</row>
    <row r="805" spans="1:33" x14ac:dyDescent="0.25">
      <c r="A805">
        <v>543</v>
      </c>
      <c r="B805" t="s">
        <v>0</v>
      </c>
      <c r="C805" t="s">
        <v>8</v>
      </c>
      <c r="D805" t="s">
        <v>36</v>
      </c>
      <c r="E805" t="s">
        <v>74</v>
      </c>
      <c r="F805" t="s">
        <v>465</v>
      </c>
      <c r="G805" t="s">
        <v>307</v>
      </c>
      <c r="H805">
        <v>73</v>
      </c>
      <c r="I805">
        <v>0</v>
      </c>
      <c r="J805" t="s">
        <v>273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</row>
    <row r="806" spans="1:33" x14ac:dyDescent="0.25">
      <c r="A806">
        <v>533</v>
      </c>
      <c r="B806" t="s">
        <v>0</v>
      </c>
      <c r="C806" t="s">
        <v>8</v>
      </c>
      <c r="D806" t="s">
        <v>36</v>
      </c>
      <c r="E806" t="s">
        <v>78</v>
      </c>
      <c r="F806" t="s">
        <v>464</v>
      </c>
      <c r="G806" t="s">
        <v>309</v>
      </c>
      <c r="H806">
        <v>70</v>
      </c>
      <c r="I806">
        <v>1</v>
      </c>
      <c r="J806" t="s">
        <v>280</v>
      </c>
      <c r="K806" s="21">
        <v>9.5413841681057099E-3</v>
      </c>
      <c r="L806" s="21">
        <v>2.04565228157957E-2</v>
      </c>
      <c r="M806" s="21">
        <v>3.2004135491345724E-2</v>
      </c>
      <c r="N806" s="21">
        <v>4.5222061918998642E-2</v>
      </c>
      <c r="O806" s="21">
        <v>5.9248379698885995E-2</v>
      </c>
      <c r="P806" s="21">
        <v>7.3908093246234222E-2</v>
      </c>
      <c r="Q806" s="21">
        <v>8.9014319401621023E-2</v>
      </c>
      <c r="R806" s="21">
        <v>0.10290593432154137</v>
      </c>
      <c r="S806" s="21">
        <v>0.11881177618331332</v>
      </c>
      <c r="T806" s="21">
        <v>0.13507088592814298</v>
      </c>
      <c r="U806" s="21">
        <v>0.15117188219094613</v>
      </c>
      <c r="V806" s="21">
        <v>0.16719116342571355</v>
      </c>
      <c r="W806" s="21">
        <v>0.18319067933182909</v>
      </c>
      <c r="X806" s="21">
        <v>0.19922008571046382</v>
      </c>
      <c r="Y806" s="21">
        <v>0.21531838493037769</v>
      </c>
      <c r="Z806" s="21">
        <v>0.22261407379588677</v>
      </c>
      <c r="AA806" s="21">
        <v>0.22875015139860949</v>
      </c>
      <c r="AB806" s="21">
        <v>0.23336608621441915</v>
      </c>
      <c r="AC806" s="21">
        <v>0.23719352965760529</v>
      </c>
      <c r="AD806" s="21">
        <v>0.24039791750893685</v>
      </c>
      <c r="AE806" s="21">
        <v>0.24330372983749016</v>
      </c>
      <c r="AF806" s="21">
        <v>0.24930172569370207</v>
      </c>
      <c r="AG806" s="21">
        <v>0.2544354852787496</v>
      </c>
    </row>
    <row r="807" spans="1:33" x14ac:dyDescent="0.25">
      <c r="A807">
        <v>541</v>
      </c>
      <c r="B807" t="s">
        <v>0</v>
      </c>
      <c r="C807" t="s">
        <v>8</v>
      </c>
      <c r="D807" t="s">
        <v>36</v>
      </c>
      <c r="E807" t="s">
        <v>79</v>
      </c>
      <c r="F807" t="s">
        <v>465</v>
      </c>
      <c r="G807" t="s">
        <v>310</v>
      </c>
      <c r="H807">
        <v>73</v>
      </c>
      <c r="I807">
        <v>0</v>
      </c>
      <c r="J807" t="s">
        <v>273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  <c r="V807" s="21">
        <v>0</v>
      </c>
      <c r="W807" s="21">
        <v>0</v>
      </c>
      <c r="X807" s="21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</row>
    <row r="808" spans="1:33" x14ac:dyDescent="0.25">
      <c r="A808">
        <v>854</v>
      </c>
      <c r="B808" t="s">
        <v>0</v>
      </c>
      <c r="C808" t="s">
        <v>8</v>
      </c>
      <c r="D808" t="s">
        <v>36</v>
      </c>
      <c r="E808" t="s">
        <v>80</v>
      </c>
      <c r="F808" t="s">
        <v>458</v>
      </c>
      <c r="G808" t="s">
        <v>311</v>
      </c>
      <c r="H808">
        <v>68</v>
      </c>
      <c r="I808">
        <v>0</v>
      </c>
      <c r="J808" t="s">
        <v>273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0</v>
      </c>
      <c r="T808" s="21">
        <v>0</v>
      </c>
      <c r="U808" s="21">
        <v>0</v>
      </c>
      <c r="V808" s="21">
        <v>0</v>
      </c>
      <c r="W808" s="21">
        <v>0</v>
      </c>
      <c r="X808" s="21">
        <v>0</v>
      </c>
      <c r="Y808" s="21">
        <v>0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</row>
    <row r="809" spans="1:33" x14ac:dyDescent="0.25">
      <c r="A809">
        <v>846</v>
      </c>
      <c r="B809" t="s">
        <v>0</v>
      </c>
      <c r="C809" t="s">
        <v>8</v>
      </c>
      <c r="D809" t="s">
        <v>36</v>
      </c>
      <c r="E809" t="s">
        <v>81</v>
      </c>
      <c r="F809" t="s">
        <v>459</v>
      </c>
      <c r="G809" t="s">
        <v>312</v>
      </c>
      <c r="H809">
        <v>67</v>
      </c>
      <c r="I809">
        <v>1</v>
      </c>
      <c r="J809" t="s">
        <v>280</v>
      </c>
      <c r="K809" s="21">
        <v>1.3726916658468541E-2</v>
      </c>
      <c r="L809" s="21">
        <v>4.1357710451498109E-2</v>
      </c>
      <c r="M809" s="21">
        <v>9.0727307583581315E-2</v>
      </c>
      <c r="N809" s="21">
        <v>0.17146834316614229</v>
      </c>
      <c r="O809" s="21">
        <v>0.29472998401949674</v>
      </c>
      <c r="P809" s="21">
        <v>0.47217732013472719</v>
      </c>
      <c r="Q809" s="21">
        <v>0.71461500597410088</v>
      </c>
      <c r="R809" s="21">
        <v>1.0300079946128429</v>
      </c>
      <c r="S809" s="21">
        <v>1.4211036103279073</v>
      </c>
      <c r="T809" s="21">
        <v>1.8830669925972592</v>
      </c>
      <c r="U809" s="21">
        <v>2.4017301222315659</v>
      </c>
      <c r="V809" s="21">
        <v>2.9534830616366277</v>
      </c>
      <c r="W809" s="21">
        <v>3.507256323080346</v>
      </c>
      <c r="X809" s="21">
        <v>4.028852240036028</v>
      </c>
      <c r="Y809" s="21">
        <v>4.4870002563621432</v>
      </c>
      <c r="Z809" s="21">
        <v>4.8653784599732948</v>
      </c>
      <c r="AA809" s="21">
        <v>5.1539521685922143</v>
      </c>
      <c r="AB809" s="21">
        <v>5.3523063394481198</v>
      </c>
      <c r="AC809" s="21">
        <v>5.4769396196746234</v>
      </c>
      <c r="AD809" s="21">
        <v>5.5557897256315041</v>
      </c>
      <c r="AE809" s="21">
        <v>5.5476154565432427</v>
      </c>
      <c r="AF809" s="21">
        <v>5.5397962692844507</v>
      </c>
      <c r="AG809" s="21">
        <v>5.5323063311162137</v>
      </c>
    </row>
    <row r="810" spans="1:33" x14ac:dyDescent="0.25">
      <c r="A810">
        <v>858</v>
      </c>
      <c r="B810" t="s">
        <v>0</v>
      </c>
      <c r="C810" t="s">
        <v>8</v>
      </c>
      <c r="D810" t="s">
        <v>36</v>
      </c>
      <c r="E810" t="s">
        <v>82</v>
      </c>
      <c r="F810" t="s">
        <v>460</v>
      </c>
      <c r="G810" t="s">
        <v>313</v>
      </c>
      <c r="H810">
        <v>66</v>
      </c>
      <c r="I810">
        <v>0</v>
      </c>
      <c r="J810" t="s">
        <v>273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1">
        <v>0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</row>
    <row r="811" spans="1:33" x14ac:dyDescent="0.25">
      <c r="A811">
        <v>537</v>
      </c>
      <c r="B811" t="s">
        <v>0</v>
      </c>
      <c r="C811" t="s">
        <v>8</v>
      </c>
      <c r="D811" t="s">
        <v>36</v>
      </c>
      <c r="E811" t="s">
        <v>83</v>
      </c>
      <c r="F811" t="s">
        <v>466</v>
      </c>
      <c r="G811" t="s">
        <v>303</v>
      </c>
      <c r="H811">
        <v>72</v>
      </c>
      <c r="I811">
        <v>1</v>
      </c>
      <c r="J811" t="s">
        <v>280</v>
      </c>
      <c r="K811" s="21">
        <v>5.048545028722291E-4</v>
      </c>
      <c r="L811" s="21">
        <v>1.6509101688481796E-3</v>
      </c>
      <c r="M811" s="21">
        <v>3.5275271405273644E-3</v>
      </c>
      <c r="N811" s="21">
        <v>6.189350872247183E-3</v>
      </c>
      <c r="O811" s="21">
        <v>9.6703692185636392E-3</v>
      </c>
      <c r="P811" s="21">
        <v>1.3915435166171931E-2</v>
      </c>
      <c r="Q811" s="21">
        <v>1.8366609807396302E-2</v>
      </c>
      <c r="R811" s="21">
        <v>2.3055789548831158E-2</v>
      </c>
      <c r="S811" s="21">
        <v>2.751580184114084E-2</v>
      </c>
      <c r="T811" s="21">
        <v>3.1635040712886496E-2</v>
      </c>
      <c r="U811" s="21">
        <v>3.533337894755606E-2</v>
      </c>
      <c r="V811" s="21">
        <v>3.9428455553837838E-2</v>
      </c>
      <c r="W811" s="21">
        <v>4.3019782934119594E-2</v>
      </c>
      <c r="X811" s="21">
        <v>4.5986727860370197E-2</v>
      </c>
      <c r="Y811" s="21">
        <v>4.8792389433296446E-2</v>
      </c>
      <c r="Z811" s="21">
        <v>5.1365521314753096E-2</v>
      </c>
      <c r="AA811" s="21">
        <v>5.3602305692622053E-2</v>
      </c>
      <c r="AB811" s="21">
        <v>5.5501076989889674E-2</v>
      </c>
      <c r="AC811" s="21">
        <v>5.7121138535333349E-2</v>
      </c>
      <c r="AD811" s="21">
        <v>5.7780551130768742E-2</v>
      </c>
      <c r="AE811" s="21">
        <v>5.8507174809340194E-2</v>
      </c>
      <c r="AF811" s="21">
        <v>5.9253406041544082E-2</v>
      </c>
      <c r="AG811" s="21">
        <v>5.9991838256879114E-2</v>
      </c>
    </row>
    <row r="812" spans="1:33" x14ac:dyDescent="0.25">
      <c r="A812">
        <v>838</v>
      </c>
      <c r="B812" t="s">
        <v>0</v>
      </c>
      <c r="C812" t="s">
        <v>8</v>
      </c>
      <c r="D812" t="s">
        <v>36</v>
      </c>
      <c r="E812" t="s">
        <v>84</v>
      </c>
      <c r="F812" t="s">
        <v>458</v>
      </c>
      <c r="G812" t="s">
        <v>314</v>
      </c>
      <c r="H812">
        <v>68</v>
      </c>
      <c r="I812">
        <v>0</v>
      </c>
      <c r="J812" t="s">
        <v>273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0</v>
      </c>
      <c r="V812" s="21">
        <v>0</v>
      </c>
      <c r="W812" s="21">
        <v>0</v>
      </c>
      <c r="X812" s="21">
        <v>0</v>
      </c>
      <c r="Y812" s="21">
        <v>0</v>
      </c>
      <c r="Z812" s="21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</row>
    <row r="813" spans="1:33" x14ac:dyDescent="0.25">
      <c r="A813">
        <v>839</v>
      </c>
      <c r="B813" t="s">
        <v>0</v>
      </c>
      <c r="C813" t="s">
        <v>8</v>
      </c>
      <c r="D813" t="s">
        <v>36</v>
      </c>
      <c r="E813" t="s">
        <v>85</v>
      </c>
      <c r="F813" t="s">
        <v>460</v>
      </c>
      <c r="G813" t="s">
        <v>315</v>
      </c>
      <c r="H813">
        <v>66</v>
      </c>
      <c r="I813">
        <v>0</v>
      </c>
      <c r="J813" t="s">
        <v>273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0</v>
      </c>
      <c r="X813" s="21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</row>
    <row r="814" spans="1:33" x14ac:dyDescent="0.25">
      <c r="A814">
        <v>840</v>
      </c>
      <c r="B814" t="s">
        <v>0</v>
      </c>
      <c r="C814" t="s">
        <v>8</v>
      </c>
      <c r="D814" t="s">
        <v>36</v>
      </c>
      <c r="E814" t="s">
        <v>86</v>
      </c>
      <c r="F814" t="s">
        <v>458</v>
      </c>
      <c r="G814" t="s">
        <v>316</v>
      </c>
      <c r="H814">
        <v>68</v>
      </c>
      <c r="I814">
        <v>1</v>
      </c>
      <c r="J814" t="s">
        <v>280</v>
      </c>
      <c r="K814" s="21">
        <v>1.1916795237158224E-2</v>
      </c>
      <c r="L814" s="21">
        <v>3.5234538741664795E-2</v>
      </c>
      <c r="M814" s="21">
        <v>7.5760725079290603E-2</v>
      </c>
      <c r="N814" s="21">
        <v>0.14018281346297534</v>
      </c>
      <c r="O814" s="21">
        <v>0.23583459933258386</v>
      </c>
      <c r="P814" s="21">
        <v>0.36977446993810337</v>
      </c>
      <c r="Q814" s="21">
        <v>0.54781022799670964</v>
      </c>
      <c r="R814" s="21">
        <v>0.77322390379067674</v>
      </c>
      <c r="S814" s="21">
        <v>1.0453342857196337</v>
      </c>
      <c r="T814" s="21">
        <v>1.3583078464014411</v>
      </c>
      <c r="U814" s="21">
        <v>1.7005392330640754</v>
      </c>
      <c r="V814" s="21">
        <v>2.055017181467635</v>
      </c>
      <c r="W814" s="21">
        <v>2.4010449943576893</v>
      </c>
      <c r="X814" s="21">
        <v>2.7173044795853789</v>
      </c>
      <c r="Y814" s="21">
        <v>2.9857044358119156</v>
      </c>
      <c r="Z814" s="21">
        <v>3.1991773750444508</v>
      </c>
      <c r="AA814" s="21">
        <v>3.3538517114012123</v>
      </c>
      <c r="AB814" s="21">
        <v>3.4518708911050187</v>
      </c>
      <c r="AC814" s="21">
        <v>3.5056471620566576</v>
      </c>
      <c r="AD814" s="21">
        <v>3.5331560051507829</v>
      </c>
      <c r="AE814" s="21">
        <v>3.5117571046328901</v>
      </c>
      <c r="AF814" s="21">
        <v>3.4920250297352937</v>
      </c>
      <c r="AG814" s="21">
        <v>3.473832948330279</v>
      </c>
    </row>
    <row r="815" spans="1:33" x14ac:dyDescent="0.25">
      <c r="A815">
        <v>869</v>
      </c>
      <c r="B815" t="s">
        <v>0</v>
      </c>
      <c r="C815" t="s">
        <v>8</v>
      </c>
      <c r="D815" t="s">
        <v>36</v>
      </c>
      <c r="E815" t="s">
        <v>87</v>
      </c>
      <c r="F815" t="s">
        <v>464</v>
      </c>
      <c r="G815" t="s">
        <v>317</v>
      </c>
      <c r="H815">
        <v>70</v>
      </c>
      <c r="I815">
        <v>0</v>
      </c>
      <c r="J815" t="s">
        <v>273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</row>
    <row r="816" spans="1:33" x14ac:dyDescent="0.25">
      <c r="A816">
        <v>870</v>
      </c>
      <c r="B816" t="s">
        <v>0</v>
      </c>
      <c r="C816" t="s">
        <v>8</v>
      </c>
      <c r="D816" t="s">
        <v>36</v>
      </c>
      <c r="E816" t="s">
        <v>88</v>
      </c>
      <c r="F816" t="s">
        <v>464</v>
      </c>
      <c r="G816" t="s">
        <v>318</v>
      </c>
      <c r="H816">
        <v>70</v>
      </c>
      <c r="I816">
        <v>0</v>
      </c>
      <c r="J816" t="s">
        <v>273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>
        <v>0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</row>
    <row r="817" spans="1:33" x14ac:dyDescent="0.25">
      <c r="A817">
        <v>867</v>
      </c>
      <c r="B817" t="s">
        <v>0</v>
      </c>
      <c r="C817" t="s">
        <v>8</v>
      </c>
      <c r="D817" t="s">
        <v>36</v>
      </c>
      <c r="E817" t="s">
        <v>89</v>
      </c>
      <c r="F817" t="s">
        <v>464</v>
      </c>
      <c r="G817" t="s">
        <v>319</v>
      </c>
      <c r="H817">
        <v>70</v>
      </c>
      <c r="I817">
        <v>0</v>
      </c>
      <c r="J817" t="s">
        <v>273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</row>
    <row r="818" spans="1:33" x14ac:dyDescent="0.25">
      <c r="A818">
        <v>868</v>
      </c>
      <c r="B818" t="s">
        <v>0</v>
      </c>
      <c r="C818" t="s">
        <v>8</v>
      </c>
      <c r="D818" t="s">
        <v>36</v>
      </c>
      <c r="E818" t="s">
        <v>90</v>
      </c>
      <c r="F818" t="s">
        <v>464</v>
      </c>
      <c r="G818" t="s">
        <v>320</v>
      </c>
      <c r="H818">
        <v>70</v>
      </c>
      <c r="I818">
        <v>0</v>
      </c>
      <c r="J818" t="s">
        <v>273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</row>
    <row r="819" spans="1:33" x14ac:dyDescent="0.25">
      <c r="A819">
        <v>871</v>
      </c>
      <c r="B819" t="s">
        <v>0</v>
      </c>
      <c r="C819" t="s">
        <v>8</v>
      </c>
      <c r="D819" t="s">
        <v>36</v>
      </c>
      <c r="E819" t="s">
        <v>91</v>
      </c>
      <c r="F819" t="s">
        <v>464</v>
      </c>
      <c r="G819" t="s">
        <v>321</v>
      </c>
      <c r="H819">
        <v>70</v>
      </c>
      <c r="I819">
        <v>0</v>
      </c>
      <c r="J819" t="s">
        <v>273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  <c r="T819" s="21">
        <v>0</v>
      </c>
      <c r="U819" s="21">
        <v>0</v>
      </c>
      <c r="V819" s="21">
        <v>0</v>
      </c>
      <c r="W819" s="21">
        <v>0</v>
      </c>
      <c r="X819" s="21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</row>
    <row r="820" spans="1:33" x14ac:dyDescent="0.25">
      <c r="A820">
        <v>545</v>
      </c>
      <c r="B820" t="s">
        <v>0</v>
      </c>
      <c r="C820" t="s">
        <v>8</v>
      </c>
      <c r="D820" t="s">
        <v>36</v>
      </c>
      <c r="E820" t="s">
        <v>92</v>
      </c>
      <c r="F820" t="s">
        <v>462</v>
      </c>
      <c r="G820" t="s">
        <v>292</v>
      </c>
      <c r="H820">
        <v>74</v>
      </c>
      <c r="I820">
        <v>0</v>
      </c>
      <c r="J820" t="s">
        <v>273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</row>
    <row r="821" spans="1:33" x14ac:dyDescent="0.25">
      <c r="A821">
        <v>534</v>
      </c>
      <c r="B821" t="s">
        <v>0</v>
      </c>
      <c r="C821" t="s">
        <v>8</v>
      </c>
      <c r="D821" t="s">
        <v>36</v>
      </c>
      <c r="E821" t="s">
        <v>93</v>
      </c>
      <c r="F821" t="s">
        <v>464</v>
      </c>
      <c r="G821" t="s">
        <v>322</v>
      </c>
      <c r="H821">
        <v>70</v>
      </c>
      <c r="I821">
        <v>1</v>
      </c>
      <c r="J821" t="s">
        <v>280</v>
      </c>
      <c r="K821" s="21">
        <v>0.50548835044322038</v>
      </c>
      <c r="L821" s="21">
        <v>1.1092907261223781</v>
      </c>
      <c r="M821" s="21">
        <v>1.7814687344253279</v>
      </c>
      <c r="N821" s="21">
        <v>2.5655464264650818</v>
      </c>
      <c r="O821" s="21">
        <v>3.4016915586884675</v>
      </c>
      <c r="P821" s="21">
        <v>4.2755288138228256</v>
      </c>
      <c r="Q821" s="21">
        <v>5.1729191360395745</v>
      </c>
      <c r="R821" s="21">
        <v>5.9836761321841792</v>
      </c>
      <c r="S821" s="21">
        <v>6.9359028077231804</v>
      </c>
      <c r="T821" s="21">
        <v>7.9017549381309671</v>
      </c>
      <c r="U821" s="21">
        <v>8.8693260120287096</v>
      </c>
      <c r="V821" s="21">
        <v>9.8369006055331365</v>
      </c>
      <c r="W821" s="21">
        <v>10.803166578017102</v>
      </c>
      <c r="X821" s="21">
        <v>11.767130788126261</v>
      </c>
      <c r="Y821" s="21">
        <v>12.728052337581419</v>
      </c>
      <c r="Z821" s="21">
        <v>13.685389691076843</v>
      </c>
      <c r="AA821" s="21">
        <v>14.638758783227912</v>
      </c>
      <c r="AB821" s="21">
        <v>15.587899826508925</v>
      </c>
      <c r="AC821" s="21">
        <v>16.514442806734582</v>
      </c>
      <c r="AD821" s="21">
        <v>17.438401927824877</v>
      </c>
      <c r="AE821" s="21">
        <v>17.908605503689127</v>
      </c>
      <c r="AF821" s="21">
        <v>18.306547323777856</v>
      </c>
      <c r="AG821" s="21">
        <v>18.591591032127962</v>
      </c>
    </row>
    <row r="822" spans="1:33" x14ac:dyDescent="0.25">
      <c r="A822">
        <v>547</v>
      </c>
      <c r="B822" t="s">
        <v>0</v>
      </c>
      <c r="C822" t="s">
        <v>8</v>
      </c>
      <c r="D822" t="s">
        <v>36</v>
      </c>
      <c r="E822" t="s">
        <v>94</v>
      </c>
      <c r="F822" t="s">
        <v>462</v>
      </c>
      <c r="G822" t="s">
        <v>292</v>
      </c>
      <c r="H822">
        <v>74</v>
      </c>
      <c r="I822">
        <v>0</v>
      </c>
      <c r="J822" t="s">
        <v>273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0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</row>
    <row r="823" spans="1:33" x14ac:dyDescent="0.25">
      <c r="A823">
        <v>539</v>
      </c>
      <c r="B823" t="s">
        <v>0</v>
      </c>
      <c r="C823" t="s">
        <v>8</v>
      </c>
      <c r="D823" t="s">
        <v>36</v>
      </c>
      <c r="E823" t="s">
        <v>96</v>
      </c>
      <c r="F823" t="s">
        <v>465</v>
      </c>
      <c r="G823" t="s">
        <v>323</v>
      </c>
      <c r="H823">
        <v>73</v>
      </c>
      <c r="I823">
        <v>1</v>
      </c>
      <c r="J823" t="s">
        <v>280</v>
      </c>
      <c r="K823" s="21">
        <v>2.0060749508649248E-5</v>
      </c>
      <c r="L823" s="21">
        <v>1.3358739057771338E-4</v>
      </c>
      <c r="M823" s="21">
        <v>4.1405311623332998E-4</v>
      </c>
      <c r="N823" s="21">
        <v>9.290588545132982E-4</v>
      </c>
      <c r="O823" s="21">
        <v>1.7414204085865828E-3</v>
      </c>
      <c r="P823" s="21">
        <v>2.9194554202621073E-3</v>
      </c>
      <c r="Q823" s="21">
        <v>4.5143040767637831E-3</v>
      </c>
      <c r="R823" s="21">
        <v>6.5482584669419967E-3</v>
      </c>
      <c r="S823" s="21">
        <v>8.5645351761718131E-3</v>
      </c>
      <c r="T823" s="21">
        <v>1.0511450340400755E-2</v>
      </c>
      <c r="U823" s="21">
        <v>1.2453390460457561E-2</v>
      </c>
      <c r="V823" s="21">
        <v>1.438382506642588E-2</v>
      </c>
      <c r="W823" s="21">
        <v>1.6273215291669335E-2</v>
      </c>
      <c r="X823" s="21">
        <v>1.8197472163797284E-2</v>
      </c>
      <c r="Y823" s="21">
        <v>1.9943613637175801E-2</v>
      </c>
      <c r="Z823" s="21">
        <v>2.1631463204800673E-2</v>
      </c>
      <c r="AA823" s="21">
        <v>2.3143225505962501E-2</v>
      </c>
      <c r="AB823" s="21">
        <v>2.4292215749300967E-2</v>
      </c>
      <c r="AC823" s="21">
        <v>2.5425608566978949E-2</v>
      </c>
      <c r="AD823" s="21">
        <v>2.6554038934433456E-2</v>
      </c>
      <c r="AE823" s="21">
        <v>2.7590981114927252E-2</v>
      </c>
      <c r="AF823" s="21">
        <v>2.8487767678873049E-2</v>
      </c>
      <c r="AG823" s="21">
        <v>2.9109082703675668E-2</v>
      </c>
    </row>
    <row r="824" spans="1:33" x14ac:dyDescent="0.25">
      <c r="A824">
        <v>525</v>
      </c>
      <c r="B824" t="s">
        <v>0</v>
      </c>
      <c r="C824" t="s">
        <v>8</v>
      </c>
      <c r="D824" t="s">
        <v>36</v>
      </c>
      <c r="E824" t="s">
        <v>97</v>
      </c>
      <c r="F824" t="s">
        <v>460</v>
      </c>
      <c r="G824" t="s">
        <v>324</v>
      </c>
      <c r="H824">
        <v>66</v>
      </c>
      <c r="I824">
        <v>0</v>
      </c>
      <c r="J824" t="s">
        <v>273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  <c r="V824" s="21">
        <v>0</v>
      </c>
      <c r="W824" s="21">
        <v>0</v>
      </c>
      <c r="X824" s="21">
        <v>0</v>
      </c>
      <c r="Y824" s="21">
        <v>0</v>
      </c>
      <c r="Z824" s="21">
        <v>0</v>
      </c>
      <c r="AA824" s="21">
        <v>0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</row>
    <row r="825" spans="1:33" x14ac:dyDescent="0.25">
      <c r="A825">
        <v>526</v>
      </c>
      <c r="B825" t="s">
        <v>0</v>
      </c>
      <c r="C825" t="s">
        <v>8</v>
      </c>
      <c r="D825" t="s">
        <v>36</v>
      </c>
      <c r="E825" t="s">
        <v>98</v>
      </c>
      <c r="F825" t="s">
        <v>459</v>
      </c>
      <c r="G825" t="s">
        <v>325</v>
      </c>
      <c r="H825">
        <v>67</v>
      </c>
      <c r="I825">
        <v>0</v>
      </c>
      <c r="J825" t="s">
        <v>273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  <c r="V825" s="21">
        <v>0</v>
      </c>
      <c r="W825" s="21">
        <v>0</v>
      </c>
      <c r="X825" s="21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</row>
    <row r="826" spans="1:33" x14ac:dyDescent="0.25">
      <c r="A826">
        <v>549</v>
      </c>
      <c r="B826" t="s">
        <v>0</v>
      </c>
      <c r="C826" t="s">
        <v>8</v>
      </c>
      <c r="D826" t="s">
        <v>36</v>
      </c>
      <c r="E826" t="s">
        <v>103</v>
      </c>
      <c r="F826" t="s">
        <v>462</v>
      </c>
      <c r="G826" t="s">
        <v>330</v>
      </c>
      <c r="H826">
        <v>74</v>
      </c>
      <c r="I826">
        <v>1</v>
      </c>
      <c r="J826" t="s">
        <v>280</v>
      </c>
      <c r="K826" s="21">
        <v>3.2355418492704688E-3</v>
      </c>
      <c r="L826" s="21">
        <v>9.0212348875913003E-3</v>
      </c>
      <c r="M826" s="21">
        <v>1.683920019253398E-2</v>
      </c>
      <c r="N826" s="21">
        <v>2.6094225461832491E-2</v>
      </c>
      <c r="O826" s="21">
        <v>3.4390595712031319E-2</v>
      </c>
      <c r="P826" s="21">
        <v>3.9406353539676253E-2</v>
      </c>
      <c r="Q826" s="21">
        <v>4.2281059882656347E-2</v>
      </c>
      <c r="R826" s="21">
        <v>4.4585770419953236E-2</v>
      </c>
      <c r="S826" s="21">
        <v>4.6180897464058894E-2</v>
      </c>
      <c r="T826" s="21">
        <v>4.8516429249517011E-2</v>
      </c>
      <c r="U826" s="21">
        <v>5.0558278892810657E-2</v>
      </c>
      <c r="V826" s="21">
        <v>5.1998359269776272E-2</v>
      </c>
      <c r="W826" s="21">
        <v>5.2589022407969255E-2</v>
      </c>
      <c r="X826" s="21">
        <v>5.3328809753490546E-2</v>
      </c>
      <c r="Y826" s="21">
        <v>5.4077560563911706E-2</v>
      </c>
      <c r="Z826" s="21">
        <v>5.4381224269587677E-2</v>
      </c>
      <c r="AA826" s="21">
        <v>5.442338449430463E-2</v>
      </c>
      <c r="AB826" s="21">
        <v>5.4396247373309371E-2</v>
      </c>
      <c r="AC826" s="21">
        <v>5.4369123783691194E-2</v>
      </c>
      <c r="AD826" s="21">
        <v>5.4342013718702877E-2</v>
      </c>
      <c r="AE826" s="21">
        <v>5.4314917171600703E-2</v>
      </c>
      <c r="AF826" s="21">
        <v>5.4287834135644225E-2</v>
      </c>
      <c r="AG826" s="21">
        <v>5.4260764604096359E-2</v>
      </c>
    </row>
    <row r="827" spans="1:33" x14ac:dyDescent="0.25">
      <c r="A827">
        <v>548</v>
      </c>
      <c r="B827" t="s">
        <v>0</v>
      </c>
      <c r="C827" t="s">
        <v>8</v>
      </c>
      <c r="D827" t="s">
        <v>36</v>
      </c>
      <c r="E827" t="s">
        <v>104</v>
      </c>
      <c r="F827" t="s">
        <v>462</v>
      </c>
      <c r="G827" t="s">
        <v>303</v>
      </c>
      <c r="H827">
        <v>74</v>
      </c>
      <c r="I827">
        <v>1</v>
      </c>
      <c r="J827" t="s">
        <v>280</v>
      </c>
      <c r="K827" s="21">
        <v>1.8971900762485112E-3</v>
      </c>
      <c r="L827" s="21">
        <v>5.0783682716102271E-3</v>
      </c>
      <c r="M827" s="21">
        <v>9.3067017815868583E-3</v>
      </c>
      <c r="N827" s="21">
        <v>1.4325870604443361E-2</v>
      </c>
      <c r="O827" s="21">
        <v>1.934187439008539E-2</v>
      </c>
      <c r="P827" s="21">
        <v>2.438451055838789E-2</v>
      </c>
      <c r="Q827" s="21">
        <v>2.7614304461407873E-2</v>
      </c>
      <c r="R827" s="21">
        <v>2.9690008485234006E-2</v>
      </c>
      <c r="S827" s="21">
        <v>3.0880280282528545E-2</v>
      </c>
      <c r="T827" s="21">
        <v>3.2184038924773464E-2</v>
      </c>
      <c r="U827" s="21">
        <v>3.3527645495460223E-2</v>
      </c>
      <c r="V827" s="21">
        <v>3.4837211255429899E-2</v>
      </c>
      <c r="W827" s="21">
        <v>3.605102511708877E-2</v>
      </c>
      <c r="X827" s="21">
        <v>3.7130054825947875E-2</v>
      </c>
      <c r="Y827" s="21">
        <v>3.8048246960140392E-2</v>
      </c>
      <c r="Z827" s="21">
        <v>3.8447824229595418E-2</v>
      </c>
      <c r="AA827" s="21">
        <v>3.889493578374173E-2</v>
      </c>
      <c r="AB827" s="21">
        <v>3.9367601333095303E-2</v>
      </c>
      <c r="AC827" s="21">
        <v>3.9525070537590745E-2</v>
      </c>
      <c r="AD827" s="21">
        <v>3.9614182340798942E-2</v>
      </c>
      <c r="AE827" s="21">
        <v>3.9594429529221736E-2</v>
      </c>
      <c r="AF827" s="21">
        <v>3.9574686566984901E-2</v>
      </c>
      <c r="AG827" s="21">
        <v>3.9554953449177241E-2</v>
      </c>
    </row>
    <row r="828" spans="1:33" x14ac:dyDescent="0.25">
      <c r="A828">
        <v>536</v>
      </c>
      <c r="B828" t="s">
        <v>0</v>
      </c>
      <c r="C828" t="s">
        <v>8</v>
      </c>
      <c r="D828" t="s">
        <v>36</v>
      </c>
      <c r="E828" t="s">
        <v>105</v>
      </c>
      <c r="F828" t="s">
        <v>466</v>
      </c>
      <c r="G828" t="s">
        <v>331</v>
      </c>
      <c r="H828">
        <v>72</v>
      </c>
      <c r="I828">
        <v>0</v>
      </c>
      <c r="J828" t="s">
        <v>273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0</v>
      </c>
      <c r="V828" s="21">
        <v>0</v>
      </c>
      <c r="W828" s="21">
        <v>0</v>
      </c>
      <c r="X828" s="21">
        <v>0</v>
      </c>
      <c r="Y828" s="21">
        <v>0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</row>
    <row r="829" spans="1:33" x14ac:dyDescent="0.25">
      <c r="A829">
        <v>877</v>
      </c>
      <c r="B829" t="s">
        <v>0</v>
      </c>
      <c r="C829" t="s">
        <v>8</v>
      </c>
      <c r="D829" t="s">
        <v>36</v>
      </c>
      <c r="E829" t="s">
        <v>118</v>
      </c>
      <c r="F829" t="s">
        <v>458</v>
      </c>
      <c r="G829" t="s">
        <v>343</v>
      </c>
      <c r="H829">
        <v>68</v>
      </c>
      <c r="I829">
        <v>1</v>
      </c>
      <c r="J829" t="s">
        <v>280</v>
      </c>
      <c r="K829" s="21">
        <v>0.19444221011125859</v>
      </c>
      <c r="L829" s="21">
        <v>0.42433899437553851</v>
      </c>
      <c r="M829" s="21">
        <v>0.69374044043951277</v>
      </c>
      <c r="N829" s="21">
        <v>0.80820223876959085</v>
      </c>
      <c r="O829" s="21">
        <v>0.91763163397844993</v>
      </c>
      <c r="P829" s="21">
        <v>1.0294270971457558</v>
      </c>
      <c r="Q829" s="21">
        <v>1.1303886404470422</v>
      </c>
      <c r="R829" s="21">
        <v>1.1929347261440617</v>
      </c>
      <c r="S829" s="21">
        <v>1.1730076378247976</v>
      </c>
      <c r="T829" s="21">
        <v>1.1390640637869536</v>
      </c>
      <c r="U829" s="21">
        <v>1.1052709521063233</v>
      </c>
      <c r="V829" s="21">
        <v>1.0719214030554174</v>
      </c>
      <c r="W829" s="21">
        <v>1.039774689142972</v>
      </c>
      <c r="X829" s="21">
        <v>1.009374989993493</v>
      </c>
      <c r="Y829" s="21">
        <v>0.98143894910564433</v>
      </c>
      <c r="Z829" s="21">
        <v>0.95711796270775307</v>
      </c>
      <c r="AA829" s="21">
        <v>0.93557585674151267</v>
      </c>
      <c r="AB829" s="21">
        <v>0.91653264181172289</v>
      </c>
      <c r="AC829" s="21">
        <v>0.9004813990263949</v>
      </c>
      <c r="AD829" s="21">
        <v>0.88637679158858151</v>
      </c>
      <c r="AE829" s="21">
        <v>0.87736983158744253</v>
      </c>
      <c r="AF829" s="21">
        <v>0.86973724185997225</v>
      </c>
      <c r="AG829" s="21">
        <v>0.86364767649669172</v>
      </c>
    </row>
    <row r="830" spans="1:33" x14ac:dyDescent="0.25">
      <c r="A830">
        <v>524</v>
      </c>
      <c r="B830" t="s">
        <v>0</v>
      </c>
      <c r="C830" t="s">
        <v>8</v>
      </c>
      <c r="D830" t="s">
        <v>36</v>
      </c>
      <c r="E830" t="s">
        <v>119</v>
      </c>
      <c r="F830" t="s">
        <v>460</v>
      </c>
      <c r="G830" t="s">
        <v>467</v>
      </c>
      <c r="H830">
        <v>66</v>
      </c>
      <c r="I830">
        <v>0</v>
      </c>
      <c r="J830" t="s">
        <v>273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  <c r="V830" s="21">
        <v>0</v>
      </c>
      <c r="W830" s="21">
        <v>0</v>
      </c>
      <c r="X830" s="21">
        <v>0</v>
      </c>
      <c r="Y830" s="21">
        <v>0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</row>
    <row r="831" spans="1:33" x14ac:dyDescent="0.25">
      <c r="A831">
        <v>856</v>
      </c>
      <c r="B831" t="s">
        <v>0</v>
      </c>
      <c r="C831" t="s">
        <v>8</v>
      </c>
      <c r="D831" t="s">
        <v>36</v>
      </c>
      <c r="E831" t="s">
        <v>120</v>
      </c>
      <c r="F831" t="s">
        <v>460</v>
      </c>
      <c r="G831" t="s">
        <v>345</v>
      </c>
      <c r="H831">
        <v>66</v>
      </c>
      <c r="I831">
        <v>0</v>
      </c>
      <c r="J831" t="s">
        <v>273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</row>
    <row r="832" spans="1:33" x14ac:dyDescent="0.25">
      <c r="A832">
        <v>857</v>
      </c>
      <c r="B832" t="s">
        <v>0</v>
      </c>
      <c r="C832" t="s">
        <v>8</v>
      </c>
      <c r="D832" t="s">
        <v>36</v>
      </c>
      <c r="E832" t="s">
        <v>121</v>
      </c>
      <c r="F832" t="s">
        <v>460</v>
      </c>
      <c r="G832">
        <v>0</v>
      </c>
      <c r="H832">
        <v>66</v>
      </c>
      <c r="I832">
        <v>0</v>
      </c>
      <c r="J832" t="s">
        <v>273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</row>
    <row r="833" spans="1:33" x14ac:dyDescent="0.25">
      <c r="A833">
        <v>546</v>
      </c>
      <c r="B833" t="s">
        <v>0</v>
      </c>
      <c r="C833" t="s">
        <v>8</v>
      </c>
      <c r="D833" t="s">
        <v>36</v>
      </c>
      <c r="E833" t="s">
        <v>122</v>
      </c>
      <c r="F833" t="s">
        <v>462</v>
      </c>
      <c r="G833" t="s">
        <v>303</v>
      </c>
      <c r="H833">
        <v>74</v>
      </c>
      <c r="I833">
        <v>1</v>
      </c>
      <c r="J833" t="s">
        <v>280</v>
      </c>
      <c r="K833" s="21">
        <v>2.9022599267906339E-2</v>
      </c>
      <c r="L833" s="21">
        <v>0.10018113431926409</v>
      </c>
      <c r="M833" s="21">
        <v>0.21948954088178205</v>
      </c>
      <c r="N833" s="21">
        <v>0.35352397870607244</v>
      </c>
      <c r="O833" s="21">
        <v>0.48781228571401958</v>
      </c>
      <c r="P833" s="21">
        <v>0.6220160416015641</v>
      </c>
      <c r="Q833" s="21">
        <v>0.78410167146919574</v>
      </c>
      <c r="R833" s="21">
        <v>0.97398951504827869</v>
      </c>
      <c r="S833" s="21">
        <v>1.1686751567394646</v>
      </c>
      <c r="T833" s="21">
        <v>1.3572700756053029</v>
      </c>
      <c r="U833" s="21">
        <v>1.5066031139956479</v>
      </c>
      <c r="V833" s="21">
        <v>1.6637938088134838</v>
      </c>
      <c r="W833" s="21">
        <v>1.8092394474924975</v>
      </c>
      <c r="X833" s="21">
        <v>1.9358716790396855</v>
      </c>
      <c r="Y833" s="21">
        <v>2.0159796622049271</v>
      </c>
      <c r="Z833" s="21">
        <v>2.0720324869970117</v>
      </c>
      <c r="AA833" s="21">
        <v>2.1181319039405362</v>
      </c>
      <c r="AB833" s="21">
        <v>2.1583498198704469</v>
      </c>
      <c r="AC833" s="21">
        <v>2.1874418928288293</v>
      </c>
      <c r="AD833" s="21">
        <v>2.2032457724829348</v>
      </c>
      <c r="AE833" s="21">
        <v>2.202147168497429</v>
      </c>
      <c r="AF833" s="21">
        <v>2.2010491123086022</v>
      </c>
      <c r="AG833" s="21">
        <v>2.1999516036433073</v>
      </c>
    </row>
    <row r="834" spans="1:33" x14ac:dyDescent="0.25">
      <c r="A834">
        <v>542</v>
      </c>
      <c r="B834" t="s">
        <v>0</v>
      </c>
      <c r="C834" t="s">
        <v>8</v>
      </c>
      <c r="D834" t="s">
        <v>36</v>
      </c>
      <c r="E834" t="s">
        <v>123</v>
      </c>
      <c r="F834" t="s">
        <v>465</v>
      </c>
      <c r="G834" t="s">
        <v>307</v>
      </c>
      <c r="H834">
        <v>73</v>
      </c>
      <c r="I834">
        <v>1</v>
      </c>
      <c r="J834" t="s">
        <v>280</v>
      </c>
      <c r="K834" s="21">
        <v>7.351246251205123E-4</v>
      </c>
      <c r="L834" s="21">
        <v>2.5762946066961437E-3</v>
      </c>
      <c r="M834" s="21">
        <v>5.770486404769317E-3</v>
      </c>
      <c r="N834" s="21">
        <v>1.0473450815247646E-2</v>
      </c>
      <c r="O834" s="21">
        <v>1.678308040349516E-2</v>
      </c>
      <c r="P834" s="21">
        <v>2.461913114399486E-2</v>
      </c>
      <c r="Q834" s="21">
        <v>3.247886528935337E-2</v>
      </c>
      <c r="R834" s="21">
        <v>4.0541389732054206E-2</v>
      </c>
      <c r="S834" s="21">
        <v>4.8251595816685693E-2</v>
      </c>
      <c r="T834" s="21">
        <v>5.5374416788252771E-2</v>
      </c>
      <c r="U834" s="21">
        <v>6.1746193446207506E-2</v>
      </c>
      <c r="V834" s="21">
        <v>6.8304797920360275E-2</v>
      </c>
      <c r="W834" s="21">
        <v>7.4200799716967331E-2</v>
      </c>
      <c r="X834" s="21">
        <v>7.9004002500711573E-2</v>
      </c>
      <c r="Y834" s="21">
        <v>8.3933482066151366E-2</v>
      </c>
      <c r="Z834" s="21">
        <v>8.8684451541060055E-2</v>
      </c>
      <c r="AA834" s="21">
        <v>9.2939558613759202E-2</v>
      </c>
      <c r="AB834" s="21">
        <v>9.6605188210531781E-2</v>
      </c>
      <c r="AC834" s="21">
        <v>9.9457801254516018E-2</v>
      </c>
      <c r="AD834" s="21">
        <v>0.10075496616812789</v>
      </c>
      <c r="AE834" s="21">
        <v>0.10201877490148412</v>
      </c>
      <c r="AF834" s="21">
        <v>0.10331669024069459</v>
      </c>
      <c r="AG834" s="21">
        <v>0.10460103956806098</v>
      </c>
    </row>
    <row r="835" spans="1:33" x14ac:dyDescent="0.25">
      <c r="A835">
        <v>876</v>
      </c>
      <c r="B835" t="s">
        <v>0</v>
      </c>
      <c r="C835" t="s">
        <v>8</v>
      </c>
      <c r="D835" t="s">
        <v>36</v>
      </c>
      <c r="E835" t="s">
        <v>124</v>
      </c>
      <c r="F835" t="s">
        <v>462</v>
      </c>
      <c r="G835" t="s">
        <v>346</v>
      </c>
      <c r="H835">
        <v>74</v>
      </c>
      <c r="I835">
        <v>0</v>
      </c>
      <c r="J835" t="s">
        <v>273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</row>
    <row r="836" spans="1:33" x14ac:dyDescent="0.25">
      <c r="A836">
        <v>861</v>
      </c>
      <c r="B836" t="s">
        <v>0</v>
      </c>
      <c r="C836" t="s">
        <v>8</v>
      </c>
      <c r="D836" t="s">
        <v>36</v>
      </c>
      <c r="E836" t="s">
        <v>125</v>
      </c>
      <c r="F836" t="s">
        <v>458</v>
      </c>
      <c r="G836" t="s">
        <v>347</v>
      </c>
      <c r="H836">
        <v>68</v>
      </c>
      <c r="I836">
        <v>0</v>
      </c>
      <c r="J836" t="s">
        <v>273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</row>
    <row r="837" spans="1:33" x14ac:dyDescent="0.25">
      <c r="A837">
        <v>538</v>
      </c>
      <c r="B837" t="s">
        <v>0</v>
      </c>
      <c r="C837" t="s">
        <v>8</v>
      </c>
      <c r="D837" t="s">
        <v>36</v>
      </c>
      <c r="E837" t="s">
        <v>126</v>
      </c>
      <c r="F837" t="s">
        <v>466</v>
      </c>
      <c r="G837" t="s">
        <v>348</v>
      </c>
      <c r="H837">
        <v>72</v>
      </c>
      <c r="I837">
        <v>1</v>
      </c>
      <c r="J837" t="s">
        <v>280</v>
      </c>
      <c r="K837" s="21">
        <v>1.5263576562570544E-4</v>
      </c>
      <c r="L837" s="21">
        <v>4.8017672786678867E-4</v>
      </c>
      <c r="M837" s="21">
        <v>9.9958073748450849E-4</v>
      </c>
      <c r="N837" s="21">
        <v>1.7232424516354906E-3</v>
      </c>
      <c r="O837" s="21">
        <v>2.6608499886872972E-3</v>
      </c>
      <c r="P837" s="21">
        <v>3.8000833094718762E-3</v>
      </c>
      <c r="Q837" s="21">
        <v>5.1090384773212101E-3</v>
      </c>
      <c r="R837" s="21">
        <v>6.5594995766662494E-3</v>
      </c>
      <c r="S837" s="21">
        <v>8.1269768830143363E-3</v>
      </c>
      <c r="T837" s="21">
        <v>9.7905068877994841E-3</v>
      </c>
      <c r="U837" s="21">
        <v>1.1474533553913722E-2</v>
      </c>
      <c r="V837" s="21">
        <v>1.3183216665575499E-2</v>
      </c>
      <c r="W837" s="21">
        <v>1.4920619593918522E-2</v>
      </c>
      <c r="X837" s="21">
        <v>1.6690105205120039E-2</v>
      </c>
      <c r="Y837" s="21">
        <v>1.8168569665012665E-2</v>
      </c>
      <c r="Z837" s="21">
        <v>1.94922955368977E-2</v>
      </c>
      <c r="AA837" s="21">
        <v>2.0633820229012549E-2</v>
      </c>
      <c r="AB837" s="21">
        <v>2.1586082124074389E-2</v>
      </c>
      <c r="AC837" s="21">
        <v>2.271511878826904E-2</v>
      </c>
      <c r="AD837" s="21">
        <v>2.3689191892243756E-2</v>
      </c>
      <c r="AE837" s="21">
        <v>2.453328898259987E-2</v>
      </c>
      <c r="AF837" s="21">
        <v>2.5262035895160712E-2</v>
      </c>
      <c r="AG837" s="21">
        <v>2.5890525115419592E-2</v>
      </c>
    </row>
    <row r="838" spans="1:33" x14ac:dyDescent="0.25">
      <c r="A838">
        <v>529</v>
      </c>
      <c r="B838" t="s">
        <v>0</v>
      </c>
      <c r="C838" t="s">
        <v>8</v>
      </c>
      <c r="D838" t="s">
        <v>36</v>
      </c>
      <c r="E838" t="s">
        <v>23</v>
      </c>
      <c r="F838" t="s">
        <v>458</v>
      </c>
      <c r="G838" t="s">
        <v>349</v>
      </c>
      <c r="H838">
        <v>68</v>
      </c>
      <c r="I838">
        <v>0</v>
      </c>
      <c r="J838" t="s">
        <v>273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v>0</v>
      </c>
      <c r="W838" s="21">
        <v>0</v>
      </c>
      <c r="X838" s="21">
        <v>0</v>
      </c>
      <c r="Y838" s="21">
        <v>0</v>
      </c>
      <c r="Z838" s="21">
        <v>0</v>
      </c>
      <c r="AA838" s="21">
        <v>0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</row>
    <row r="839" spans="1:33" x14ac:dyDescent="0.25">
      <c r="A839">
        <v>852</v>
      </c>
      <c r="B839" t="s">
        <v>0</v>
      </c>
      <c r="C839" t="s">
        <v>8</v>
      </c>
      <c r="D839" t="s">
        <v>36</v>
      </c>
      <c r="E839" t="s">
        <v>127</v>
      </c>
      <c r="F839" t="s">
        <v>458</v>
      </c>
      <c r="G839" t="s">
        <v>350</v>
      </c>
      <c r="H839">
        <v>68</v>
      </c>
      <c r="I839">
        <v>0</v>
      </c>
      <c r="J839" t="s">
        <v>273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1">
        <v>0</v>
      </c>
      <c r="X839" s="21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</row>
    <row r="840" spans="1:33" x14ac:dyDescent="0.25">
      <c r="A840">
        <v>848</v>
      </c>
      <c r="B840" t="s">
        <v>0</v>
      </c>
      <c r="C840" t="s">
        <v>8</v>
      </c>
      <c r="D840" t="s">
        <v>36</v>
      </c>
      <c r="E840" t="s">
        <v>128</v>
      </c>
      <c r="F840" t="s">
        <v>458</v>
      </c>
      <c r="G840" t="s">
        <v>351</v>
      </c>
      <c r="H840">
        <v>68</v>
      </c>
      <c r="I840">
        <v>0</v>
      </c>
      <c r="J840" t="s">
        <v>273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  <c r="V840" s="21">
        <v>0</v>
      </c>
      <c r="W840" s="21">
        <v>0</v>
      </c>
      <c r="X840" s="21">
        <v>0</v>
      </c>
      <c r="Y840" s="21">
        <v>0</v>
      </c>
      <c r="Z840" s="21">
        <v>0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</row>
    <row r="841" spans="1:33" x14ac:dyDescent="0.25">
      <c r="A841">
        <v>850</v>
      </c>
      <c r="B841" t="s">
        <v>0</v>
      </c>
      <c r="C841" t="s">
        <v>8</v>
      </c>
      <c r="D841" t="s">
        <v>36</v>
      </c>
      <c r="E841" t="s">
        <v>129</v>
      </c>
      <c r="F841" t="s">
        <v>458</v>
      </c>
      <c r="G841" t="s">
        <v>352</v>
      </c>
      <c r="H841">
        <v>68</v>
      </c>
      <c r="I841">
        <v>0</v>
      </c>
      <c r="J841" t="s">
        <v>273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  <c r="V841" s="21">
        <v>0</v>
      </c>
      <c r="W841" s="21">
        <v>0</v>
      </c>
      <c r="X841" s="21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</row>
    <row r="842" spans="1:33" x14ac:dyDescent="0.25">
      <c r="A842">
        <v>853</v>
      </c>
      <c r="B842" t="s">
        <v>0</v>
      </c>
      <c r="C842" t="s">
        <v>8</v>
      </c>
      <c r="D842" t="s">
        <v>36</v>
      </c>
      <c r="E842" t="s">
        <v>130</v>
      </c>
      <c r="F842" t="s">
        <v>460</v>
      </c>
      <c r="G842" t="s">
        <v>353</v>
      </c>
      <c r="H842">
        <v>66</v>
      </c>
      <c r="I842">
        <v>0</v>
      </c>
      <c r="J842" t="s">
        <v>273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</row>
    <row r="843" spans="1:33" x14ac:dyDescent="0.25">
      <c r="A843">
        <v>849</v>
      </c>
      <c r="B843" t="s">
        <v>0</v>
      </c>
      <c r="C843" t="s">
        <v>8</v>
      </c>
      <c r="D843" t="s">
        <v>36</v>
      </c>
      <c r="E843" t="s">
        <v>131</v>
      </c>
      <c r="F843" t="s">
        <v>458</v>
      </c>
      <c r="G843" t="s">
        <v>339</v>
      </c>
      <c r="H843">
        <v>68</v>
      </c>
      <c r="I843">
        <v>0</v>
      </c>
      <c r="J843" t="s">
        <v>273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0</v>
      </c>
      <c r="V843" s="21">
        <v>0</v>
      </c>
      <c r="W843" s="21">
        <v>0</v>
      </c>
      <c r="X843" s="21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</row>
    <row r="844" spans="1:33" x14ac:dyDescent="0.25">
      <c r="A844">
        <v>851</v>
      </c>
      <c r="B844" t="s">
        <v>0</v>
      </c>
      <c r="C844" t="s">
        <v>8</v>
      </c>
      <c r="D844" t="s">
        <v>36</v>
      </c>
      <c r="E844" t="s">
        <v>132</v>
      </c>
      <c r="F844" t="s">
        <v>458</v>
      </c>
      <c r="G844" t="s">
        <v>354</v>
      </c>
      <c r="H844">
        <v>68</v>
      </c>
      <c r="I844">
        <v>0</v>
      </c>
      <c r="J844" t="s">
        <v>273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v>0</v>
      </c>
      <c r="W844" s="21">
        <v>0</v>
      </c>
      <c r="X844" s="21">
        <v>0</v>
      </c>
      <c r="Y844" s="21">
        <v>0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</row>
    <row r="845" spans="1:33" x14ac:dyDescent="0.25">
      <c r="A845">
        <v>530</v>
      </c>
      <c r="B845" t="s">
        <v>0</v>
      </c>
      <c r="C845" t="s">
        <v>8</v>
      </c>
      <c r="D845" t="s">
        <v>36</v>
      </c>
      <c r="E845" t="s">
        <v>158</v>
      </c>
      <c r="F845" t="s">
        <v>468</v>
      </c>
      <c r="G845" t="s">
        <v>447</v>
      </c>
      <c r="H845">
        <v>69</v>
      </c>
      <c r="I845">
        <v>0</v>
      </c>
      <c r="J845" t="s">
        <v>273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v>0</v>
      </c>
      <c r="W845" s="21">
        <v>0</v>
      </c>
      <c r="X845" s="21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</row>
    <row r="846" spans="1:33" x14ac:dyDescent="0.25">
      <c r="A846">
        <v>865</v>
      </c>
      <c r="B846" t="s">
        <v>0</v>
      </c>
      <c r="C846" t="s">
        <v>8</v>
      </c>
      <c r="D846" t="s">
        <v>36</v>
      </c>
      <c r="E846" t="s">
        <v>134</v>
      </c>
      <c r="F846" t="s">
        <v>468</v>
      </c>
      <c r="G846" t="s">
        <v>356</v>
      </c>
      <c r="H846">
        <v>69</v>
      </c>
      <c r="I846">
        <v>0</v>
      </c>
      <c r="J846" t="s">
        <v>273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  <c r="V846" s="21">
        <v>0</v>
      </c>
      <c r="W846" s="21">
        <v>0</v>
      </c>
      <c r="X846" s="21">
        <v>0</v>
      </c>
      <c r="Y846" s="21">
        <v>0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</row>
    <row r="847" spans="1:33" x14ac:dyDescent="0.25">
      <c r="A847">
        <v>864</v>
      </c>
      <c r="B847" t="s">
        <v>0</v>
      </c>
      <c r="C847" t="s">
        <v>8</v>
      </c>
      <c r="D847" t="s">
        <v>36</v>
      </c>
      <c r="E847" t="s">
        <v>135</v>
      </c>
      <c r="F847" t="s">
        <v>468</v>
      </c>
      <c r="G847" t="s">
        <v>357</v>
      </c>
      <c r="H847">
        <v>69</v>
      </c>
      <c r="I847">
        <v>1</v>
      </c>
      <c r="J847" t="s">
        <v>280</v>
      </c>
      <c r="K847" s="21">
        <v>0.15644567346100019</v>
      </c>
      <c r="L847" s="21">
        <v>0.31015277320252099</v>
      </c>
      <c r="M847" s="21">
        <v>0.46062803871959979</v>
      </c>
      <c r="N847" s="21">
        <v>0.60771820448603264</v>
      </c>
      <c r="O847" s="21">
        <v>0.74978819412766007</v>
      </c>
      <c r="P847" s="21">
        <v>0.87174601963882614</v>
      </c>
      <c r="Q847" s="21">
        <v>0.96337289672022219</v>
      </c>
      <c r="R847" s="21">
        <v>1.0313028212476809</v>
      </c>
      <c r="S847" s="21">
        <v>1.0807664574773646</v>
      </c>
      <c r="T847" s="21">
        <v>1.1158813358738708</v>
      </c>
      <c r="U847" s="21">
        <v>1.1398870549376865</v>
      </c>
      <c r="V847" s="21">
        <v>1.1528786030171254</v>
      </c>
      <c r="W847" s="21">
        <v>1.1592155962088366</v>
      </c>
      <c r="X847" s="21">
        <v>1.1624360140952881</v>
      </c>
      <c r="Y847" s="21">
        <v>1.1649705075793397</v>
      </c>
      <c r="Z847" s="21">
        <v>1.1517048419630107</v>
      </c>
      <c r="AA847" s="21">
        <v>1.1383149822265677</v>
      </c>
      <c r="AB847" s="21">
        <v>1.1256421238715857</v>
      </c>
      <c r="AC847" s="21">
        <v>1.1141660934912083</v>
      </c>
      <c r="AD847" s="21">
        <v>1.1011604727129516</v>
      </c>
      <c r="AE847" s="21">
        <v>1.0891376359054969</v>
      </c>
      <c r="AF847" s="21">
        <v>1.0784636102985758</v>
      </c>
      <c r="AG847" s="21">
        <v>1.0684589585239959</v>
      </c>
    </row>
    <row r="848" spans="1:33" x14ac:dyDescent="0.25">
      <c r="A848">
        <v>866</v>
      </c>
      <c r="B848" t="s">
        <v>0</v>
      </c>
      <c r="C848" t="s">
        <v>8</v>
      </c>
      <c r="D848" t="s">
        <v>36</v>
      </c>
      <c r="E848" t="s">
        <v>136</v>
      </c>
      <c r="F848" t="s">
        <v>468</v>
      </c>
      <c r="G848" t="s">
        <v>358</v>
      </c>
      <c r="H848">
        <v>69</v>
      </c>
      <c r="I848">
        <v>0</v>
      </c>
      <c r="J848" t="s">
        <v>273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  <c r="V848" s="21">
        <v>0</v>
      </c>
      <c r="W848" s="21">
        <v>0</v>
      </c>
      <c r="X848" s="21">
        <v>0</v>
      </c>
      <c r="Y848" s="21">
        <v>0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</row>
    <row r="849" spans="1:33" x14ac:dyDescent="0.25">
      <c r="A849">
        <v>863</v>
      </c>
      <c r="B849" t="s">
        <v>0</v>
      </c>
      <c r="C849" t="s">
        <v>8</v>
      </c>
      <c r="D849" t="s">
        <v>36</v>
      </c>
      <c r="E849" t="s">
        <v>137</v>
      </c>
      <c r="F849" t="s">
        <v>468</v>
      </c>
      <c r="G849">
        <v>0</v>
      </c>
      <c r="H849">
        <v>69</v>
      </c>
      <c r="I849">
        <v>1</v>
      </c>
      <c r="J849" t="s">
        <v>280</v>
      </c>
      <c r="K849" s="21">
        <v>1.2159797610165151E-2</v>
      </c>
      <c r="L849" s="21">
        <v>2.3913904099560856E-2</v>
      </c>
      <c r="M849" s="21">
        <v>3.5214348526686E-2</v>
      </c>
      <c r="N849" s="21">
        <v>4.6047711024972189E-2</v>
      </c>
      <c r="O849" s="21">
        <v>5.628072750576512E-2</v>
      </c>
      <c r="P849" s="21">
        <v>6.483792847288368E-2</v>
      </c>
      <c r="Q849" s="21">
        <v>7.1062218550524595E-2</v>
      </c>
      <c r="R849" s="21">
        <v>7.5491852459800168E-2</v>
      </c>
      <c r="S849" s="21">
        <v>7.8547316452077645E-2</v>
      </c>
      <c r="T849" s="21">
        <v>8.0555925901173261E-2</v>
      </c>
      <c r="U849" s="21">
        <v>8.1771908293054377E-2</v>
      </c>
      <c r="V849" s="21">
        <v>8.2191690159012371E-2</v>
      </c>
      <c r="W849" s="21">
        <v>8.2160427562814567E-2</v>
      </c>
      <c r="X849" s="21">
        <v>8.2002852264978734E-2</v>
      </c>
      <c r="Y849" s="21">
        <v>8.1843944255237222E-2</v>
      </c>
      <c r="Z849" s="21">
        <v>8.0795285882808279E-2</v>
      </c>
      <c r="AA849" s="21">
        <v>7.9751518555054121E-2</v>
      </c>
      <c r="AB849" s="21">
        <v>7.8728575577148019E-2</v>
      </c>
      <c r="AC849" s="21">
        <v>7.7803324329473234E-2</v>
      </c>
      <c r="AD849" s="21">
        <v>7.6752497598090039E-2</v>
      </c>
      <c r="AE849" s="21">
        <v>7.5781849319948774E-2</v>
      </c>
      <c r="AF849" s="21">
        <v>7.4921377129972253E-2</v>
      </c>
      <c r="AG849" s="21">
        <v>7.4115449202037151E-2</v>
      </c>
    </row>
    <row r="850" spans="1:33" x14ac:dyDescent="0.25">
      <c r="A850">
        <v>862</v>
      </c>
      <c r="B850" t="s">
        <v>0</v>
      </c>
      <c r="C850" t="s">
        <v>8</v>
      </c>
      <c r="D850" t="s">
        <v>36</v>
      </c>
      <c r="E850" t="s">
        <v>138</v>
      </c>
      <c r="F850" t="s">
        <v>468</v>
      </c>
      <c r="G850" t="s">
        <v>359</v>
      </c>
      <c r="H850">
        <v>69</v>
      </c>
      <c r="I850">
        <v>1</v>
      </c>
      <c r="J850" t="s">
        <v>280</v>
      </c>
      <c r="K850" s="21">
        <v>2.1738400784866507E-2</v>
      </c>
      <c r="L850" s="21">
        <v>4.2292004023459666E-2</v>
      </c>
      <c r="M850" s="21">
        <v>4.1556929523901179E-2</v>
      </c>
      <c r="N850" s="21">
        <v>4.0791641724553976E-2</v>
      </c>
      <c r="O850" s="21">
        <v>3.9918747713157572E-2</v>
      </c>
      <c r="P850" s="21">
        <v>3.8855257364400153E-2</v>
      </c>
      <c r="Q850" s="21">
        <v>3.7571551985195448E-2</v>
      </c>
      <c r="R850" s="21">
        <v>3.6437747642770336E-2</v>
      </c>
      <c r="S850" s="21">
        <v>3.5427945401876444E-2</v>
      </c>
      <c r="T850" s="21">
        <v>3.4521769606409569E-2</v>
      </c>
      <c r="U850" s="21">
        <v>3.3703156685247836E-2</v>
      </c>
      <c r="V850" s="21">
        <v>3.28883396959734E-2</v>
      </c>
      <c r="W850" s="21">
        <v>3.2139123335303228E-2</v>
      </c>
      <c r="X850" s="21">
        <v>3.1503057750138876E-2</v>
      </c>
      <c r="Y850" s="21">
        <v>3.0999821580998607E-2</v>
      </c>
      <c r="Z850" s="21">
        <v>3.063732388683655E-2</v>
      </c>
      <c r="AA850" s="21">
        <v>3.0271243942810954E-2</v>
      </c>
      <c r="AB850" s="21">
        <v>2.9922193942785114E-2</v>
      </c>
      <c r="AC850" s="21">
        <v>2.9605367253425593E-2</v>
      </c>
      <c r="AD850" s="21">
        <v>2.9246994000772374E-2</v>
      </c>
      <c r="AE850" s="21">
        <v>2.8915420115150265E-2</v>
      </c>
      <c r="AF850" s="21">
        <v>2.8620639923415278E-2</v>
      </c>
      <c r="AG850" s="21">
        <v>2.8344312529230916E-2</v>
      </c>
    </row>
    <row r="851" spans="1:33" x14ac:dyDescent="0.25">
      <c r="A851">
        <v>844</v>
      </c>
      <c r="B851" t="s">
        <v>0</v>
      </c>
      <c r="C851" t="s">
        <v>8</v>
      </c>
      <c r="D851" t="s">
        <v>36</v>
      </c>
      <c r="E851" t="s">
        <v>139</v>
      </c>
      <c r="F851" t="s">
        <v>459</v>
      </c>
      <c r="G851" t="s">
        <v>360</v>
      </c>
      <c r="H851">
        <v>67</v>
      </c>
      <c r="I851">
        <v>0</v>
      </c>
      <c r="J851" t="s">
        <v>273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</row>
    <row r="852" spans="1:33" x14ac:dyDescent="0.25">
      <c r="A852">
        <v>845</v>
      </c>
      <c r="B852" t="s">
        <v>0</v>
      </c>
      <c r="C852" t="s">
        <v>8</v>
      </c>
      <c r="D852" t="s">
        <v>36</v>
      </c>
      <c r="E852" t="s">
        <v>140</v>
      </c>
      <c r="F852" t="s">
        <v>458</v>
      </c>
      <c r="G852" t="s">
        <v>361</v>
      </c>
      <c r="H852">
        <v>68</v>
      </c>
      <c r="I852">
        <v>0</v>
      </c>
      <c r="J852" t="s">
        <v>273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</row>
    <row r="853" spans="1:33" x14ac:dyDescent="0.25">
      <c r="A853">
        <v>1356</v>
      </c>
      <c r="B853" t="s">
        <v>0</v>
      </c>
      <c r="C853" t="s">
        <v>8</v>
      </c>
      <c r="D853" t="s">
        <v>37</v>
      </c>
      <c r="E853" t="s">
        <v>47</v>
      </c>
      <c r="F853" t="s">
        <v>469</v>
      </c>
      <c r="G853" t="s">
        <v>272</v>
      </c>
      <c r="H853">
        <v>148</v>
      </c>
      <c r="I853">
        <v>0</v>
      </c>
      <c r="J853" t="s">
        <v>273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0</v>
      </c>
      <c r="T853" s="21">
        <v>0</v>
      </c>
      <c r="U853" s="21">
        <v>0</v>
      </c>
      <c r="V853" s="21">
        <v>0</v>
      </c>
      <c r="W853" s="21">
        <v>0</v>
      </c>
      <c r="X853" s="21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</row>
    <row r="854" spans="1:33" x14ac:dyDescent="0.25">
      <c r="A854">
        <v>1360</v>
      </c>
      <c r="B854" t="s">
        <v>0</v>
      </c>
      <c r="C854" t="s">
        <v>8</v>
      </c>
      <c r="D854" t="s">
        <v>37</v>
      </c>
      <c r="E854" t="s">
        <v>48</v>
      </c>
      <c r="F854" t="s">
        <v>470</v>
      </c>
      <c r="G854" t="s">
        <v>275</v>
      </c>
      <c r="H854">
        <v>147</v>
      </c>
      <c r="I854">
        <v>0</v>
      </c>
      <c r="J854" t="s">
        <v>273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</row>
    <row r="855" spans="1:33" x14ac:dyDescent="0.25">
      <c r="A855">
        <v>741</v>
      </c>
      <c r="B855" t="s">
        <v>0</v>
      </c>
      <c r="C855" t="s">
        <v>8</v>
      </c>
      <c r="D855" t="s">
        <v>37</v>
      </c>
      <c r="E855" t="s">
        <v>49</v>
      </c>
      <c r="F855" t="s">
        <v>471</v>
      </c>
      <c r="G855" t="s">
        <v>277</v>
      </c>
      <c r="H855">
        <v>146</v>
      </c>
      <c r="I855">
        <v>0</v>
      </c>
      <c r="J855" t="s">
        <v>273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</row>
    <row r="856" spans="1:33" x14ac:dyDescent="0.25">
      <c r="A856">
        <v>747</v>
      </c>
      <c r="B856" t="s">
        <v>0</v>
      </c>
      <c r="C856" t="s">
        <v>8</v>
      </c>
      <c r="D856" t="s">
        <v>37</v>
      </c>
      <c r="E856" t="s">
        <v>50</v>
      </c>
      <c r="F856" t="s">
        <v>472</v>
      </c>
      <c r="G856" t="s">
        <v>279</v>
      </c>
      <c r="H856">
        <v>151</v>
      </c>
      <c r="I856">
        <v>1</v>
      </c>
      <c r="J856" t="s">
        <v>280</v>
      </c>
      <c r="K856" s="21">
        <v>6.2948568509531809E-3</v>
      </c>
      <c r="L856" s="21">
        <v>1.3517333997438015E-2</v>
      </c>
      <c r="M856" s="21">
        <v>2.1638758888811137E-2</v>
      </c>
      <c r="N856" s="21">
        <v>3.0576034974454255E-2</v>
      </c>
      <c r="O856" s="21">
        <v>4.0079660289200035E-2</v>
      </c>
      <c r="P856" s="21">
        <v>5.0031082578620975E-2</v>
      </c>
      <c r="Q856" s="21">
        <v>6.0303283678850947E-2</v>
      </c>
      <c r="R856" s="21">
        <v>7.0720289501684325E-2</v>
      </c>
      <c r="S856" s="21">
        <v>8.1681181858437063E-2</v>
      </c>
      <c r="T856" s="21">
        <v>9.2901162927252937E-2</v>
      </c>
      <c r="U856" s="21">
        <v>0.10398797903962208</v>
      </c>
      <c r="V856" s="21">
        <v>0.11499859061077486</v>
      </c>
      <c r="W856" s="21">
        <v>0.1259795599663526</v>
      </c>
      <c r="X856" s="21">
        <v>0.1369685718126023</v>
      </c>
      <c r="Y856" s="21">
        <v>0.1479956101060575</v>
      </c>
      <c r="Z856" s="21">
        <v>0.15297740615580216</v>
      </c>
      <c r="AA856" s="21">
        <v>0.15713915226903652</v>
      </c>
      <c r="AB856" s="21">
        <v>0.16030029447262978</v>
      </c>
      <c r="AC856" s="21">
        <v>0.16290266834224934</v>
      </c>
      <c r="AD856" s="21">
        <v>0.1650604836644306</v>
      </c>
      <c r="AE856" s="21">
        <v>0.16691565202180919</v>
      </c>
      <c r="AF856" s="21">
        <v>0.17093814588884088</v>
      </c>
      <c r="AG856" s="21">
        <v>0.17439634299256745</v>
      </c>
    </row>
    <row r="857" spans="1:33" x14ac:dyDescent="0.25">
      <c r="A857">
        <v>1327</v>
      </c>
      <c r="B857" t="s">
        <v>0</v>
      </c>
      <c r="C857" t="s">
        <v>8</v>
      </c>
      <c r="D857" t="s">
        <v>37</v>
      </c>
      <c r="E857" t="s">
        <v>51</v>
      </c>
      <c r="F857" t="s">
        <v>470</v>
      </c>
      <c r="G857" t="s">
        <v>281</v>
      </c>
      <c r="H857">
        <v>147</v>
      </c>
      <c r="I857">
        <v>1</v>
      </c>
      <c r="J857" t="s">
        <v>280</v>
      </c>
      <c r="K857" s="21">
        <v>8.5872672810083153E-5</v>
      </c>
      <c r="L857" s="21">
        <v>2.5902947651869248E-4</v>
      </c>
      <c r="M857" s="21">
        <v>5.6902336299778557E-4</v>
      </c>
      <c r="N857" s="21">
        <v>1.0771626646765948E-3</v>
      </c>
      <c r="O857" s="21">
        <v>1.8550487729315232E-3</v>
      </c>
      <c r="P857" s="21">
        <v>2.9786898394235975E-3</v>
      </c>
      <c r="Q857" s="21">
        <v>4.5202348802063658E-3</v>
      </c>
      <c r="R857" s="21">
        <v>6.5357137903821177E-3</v>
      </c>
      <c r="S857" s="21">
        <v>9.0497450573628173E-3</v>
      </c>
      <c r="T857" s="21">
        <v>1.203946114476318E-2</v>
      </c>
      <c r="U857" s="21">
        <v>1.5336971389132523E-2</v>
      </c>
      <c r="V857" s="21">
        <v>1.8793512101570414E-2</v>
      </c>
      <c r="W857" s="21">
        <v>2.2158535864167488E-2</v>
      </c>
      <c r="X857" s="21">
        <v>2.5142382743126815E-2</v>
      </c>
      <c r="Y857" s="21">
        <v>2.7457919283014214E-2</v>
      </c>
      <c r="Z857" s="21">
        <v>2.8910643481885531E-2</v>
      </c>
      <c r="AA857" s="21">
        <v>2.9352188319330404E-2</v>
      </c>
      <c r="AB857" s="21">
        <v>2.9397059109495822E-2</v>
      </c>
      <c r="AC857" s="21">
        <v>2.9358632288002347E-2</v>
      </c>
      <c r="AD857" s="21">
        <v>2.9320953841049602E-2</v>
      </c>
      <c r="AE857" s="21">
        <v>2.9284663675631505E-2</v>
      </c>
      <c r="AF857" s="21">
        <v>2.9248395453462202E-2</v>
      </c>
      <c r="AG857" s="21">
        <v>2.9213574115672096E-2</v>
      </c>
    </row>
    <row r="858" spans="1:33" x14ac:dyDescent="0.25">
      <c r="A858">
        <v>1321</v>
      </c>
      <c r="B858" t="s">
        <v>0</v>
      </c>
      <c r="C858" t="s">
        <v>8</v>
      </c>
      <c r="D858" t="s">
        <v>37</v>
      </c>
      <c r="E858" t="s">
        <v>52</v>
      </c>
      <c r="F858" t="s">
        <v>471</v>
      </c>
      <c r="G858">
        <v>0</v>
      </c>
      <c r="H858">
        <v>146</v>
      </c>
      <c r="I858">
        <v>1</v>
      </c>
      <c r="J858" t="s">
        <v>280</v>
      </c>
      <c r="K858" s="21">
        <v>1.5098059432050331E-3</v>
      </c>
      <c r="L858" s="21">
        <v>4.4885946353343713E-3</v>
      </c>
      <c r="M858" s="21">
        <v>9.7062501210590478E-3</v>
      </c>
      <c r="N858" s="21">
        <v>1.8071897549998557E-2</v>
      </c>
      <c r="O858" s="21">
        <v>3.0594639669641353E-2</v>
      </c>
      <c r="P858" s="21">
        <v>4.8273681016471899E-2</v>
      </c>
      <c r="Q858" s="21">
        <v>7.1963732757131818E-2</v>
      </c>
      <c r="R858" s="21">
        <v>0.10219445680509548</v>
      </c>
      <c r="S858" s="21">
        <v>0.13896768467403403</v>
      </c>
      <c r="T858" s="21">
        <v>0.1815714807027799</v>
      </c>
      <c r="U858" s="21">
        <v>0.22847386973268197</v>
      </c>
      <c r="V858" s="21">
        <v>0.27734649837506609</v>
      </c>
      <c r="W858" s="21">
        <v>0.32528911851477482</v>
      </c>
      <c r="X858" s="21">
        <v>0.36925038932182574</v>
      </c>
      <c r="Y858" s="21">
        <v>0.40657689104348005</v>
      </c>
      <c r="Z858" s="21">
        <v>0.43469398781081026</v>
      </c>
      <c r="AA858" s="21">
        <v>0.45336759419966621</v>
      </c>
      <c r="AB858" s="21">
        <v>0.4622112616694351</v>
      </c>
      <c r="AC858" s="21">
        <v>0.46208110250158663</v>
      </c>
      <c r="AD858" s="21">
        <v>0.45882544907056905</v>
      </c>
      <c r="AE858" s="21">
        <v>0.4557787685015352</v>
      </c>
      <c r="AF858" s="21">
        <v>0.45291709525221685</v>
      </c>
      <c r="AG858" s="21">
        <v>0.45026535303450083</v>
      </c>
    </row>
    <row r="859" spans="1:33" x14ac:dyDescent="0.25">
      <c r="A859">
        <v>1345</v>
      </c>
      <c r="B859" t="s">
        <v>0</v>
      </c>
      <c r="C859" t="s">
        <v>8</v>
      </c>
      <c r="D859" t="s">
        <v>37</v>
      </c>
      <c r="E859" t="s">
        <v>57</v>
      </c>
      <c r="F859" t="s">
        <v>473</v>
      </c>
      <c r="G859" t="s">
        <v>286</v>
      </c>
      <c r="H859">
        <v>155</v>
      </c>
      <c r="I859">
        <v>0</v>
      </c>
      <c r="J859" t="s">
        <v>273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</row>
    <row r="860" spans="1:33" x14ac:dyDescent="0.25">
      <c r="A860">
        <v>756</v>
      </c>
      <c r="B860" t="s">
        <v>0</v>
      </c>
      <c r="C860" t="s">
        <v>8</v>
      </c>
      <c r="D860" t="s">
        <v>37</v>
      </c>
      <c r="E860" t="s">
        <v>61</v>
      </c>
      <c r="F860" t="s">
        <v>474</v>
      </c>
      <c r="G860" t="s">
        <v>292</v>
      </c>
      <c r="H860">
        <v>154</v>
      </c>
      <c r="I860">
        <v>0</v>
      </c>
      <c r="J860" t="s">
        <v>273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</row>
    <row r="861" spans="1:33" x14ac:dyDescent="0.25">
      <c r="A861">
        <v>1335</v>
      </c>
      <c r="B861" t="s">
        <v>0</v>
      </c>
      <c r="C861" t="s">
        <v>8</v>
      </c>
      <c r="D861" t="s">
        <v>37</v>
      </c>
      <c r="E861" t="s">
        <v>62</v>
      </c>
      <c r="F861" t="s">
        <v>471</v>
      </c>
      <c r="G861" t="s">
        <v>293</v>
      </c>
      <c r="H861">
        <v>146</v>
      </c>
      <c r="I861">
        <v>0</v>
      </c>
      <c r="J861" t="s">
        <v>273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  <c r="V861" s="21">
        <v>0</v>
      </c>
      <c r="W861" s="21">
        <v>0</v>
      </c>
      <c r="X861" s="21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</row>
    <row r="862" spans="1:33" x14ac:dyDescent="0.25">
      <c r="A862">
        <v>1323</v>
      </c>
      <c r="B862" t="s">
        <v>0</v>
      </c>
      <c r="C862" t="s">
        <v>8</v>
      </c>
      <c r="D862" t="s">
        <v>37</v>
      </c>
      <c r="E862" t="s">
        <v>63</v>
      </c>
      <c r="F862" t="s">
        <v>471</v>
      </c>
      <c r="G862" t="s">
        <v>294</v>
      </c>
      <c r="H862">
        <v>146</v>
      </c>
      <c r="I862">
        <v>0</v>
      </c>
      <c r="J862" t="s">
        <v>280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0</v>
      </c>
      <c r="X862" s="21">
        <v>0</v>
      </c>
      <c r="Y862" s="21">
        <v>0</v>
      </c>
      <c r="Z862" s="21">
        <v>0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</row>
    <row r="863" spans="1:33" x14ac:dyDescent="0.25">
      <c r="A863">
        <v>1340</v>
      </c>
      <c r="B863" t="s">
        <v>0</v>
      </c>
      <c r="C863" t="s">
        <v>8</v>
      </c>
      <c r="D863" t="s">
        <v>37</v>
      </c>
      <c r="E863" t="s">
        <v>64</v>
      </c>
      <c r="F863" t="s">
        <v>471</v>
      </c>
      <c r="G863" t="s">
        <v>64</v>
      </c>
      <c r="H863">
        <v>146</v>
      </c>
      <c r="I863">
        <v>0</v>
      </c>
      <c r="J863" t="s">
        <v>273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</row>
    <row r="864" spans="1:33" x14ac:dyDescent="0.25">
      <c r="A864">
        <v>1339</v>
      </c>
      <c r="B864" t="s">
        <v>0</v>
      </c>
      <c r="C864" t="s">
        <v>8</v>
      </c>
      <c r="D864" t="s">
        <v>37</v>
      </c>
      <c r="E864" t="s">
        <v>65</v>
      </c>
      <c r="F864" t="s">
        <v>471</v>
      </c>
      <c r="G864" t="s">
        <v>295</v>
      </c>
      <c r="H864">
        <v>146</v>
      </c>
      <c r="I864">
        <v>0</v>
      </c>
      <c r="J864" t="s">
        <v>273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0</v>
      </c>
      <c r="X864" s="21">
        <v>0</v>
      </c>
      <c r="Y864" s="21">
        <v>0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</row>
    <row r="865" spans="1:33" x14ac:dyDescent="0.25">
      <c r="A865">
        <v>744</v>
      </c>
      <c r="B865" t="s">
        <v>0</v>
      </c>
      <c r="C865" t="s">
        <v>8</v>
      </c>
      <c r="D865" t="s">
        <v>37</v>
      </c>
      <c r="E865" t="s">
        <v>67</v>
      </c>
      <c r="F865" t="s">
        <v>475</v>
      </c>
      <c r="G865" t="s">
        <v>299</v>
      </c>
      <c r="H865">
        <v>150</v>
      </c>
      <c r="I865">
        <v>0</v>
      </c>
      <c r="J865" t="s">
        <v>280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0</v>
      </c>
      <c r="X865" s="21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</row>
    <row r="866" spans="1:33" x14ac:dyDescent="0.25">
      <c r="A866">
        <v>1355</v>
      </c>
      <c r="B866" t="s">
        <v>0</v>
      </c>
      <c r="C866" t="s">
        <v>8</v>
      </c>
      <c r="D866" t="s">
        <v>37</v>
      </c>
      <c r="E866" t="s">
        <v>68</v>
      </c>
      <c r="F866" t="s">
        <v>472</v>
      </c>
      <c r="G866" t="s">
        <v>300</v>
      </c>
      <c r="H866">
        <v>151</v>
      </c>
      <c r="I866">
        <v>0</v>
      </c>
      <c r="J866" t="s">
        <v>273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  <c r="V866" s="21">
        <v>0</v>
      </c>
      <c r="W866" s="21">
        <v>0</v>
      </c>
      <c r="X866" s="21">
        <v>0</v>
      </c>
      <c r="Y866" s="21">
        <v>0</v>
      </c>
      <c r="Z866" s="21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</row>
    <row r="867" spans="1:33" x14ac:dyDescent="0.25">
      <c r="A867">
        <v>1354</v>
      </c>
      <c r="B867" t="s">
        <v>0</v>
      </c>
      <c r="C867" t="s">
        <v>8</v>
      </c>
      <c r="D867" t="s">
        <v>37</v>
      </c>
      <c r="E867" t="s">
        <v>69</v>
      </c>
      <c r="F867" t="s">
        <v>472</v>
      </c>
      <c r="G867" t="s">
        <v>301</v>
      </c>
      <c r="H867">
        <v>151</v>
      </c>
      <c r="I867">
        <v>1</v>
      </c>
      <c r="J867" t="s">
        <v>280</v>
      </c>
      <c r="K867" s="21">
        <v>0.14712746812668637</v>
      </c>
      <c r="L867" s="21">
        <v>0.28591911074830217</v>
      </c>
      <c r="M867" s="21">
        <v>0.41210019290162414</v>
      </c>
      <c r="N867" s="21">
        <v>0.52404665050924348</v>
      </c>
      <c r="O867" s="21">
        <v>0.62746526874075892</v>
      </c>
      <c r="P867" s="21">
        <v>0.71132715247102862</v>
      </c>
      <c r="Q867" s="21">
        <v>0.76891585721131805</v>
      </c>
      <c r="R867" s="21">
        <v>0.80679977128565272</v>
      </c>
      <c r="S867" s="21">
        <v>0.8258258615886761</v>
      </c>
      <c r="T867" s="21">
        <v>0.83201012531018881</v>
      </c>
      <c r="U867" s="21">
        <v>0.83025228612940327</v>
      </c>
      <c r="V867" s="21">
        <v>0.82148791648578834</v>
      </c>
      <c r="W867" s="21">
        <v>0.80683268737860903</v>
      </c>
      <c r="X867" s="21">
        <v>0.78789312800185762</v>
      </c>
      <c r="Y867" s="21">
        <v>0.76598424467799131</v>
      </c>
      <c r="Z867" s="21">
        <v>0.73323425304886891</v>
      </c>
      <c r="AA867" s="21">
        <v>0.70097786863112732</v>
      </c>
      <c r="AB867" s="21">
        <v>0.66857654109765141</v>
      </c>
      <c r="AC867" s="21">
        <v>0.63905862061572949</v>
      </c>
      <c r="AD867" s="21">
        <v>0.61114768299146216</v>
      </c>
      <c r="AE867" s="21">
        <v>0.59632089200246563</v>
      </c>
      <c r="AF867" s="21">
        <v>0.58498631351192587</v>
      </c>
      <c r="AG867" s="21">
        <v>0.57781407329578516</v>
      </c>
    </row>
    <row r="868" spans="1:33" x14ac:dyDescent="0.25">
      <c r="A868">
        <v>752</v>
      </c>
      <c r="B868" t="s">
        <v>0</v>
      </c>
      <c r="C868" t="s">
        <v>8</v>
      </c>
      <c r="D868" t="s">
        <v>37</v>
      </c>
      <c r="E868" t="s">
        <v>70</v>
      </c>
      <c r="F868" t="s">
        <v>476</v>
      </c>
      <c r="G868" t="s">
        <v>303</v>
      </c>
      <c r="H868">
        <v>153</v>
      </c>
      <c r="I868">
        <v>0</v>
      </c>
      <c r="J868" t="s">
        <v>273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0</v>
      </c>
      <c r="X868" s="21">
        <v>0</v>
      </c>
      <c r="Y868" s="21">
        <v>0</v>
      </c>
      <c r="Z868" s="21">
        <v>0</v>
      </c>
      <c r="AA868" s="21">
        <v>0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</row>
    <row r="869" spans="1:33" x14ac:dyDescent="0.25">
      <c r="A869">
        <v>743</v>
      </c>
      <c r="B869" t="s">
        <v>0</v>
      </c>
      <c r="C869" t="s">
        <v>8</v>
      </c>
      <c r="D869" t="s">
        <v>37</v>
      </c>
      <c r="E869" t="s">
        <v>71</v>
      </c>
      <c r="F869" t="s">
        <v>472</v>
      </c>
      <c r="G869" t="s">
        <v>446</v>
      </c>
      <c r="H869">
        <v>151</v>
      </c>
      <c r="I869">
        <v>0</v>
      </c>
      <c r="J869" t="s">
        <v>280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</row>
    <row r="870" spans="1:33" x14ac:dyDescent="0.25">
      <c r="A870">
        <v>1322</v>
      </c>
      <c r="B870" t="s">
        <v>0</v>
      </c>
      <c r="C870" t="s">
        <v>8</v>
      </c>
      <c r="D870" t="s">
        <v>37</v>
      </c>
      <c r="E870" t="s">
        <v>73</v>
      </c>
      <c r="F870" t="s">
        <v>471</v>
      </c>
      <c r="G870" t="s">
        <v>306</v>
      </c>
      <c r="H870">
        <v>146</v>
      </c>
      <c r="I870">
        <v>0</v>
      </c>
      <c r="J870" t="s">
        <v>273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</row>
    <row r="871" spans="1:33" x14ac:dyDescent="0.25">
      <c r="A871">
        <v>755</v>
      </c>
      <c r="B871" t="s">
        <v>0</v>
      </c>
      <c r="C871" t="s">
        <v>8</v>
      </c>
      <c r="D871" t="s">
        <v>37</v>
      </c>
      <c r="E871" t="s">
        <v>74</v>
      </c>
      <c r="F871" t="s">
        <v>476</v>
      </c>
      <c r="G871" t="s">
        <v>307</v>
      </c>
      <c r="H871">
        <v>153</v>
      </c>
      <c r="I871">
        <v>0</v>
      </c>
      <c r="J871" t="s">
        <v>273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21">
        <v>0</v>
      </c>
      <c r="S871" s="21">
        <v>0</v>
      </c>
      <c r="T871" s="21">
        <v>0</v>
      </c>
      <c r="U871" s="21">
        <v>0</v>
      </c>
      <c r="V871" s="21">
        <v>0</v>
      </c>
      <c r="W871" s="21">
        <v>0</v>
      </c>
      <c r="X871" s="21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</row>
    <row r="872" spans="1:33" x14ac:dyDescent="0.25">
      <c r="A872">
        <v>1358</v>
      </c>
      <c r="B872" t="s">
        <v>0</v>
      </c>
      <c r="C872" t="s">
        <v>8</v>
      </c>
      <c r="D872" t="s">
        <v>37</v>
      </c>
      <c r="E872" t="s">
        <v>145</v>
      </c>
      <c r="F872" t="s">
        <v>473</v>
      </c>
      <c r="G872" t="s">
        <v>375</v>
      </c>
      <c r="H872">
        <v>155</v>
      </c>
      <c r="I872">
        <v>0</v>
      </c>
      <c r="J872" t="s">
        <v>273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</row>
    <row r="873" spans="1:33" x14ac:dyDescent="0.25">
      <c r="A873">
        <v>1359</v>
      </c>
      <c r="B873" t="s">
        <v>0</v>
      </c>
      <c r="C873" t="s">
        <v>8</v>
      </c>
      <c r="D873" t="s">
        <v>37</v>
      </c>
      <c r="E873" t="s">
        <v>146</v>
      </c>
      <c r="F873" t="s">
        <v>473</v>
      </c>
      <c r="G873" t="s">
        <v>376</v>
      </c>
      <c r="H873">
        <v>155</v>
      </c>
      <c r="I873">
        <v>1</v>
      </c>
      <c r="J873" t="s">
        <v>280</v>
      </c>
      <c r="K873" s="21">
        <v>2.9459008484756681E-2</v>
      </c>
      <c r="L873" s="21">
        <v>6.5982938174444783E-2</v>
      </c>
      <c r="M873" s="21">
        <v>0.11108763534643223</v>
      </c>
      <c r="N873" s="21">
        <v>0.16389529976176948</v>
      </c>
      <c r="O873" s="21">
        <v>0.22469542862841982</v>
      </c>
      <c r="P873" s="21">
        <v>0.29645196036240179</v>
      </c>
      <c r="Q873" s="21">
        <v>0.37590975460884868</v>
      </c>
      <c r="R873" s="21">
        <v>0.45783380295519294</v>
      </c>
      <c r="S873" s="21">
        <v>0.53573621479839806</v>
      </c>
      <c r="T873" s="21">
        <v>0.60328038033913489</v>
      </c>
      <c r="U873" s="21">
        <v>0.65596372978201578</v>
      </c>
      <c r="V873" s="21">
        <v>0.6910427619558086</v>
      </c>
      <c r="W873" s="21">
        <v>0.7114559496861903</v>
      </c>
      <c r="X873" s="21">
        <v>0.7211925982647418</v>
      </c>
      <c r="Y873" s="21">
        <v>0.72514383245870262</v>
      </c>
      <c r="Z873" s="21">
        <v>0.72478225413895569</v>
      </c>
      <c r="AA873" s="21">
        <v>0.72442085611293194</v>
      </c>
      <c r="AB873" s="21">
        <v>0.72405963829073139</v>
      </c>
      <c r="AC873" s="21">
        <v>0.7236986005824988</v>
      </c>
      <c r="AD873" s="21">
        <v>0.72333774289842456</v>
      </c>
      <c r="AE873" s="21">
        <v>0.72297706514874294</v>
      </c>
      <c r="AF873" s="21">
        <v>0.72261656724373302</v>
      </c>
      <c r="AG873" s="21">
        <v>0.72225624909371999</v>
      </c>
    </row>
    <row r="874" spans="1:33" x14ac:dyDescent="0.25">
      <c r="A874">
        <v>745</v>
      </c>
      <c r="B874" t="s">
        <v>0</v>
      </c>
      <c r="C874" t="s">
        <v>8</v>
      </c>
      <c r="D874" t="s">
        <v>37</v>
      </c>
      <c r="E874" t="s">
        <v>78</v>
      </c>
      <c r="F874" t="s">
        <v>475</v>
      </c>
      <c r="G874" t="s">
        <v>309</v>
      </c>
      <c r="H874">
        <v>150</v>
      </c>
      <c r="I874">
        <v>1</v>
      </c>
      <c r="J874" t="s">
        <v>280</v>
      </c>
      <c r="K874" s="21">
        <v>0.15029088057537193</v>
      </c>
      <c r="L874" s="21">
        <v>0.32762279088149382</v>
      </c>
      <c r="M874" s="21">
        <v>0.53301918282470517</v>
      </c>
      <c r="N874" s="21">
        <v>0.76321673716262228</v>
      </c>
      <c r="O874" s="21">
        <v>1.011767296296699</v>
      </c>
      <c r="P874" s="21">
        <v>1.2753184185066064</v>
      </c>
      <c r="Q874" s="21">
        <v>1.5502701233891094</v>
      </c>
      <c r="R874" s="21">
        <v>1.8330205668693922</v>
      </c>
      <c r="S874" s="21">
        <v>2.1324818208018796</v>
      </c>
      <c r="T874" s="21">
        <v>2.4410969649466505</v>
      </c>
      <c r="U874" s="21">
        <v>2.7358152063886463</v>
      </c>
      <c r="V874" s="21">
        <v>3.0196640828321022</v>
      </c>
      <c r="W874" s="21">
        <v>3.2952007759368298</v>
      </c>
      <c r="X874" s="21">
        <v>3.5645767509102821</v>
      </c>
      <c r="Y874" s="21">
        <v>3.8295940266822388</v>
      </c>
      <c r="Z874" s="21">
        <v>3.9454614703271331</v>
      </c>
      <c r="AA874" s="21">
        <v>4.0335243671759988</v>
      </c>
      <c r="AB874" s="21">
        <v>4.0879793571426841</v>
      </c>
      <c r="AC874" s="21">
        <v>4.1218957834815138</v>
      </c>
      <c r="AD874" s="21">
        <v>4.1387286204509</v>
      </c>
      <c r="AE874" s="21">
        <v>4.1430722397301682</v>
      </c>
      <c r="AF874" s="21">
        <v>4.1891752308220944</v>
      </c>
      <c r="AG874" s="21">
        <v>4.2162799016197505</v>
      </c>
    </row>
    <row r="875" spans="1:33" x14ac:dyDescent="0.25">
      <c r="A875">
        <v>753</v>
      </c>
      <c r="B875" t="s">
        <v>0</v>
      </c>
      <c r="C875" t="s">
        <v>8</v>
      </c>
      <c r="D875" t="s">
        <v>37</v>
      </c>
      <c r="E875" t="s">
        <v>79</v>
      </c>
      <c r="F875" t="s">
        <v>476</v>
      </c>
      <c r="G875" t="s">
        <v>310</v>
      </c>
      <c r="H875">
        <v>153</v>
      </c>
      <c r="I875">
        <v>0</v>
      </c>
      <c r="J875" t="s">
        <v>273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  <c r="V875" s="21">
        <v>0</v>
      </c>
      <c r="W875" s="21">
        <v>0</v>
      </c>
      <c r="X875" s="21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</row>
    <row r="876" spans="1:33" x14ac:dyDescent="0.25">
      <c r="A876">
        <v>1334</v>
      </c>
      <c r="B876" t="s">
        <v>0</v>
      </c>
      <c r="C876" t="s">
        <v>8</v>
      </c>
      <c r="D876" t="s">
        <v>37</v>
      </c>
      <c r="E876" t="s">
        <v>80</v>
      </c>
      <c r="F876" t="s">
        <v>469</v>
      </c>
      <c r="G876" t="s">
        <v>311</v>
      </c>
      <c r="H876">
        <v>148</v>
      </c>
      <c r="I876">
        <v>0</v>
      </c>
      <c r="J876" t="s">
        <v>273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</row>
    <row r="877" spans="1:33" x14ac:dyDescent="0.25">
      <c r="A877">
        <v>1326</v>
      </c>
      <c r="B877" t="s">
        <v>0</v>
      </c>
      <c r="C877" t="s">
        <v>8</v>
      </c>
      <c r="D877" t="s">
        <v>37</v>
      </c>
      <c r="E877" t="s">
        <v>81</v>
      </c>
      <c r="F877" t="s">
        <v>470</v>
      </c>
      <c r="G877" t="s">
        <v>312</v>
      </c>
      <c r="H877">
        <v>147</v>
      </c>
      <c r="I877">
        <v>0</v>
      </c>
      <c r="J877" t="s">
        <v>273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</row>
    <row r="878" spans="1:33" x14ac:dyDescent="0.25">
      <c r="A878">
        <v>1338</v>
      </c>
      <c r="B878" t="s">
        <v>0</v>
      </c>
      <c r="C878" t="s">
        <v>8</v>
      </c>
      <c r="D878" t="s">
        <v>37</v>
      </c>
      <c r="E878" t="s">
        <v>82</v>
      </c>
      <c r="F878" t="s">
        <v>471</v>
      </c>
      <c r="G878" t="s">
        <v>313</v>
      </c>
      <c r="H878">
        <v>146</v>
      </c>
      <c r="I878">
        <v>0</v>
      </c>
      <c r="J878" t="s">
        <v>273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  <c r="V878" s="21">
        <v>0</v>
      </c>
      <c r="W878" s="21">
        <v>0</v>
      </c>
      <c r="X878" s="21">
        <v>0</v>
      </c>
      <c r="Y878" s="21">
        <v>0</v>
      </c>
      <c r="Z878" s="21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</row>
    <row r="879" spans="1:33" x14ac:dyDescent="0.25">
      <c r="A879">
        <v>749</v>
      </c>
      <c r="B879" t="s">
        <v>0</v>
      </c>
      <c r="C879" t="s">
        <v>8</v>
      </c>
      <c r="D879" t="s">
        <v>37</v>
      </c>
      <c r="E879" t="s">
        <v>83</v>
      </c>
      <c r="F879" t="s">
        <v>477</v>
      </c>
      <c r="G879" t="s">
        <v>303</v>
      </c>
      <c r="H879">
        <v>152</v>
      </c>
      <c r="I879">
        <v>1</v>
      </c>
      <c r="J879" t="s">
        <v>280</v>
      </c>
      <c r="K879" s="21">
        <v>1.7596035704410231E-4</v>
      </c>
      <c r="L879" s="21">
        <v>5.2772918856060517E-4</v>
      </c>
      <c r="M879" s="21">
        <v>1.0544766234283716E-3</v>
      </c>
      <c r="N879" s="21">
        <v>1.7544863644666994E-3</v>
      </c>
      <c r="O879" s="21">
        <v>2.625503899575614E-3</v>
      </c>
      <c r="P879" s="21">
        <v>3.648939634192703E-3</v>
      </c>
      <c r="Q879" s="21">
        <v>5.0079790309675402E-3</v>
      </c>
      <c r="R879" s="21">
        <v>6.6672389502015752E-3</v>
      </c>
      <c r="S879" s="21">
        <v>8.3559137041246592E-3</v>
      </c>
      <c r="T879" s="21">
        <v>1.009425158021208E-2</v>
      </c>
      <c r="U879" s="21">
        <v>1.1846118186340175E-2</v>
      </c>
      <c r="V879" s="21">
        <v>1.3960854484571808E-2</v>
      </c>
      <c r="W879" s="21">
        <v>1.595917354665222E-2</v>
      </c>
      <c r="X879" s="21">
        <v>1.7906969264116782E-2</v>
      </c>
      <c r="Y879" s="21">
        <v>1.9638910267430372E-2</v>
      </c>
      <c r="Z879" s="21">
        <v>2.1204271553445831E-2</v>
      </c>
      <c r="AA879" s="21">
        <v>2.2619731357428553E-2</v>
      </c>
      <c r="AB879" s="21">
        <v>2.3926545340761322E-2</v>
      </c>
      <c r="AC879" s="21">
        <v>2.5319187428707639E-2</v>
      </c>
      <c r="AD879" s="21">
        <v>2.6377968703573486E-2</v>
      </c>
      <c r="AE879" s="21">
        <v>2.7539525233018992E-2</v>
      </c>
      <c r="AF879" s="21">
        <v>2.8731315185844725E-2</v>
      </c>
      <c r="AG879" s="21">
        <v>2.9911561725052511E-2</v>
      </c>
    </row>
    <row r="880" spans="1:33" x14ac:dyDescent="0.25">
      <c r="A880">
        <v>1357</v>
      </c>
      <c r="B880" t="s">
        <v>0</v>
      </c>
      <c r="C880" t="s">
        <v>8</v>
      </c>
      <c r="D880" t="s">
        <v>37</v>
      </c>
      <c r="E880" t="s">
        <v>159</v>
      </c>
      <c r="F880" t="s">
        <v>470</v>
      </c>
      <c r="G880">
        <v>0</v>
      </c>
      <c r="H880">
        <v>147</v>
      </c>
      <c r="I880">
        <v>0</v>
      </c>
      <c r="J880" t="s">
        <v>273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</row>
    <row r="881" spans="1:33" x14ac:dyDescent="0.25">
      <c r="A881">
        <v>1318</v>
      </c>
      <c r="B881" t="s">
        <v>0</v>
      </c>
      <c r="C881" t="s">
        <v>8</v>
      </c>
      <c r="D881" t="s">
        <v>37</v>
      </c>
      <c r="E881" t="s">
        <v>84</v>
      </c>
      <c r="F881" t="s">
        <v>471</v>
      </c>
      <c r="G881" t="s">
        <v>314</v>
      </c>
      <c r="H881">
        <v>146</v>
      </c>
      <c r="I881">
        <v>0</v>
      </c>
      <c r="J881" t="s">
        <v>273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</row>
    <row r="882" spans="1:33" x14ac:dyDescent="0.25">
      <c r="A882">
        <v>1319</v>
      </c>
      <c r="B882" t="s">
        <v>0</v>
      </c>
      <c r="C882" t="s">
        <v>8</v>
      </c>
      <c r="D882" t="s">
        <v>37</v>
      </c>
      <c r="E882" t="s">
        <v>85</v>
      </c>
      <c r="F882" t="s">
        <v>471</v>
      </c>
      <c r="G882" t="s">
        <v>315</v>
      </c>
      <c r="H882">
        <v>146</v>
      </c>
      <c r="I882">
        <v>0</v>
      </c>
      <c r="J882" t="s">
        <v>273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</row>
    <row r="883" spans="1:33" x14ac:dyDescent="0.25">
      <c r="A883">
        <v>1320</v>
      </c>
      <c r="B883" t="s">
        <v>0</v>
      </c>
      <c r="C883" t="s">
        <v>8</v>
      </c>
      <c r="D883" t="s">
        <v>37</v>
      </c>
      <c r="E883" t="s">
        <v>86</v>
      </c>
      <c r="F883" t="s">
        <v>469</v>
      </c>
      <c r="G883" t="s">
        <v>316</v>
      </c>
      <c r="H883">
        <v>148</v>
      </c>
      <c r="I883">
        <v>1</v>
      </c>
      <c r="J883" t="s">
        <v>280</v>
      </c>
      <c r="K883" s="21">
        <v>4.5738031481712925E-3</v>
      </c>
      <c r="L883" s="21">
        <v>1.3531486596273675E-2</v>
      </c>
      <c r="M883" s="21">
        <v>2.9117375568900039E-2</v>
      </c>
      <c r="N883" s="21">
        <v>5.3897115783161434E-2</v>
      </c>
      <c r="O883" s="21">
        <v>9.0707893488082614E-2</v>
      </c>
      <c r="P883" s="21">
        <v>0.14227535635041372</v>
      </c>
      <c r="Q883" s="21">
        <v>0.2108402421103675</v>
      </c>
      <c r="R883" s="21">
        <v>0.29766645985764395</v>
      </c>
      <c r="S883" s="21">
        <v>0.40246941688407728</v>
      </c>
      <c r="T883" s="21">
        <v>0.52296316270611098</v>
      </c>
      <c r="U883" s="21">
        <v>0.65462040032771418</v>
      </c>
      <c r="V883" s="21">
        <v>0.7908269356883556</v>
      </c>
      <c r="W883" s="21">
        <v>0.92355683161157287</v>
      </c>
      <c r="X883" s="21">
        <v>1.0445755156347429</v>
      </c>
      <c r="Y883" s="21">
        <v>1.1469137821166366</v>
      </c>
      <c r="Z883" s="21">
        <v>1.2295107276742501</v>
      </c>
      <c r="AA883" s="21">
        <v>1.2895182768560085</v>
      </c>
      <c r="AB883" s="21">
        <v>1.327795254299432</v>
      </c>
      <c r="AC883" s="21">
        <v>1.3490002761102475</v>
      </c>
      <c r="AD883" s="21">
        <v>1.3600874386835078</v>
      </c>
      <c r="AE883" s="21">
        <v>1.3522215506854773</v>
      </c>
      <c r="AF883" s="21">
        <v>1.3449117065241936</v>
      </c>
      <c r="AG883" s="21">
        <v>1.3381636334374001</v>
      </c>
    </row>
    <row r="884" spans="1:33" x14ac:dyDescent="0.25">
      <c r="A884">
        <v>1351</v>
      </c>
      <c r="B884" t="s">
        <v>0</v>
      </c>
      <c r="C884" t="s">
        <v>8</v>
      </c>
      <c r="D884" t="s">
        <v>37</v>
      </c>
      <c r="E884" t="s">
        <v>87</v>
      </c>
      <c r="F884" t="s">
        <v>475</v>
      </c>
      <c r="G884" t="s">
        <v>317</v>
      </c>
      <c r="H884">
        <v>150</v>
      </c>
      <c r="I884">
        <v>0</v>
      </c>
      <c r="J884" t="s">
        <v>273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  <c r="V884" s="21">
        <v>0</v>
      </c>
      <c r="W884" s="21">
        <v>0</v>
      </c>
      <c r="X884" s="21">
        <v>0</v>
      </c>
      <c r="Y884" s="21">
        <v>0</v>
      </c>
      <c r="Z884" s="21">
        <v>0</v>
      </c>
      <c r="AA884" s="21">
        <v>0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</row>
    <row r="885" spans="1:33" x14ac:dyDescent="0.25">
      <c r="A885">
        <v>1352</v>
      </c>
      <c r="B885" t="s">
        <v>0</v>
      </c>
      <c r="C885" t="s">
        <v>8</v>
      </c>
      <c r="D885" t="s">
        <v>37</v>
      </c>
      <c r="E885" t="s">
        <v>88</v>
      </c>
      <c r="F885" t="s">
        <v>475</v>
      </c>
      <c r="G885" t="s">
        <v>318</v>
      </c>
      <c r="H885">
        <v>150</v>
      </c>
      <c r="I885">
        <v>0</v>
      </c>
      <c r="J885" t="s">
        <v>273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  <c r="V885" s="21">
        <v>0</v>
      </c>
      <c r="W885" s="21">
        <v>0</v>
      </c>
      <c r="X885" s="21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</row>
    <row r="886" spans="1:33" x14ac:dyDescent="0.25">
      <c r="A886">
        <v>1349</v>
      </c>
      <c r="B886" t="s">
        <v>0</v>
      </c>
      <c r="C886" t="s">
        <v>8</v>
      </c>
      <c r="D886" t="s">
        <v>37</v>
      </c>
      <c r="E886" t="s">
        <v>89</v>
      </c>
      <c r="F886" t="s">
        <v>475</v>
      </c>
      <c r="G886" t="s">
        <v>319</v>
      </c>
      <c r="H886">
        <v>150</v>
      </c>
      <c r="I886">
        <v>0</v>
      </c>
      <c r="J886" t="s">
        <v>273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0</v>
      </c>
      <c r="AA886" s="21">
        <v>0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</row>
    <row r="887" spans="1:33" x14ac:dyDescent="0.25">
      <c r="A887">
        <v>1350</v>
      </c>
      <c r="B887" t="s">
        <v>0</v>
      </c>
      <c r="C887" t="s">
        <v>8</v>
      </c>
      <c r="D887" t="s">
        <v>37</v>
      </c>
      <c r="E887" t="s">
        <v>90</v>
      </c>
      <c r="F887" t="s">
        <v>475</v>
      </c>
      <c r="G887" t="s">
        <v>320</v>
      </c>
      <c r="H887">
        <v>150</v>
      </c>
      <c r="I887">
        <v>0</v>
      </c>
      <c r="J887" t="s">
        <v>273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</row>
    <row r="888" spans="1:33" x14ac:dyDescent="0.25">
      <c r="A888">
        <v>1353</v>
      </c>
      <c r="B888" t="s">
        <v>0</v>
      </c>
      <c r="C888" t="s">
        <v>8</v>
      </c>
      <c r="D888" t="s">
        <v>37</v>
      </c>
      <c r="E888" t="s">
        <v>91</v>
      </c>
      <c r="F888" t="s">
        <v>475</v>
      </c>
      <c r="G888" t="s">
        <v>321</v>
      </c>
      <c r="H888">
        <v>150</v>
      </c>
      <c r="I888">
        <v>0</v>
      </c>
      <c r="J888" t="s">
        <v>273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  <c r="T888" s="21">
        <v>0</v>
      </c>
      <c r="U888" s="21">
        <v>0</v>
      </c>
      <c r="V888" s="21">
        <v>0</v>
      </c>
      <c r="W888" s="21">
        <v>0</v>
      </c>
      <c r="X888" s="21">
        <v>0</v>
      </c>
      <c r="Y888" s="21">
        <v>0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</row>
    <row r="889" spans="1:33" x14ac:dyDescent="0.25">
      <c r="A889">
        <v>757</v>
      </c>
      <c r="B889" t="s">
        <v>0</v>
      </c>
      <c r="C889" t="s">
        <v>8</v>
      </c>
      <c r="D889" t="s">
        <v>37</v>
      </c>
      <c r="E889" t="s">
        <v>92</v>
      </c>
      <c r="F889" t="s">
        <v>474</v>
      </c>
      <c r="G889" t="s">
        <v>292</v>
      </c>
      <c r="H889">
        <v>154</v>
      </c>
      <c r="I889">
        <v>0</v>
      </c>
      <c r="J889" t="s">
        <v>273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</row>
    <row r="890" spans="1:33" x14ac:dyDescent="0.25">
      <c r="A890">
        <v>746</v>
      </c>
      <c r="B890" t="s">
        <v>0</v>
      </c>
      <c r="C890" t="s">
        <v>8</v>
      </c>
      <c r="D890" t="s">
        <v>37</v>
      </c>
      <c r="E890" t="s">
        <v>93</v>
      </c>
      <c r="F890" t="s">
        <v>472</v>
      </c>
      <c r="G890" t="s">
        <v>322</v>
      </c>
      <c r="H890">
        <v>151</v>
      </c>
      <c r="I890">
        <v>1</v>
      </c>
      <c r="J890" t="s">
        <v>280</v>
      </c>
      <c r="K890" s="21">
        <v>0.49524747367357291</v>
      </c>
      <c r="L890" s="21">
        <v>1.103784230226909</v>
      </c>
      <c r="M890" s="21">
        <v>1.7906422939774389</v>
      </c>
      <c r="N890" s="21">
        <v>2.6052740942105017</v>
      </c>
      <c r="O890" s="21">
        <v>3.4828369601784344</v>
      </c>
      <c r="P890" s="21">
        <v>4.4069599336082241</v>
      </c>
      <c r="Q890" s="21">
        <v>5.3616406858115031</v>
      </c>
      <c r="R890" s="21">
        <v>6.2217253360030202</v>
      </c>
      <c r="S890" s="21">
        <v>7.2424575930487407</v>
      </c>
      <c r="T890" s="21">
        <v>8.2810877362224442</v>
      </c>
      <c r="U890" s="21">
        <v>9.3243399727126626</v>
      </c>
      <c r="V890" s="21">
        <v>10.369960957076154</v>
      </c>
      <c r="W890" s="21">
        <v>11.41620947275689</v>
      </c>
      <c r="X890" s="21">
        <v>12.461750054247604</v>
      </c>
      <c r="Y890" s="21">
        <v>13.505568642650665</v>
      </c>
      <c r="Z890" s="21">
        <v>14.546905702114675</v>
      </c>
      <c r="AA890" s="21">
        <v>15.585203175800975</v>
      </c>
      <c r="AB890" s="21">
        <v>16.620062412890327</v>
      </c>
      <c r="AC890" s="21">
        <v>17.584600484895038</v>
      </c>
      <c r="AD890" s="21">
        <v>18.513511368141891</v>
      </c>
      <c r="AE890" s="21">
        <v>18.977351509409516</v>
      </c>
      <c r="AF890" s="21">
        <v>19.341091701951267</v>
      </c>
      <c r="AG890" s="21">
        <v>19.568422816934795</v>
      </c>
    </row>
    <row r="891" spans="1:33" x14ac:dyDescent="0.25">
      <c r="A891">
        <v>759</v>
      </c>
      <c r="B891" t="s">
        <v>0</v>
      </c>
      <c r="C891" t="s">
        <v>8</v>
      </c>
      <c r="D891" t="s">
        <v>37</v>
      </c>
      <c r="E891" t="s">
        <v>94</v>
      </c>
      <c r="F891" t="s">
        <v>474</v>
      </c>
      <c r="G891" t="s">
        <v>292</v>
      </c>
      <c r="H891">
        <v>154</v>
      </c>
      <c r="I891">
        <v>0</v>
      </c>
      <c r="J891" t="s">
        <v>273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v>0</v>
      </c>
      <c r="W891" s="21">
        <v>0</v>
      </c>
      <c r="X891" s="21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</row>
    <row r="892" spans="1:33" x14ac:dyDescent="0.25">
      <c r="A892">
        <v>751</v>
      </c>
      <c r="B892" t="s">
        <v>0</v>
      </c>
      <c r="C892" t="s">
        <v>8</v>
      </c>
      <c r="D892" t="s">
        <v>37</v>
      </c>
      <c r="E892" t="s">
        <v>96</v>
      </c>
      <c r="F892" t="s">
        <v>476</v>
      </c>
      <c r="G892" t="s">
        <v>323</v>
      </c>
      <c r="H892">
        <v>153</v>
      </c>
      <c r="I892">
        <v>1</v>
      </c>
      <c r="J892" t="s">
        <v>280</v>
      </c>
      <c r="K892" s="21">
        <v>1.1321145136700844E-5</v>
      </c>
      <c r="L892" s="21">
        <v>7.7619158436618741E-5</v>
      </c>
      <c r="M892" s="21">
        <v>2.4268423474324899E-4</v>
      </c>
      <c r="N892" s="21">
        <v>5.4694316316121721E-4</v>
      </c>
      <c r="O892" s="21">
        <v>1.028068811204192E-3</v>
      </c>
      <c r="P892" s="21">
        <v>1.7270621994634782E-3</v>
      </c>
      <c r="Q892" s="21">
        <v>2.6748112652646714E-3</v>
      </c>
      <c r="R892" s="21">
        <v>3.8850874404461029E-3</v>
      </c>
      <c r="S892" s="21">
        <v>5.0818638342321025E-3</v>
      </c>
      <c r="T892" s="21">
        <v>6.2342462890955302E-3</v>
      </c>
      <c r="U892" s="21">
        <v>7.3820527226953307E-3</v>
      </c>
      <c r="V892" s="21">
        <v>8.5225034972589205E-3</v>
      </c>
      <c r="W892" s="21">
        <v>9.6389981084015666E-3</v>
      </c>
      <c r="X892" s="21">
        <v>1.0773558745050388E-2</v>
      </c>
      <c r="Y892" s="21">
        <v>1.1804511625037458E-2</v>
      </c>
      <c r="Z892" s="21">
        <v>1.2804444226907522E-2</v>
      </c>
      <c r="AA892" s="21">
        <v>1.3702476485393675E-2</v>
      </c>
      <c r="AB892" s="21">
        <v>1.4384947549526735E-2</v>
      </c>
      <c r="AC892" s="21">
        <v>1.5061193591429808E-2</v>
      </c>
      <c r="AD892" s="21">
        <v>1.5736964284962421E-2</v>
      </c>
      <c r="AE892" s="21">
        <v>1.6359667648351433E-2</v>
      </c>
      <c r="AF892" s="21">
        <v>1.6899366387973992E-2</v>
      </c>
      <c r="AG892" s="21">
        <v>1.7271385603905273E-2</v>
      </c>
    </row>
    <row r="893" spans="1:33" x14ac:dyDescent="0.25">
      <c r="A893">
        <v>739</v>
      </c>
      <c r="B893" t="s">
        <v>0</v>
      </c>
      <c r="C893" t="s">
        <v>8</v>
      </c>
      <c r="D893" t="s">
        <v>37</v>
      </c>
      <c r="E893" t="s">
        <v>97</v>
      </c>
      <c r="F893" t="s">
        <v>471</v>
      </c>
      <c r="G893" t="s">
        <v>324</v>
      </c>
      <c r="H893">
        <v>146</v>
      </c>
      <c r="I893">
        <v>0</v>
      </c>
      <c r="J893" t="s">
        <v>273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0</v>
      </c>
      <c r="X893" s="21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</row>
    <row r="894" spans="1:33" x14ac:dyDescent="0.25">
      <c r="A894">
        <v>740</v>
      </c>
      <c r="B894" t="s">
        <v>0</v>
      </c>
      <c r="C894" t="s">
        <v>8</v>
      </c>
      <c r="D894" t="s">
        <v>37</v>
      </c>
      <c r="E894" t="s">
        <v>98</v>
      </c>
      <c r="F894" t="s">
        <v>470</v>
      </c>
      <c r="G894" t="s">
        <v>325</v>
      </c>
      <c r="H894">
        <v>147</v>
      </c>
      <c r="I894">
        <v>0</v>
      </c>
      <c r="J894" t="s">
        <v>273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  <c r="V894" s="21">
        <v>0</v>
      </c>
      <c r="W894" s="21">
        <v>0</v>
      </c>
      <c r="X894" s="21">
        <v>0</v>
      </c>
      <c r="Y894" s="21">
        <v>0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</row>
    <row r="895" spans="1:33" x14ac:dyDescent="0.25">
      <c r="A895">
        <v>761</v>
      </c>
      <c r="B895" t="s">
        <v>0</v>
      </c>
      <c r="C895" t="s">
        <v>8</v>
      </c>
      <c r="D895" t="s">
        <v>37</v>
      </c>
      <c r="E895" t="s">
        <v>103</v>
      </c>
      <c r="F895" t="s">
        <v>474</v>
      </c>
      <c r="G895" t="s">
        <v>330</v>
      </c>
      <c r="H895">
        <v>154</v>
      </c>
      <c r="I895">
        <v>1</v>
      </c>
      <c r="J895" t="s">
        <v>280</v>
      </c>
      <c r="K895" s="21">
        <v>5.9242996363023633E-3</v>
      </c>
      <c r="L895" s="21">
        <v>1.6542597773265961E-2</v>
      </c>
      <c r="M895" s="21">
        <v>3.0913483852061774E-2</v>
      </c>
      <c r="N895" s="21">
        <v>4.7947760965919156E-2</v>
      </c>
      <c r="O895" s="21">
        <v>6.3183327742387094E-2</v>
      </c>
      <c r="P895" s="21">
        <v>7.2397738208373211E-2</v>
      </c>
      <c r="Q895" s="21">
        <v>7.7672993011841468E-2</v>
      </c>
      <c r="R895" s="21">
        <v>8.1891021578939974E-2</v>
      </c>
      <c r="S895" s="21">
        <v>8.4814414161622914E-2</v>
      </c>
      <c r="T895" s="21">
        <v>8.9136234194529929E-2</v>
      </c>
      <c r="U895" s="21">
        <v>9.2924862755356122E-2</v>
      </c>
      <c r="V895" s="21">
        <v>9.5599451314642966E-2</v>
      </c>
      <c r="W895" s="21">
        <v>9.664384033222681E-2</v>
      </c>
      <c r="X895" s="21">
        <v>9.7949301674674305E-2</v>
      </c>
      <c r="Y895" s="21">
        <v>9.9271372045308032E-2</v>
      </c>
      <c r="Z895" s="21">
        <v>9.9816515795660976E-2</v>
      </c>
      <c r="AA895" s="21">
        <v>9.9904601012590508E-2</v>
      </c>
      <c r="AB895" s="21">
        <v>9.9854785601975179E-2</v>
      </c>
      <c r="AC895" s="21">
        <v>9.9804995030807753E-2</v>
      </c>
      <c r="AD895" s="21">
        <v>9.9755229286702551E-2</v>
      </c>
      <c r="AE895" s="21">
        <v>9.9705488357280117E-2</v>
      </c>
      <c r="AF895" s="21">
        <v>9.9655772230167056E-2</v>
      </c>
      <c r="AG895" s="21">
        <v>9.9606080892996204E-2</v>
      </c>
    </row>
    <row r="896" spans="1:33" x14ac:dyDescent="0.25">
      <c r="A896">
        <v>760</v>
      </c>
      <c r="B896" t="s">
        <v>0</v>
      </c>
      <c r="C896" t="s">
        <v>8</v>
      </c>
      <c r="D896" t="s">
        <v>37</v>
      </c>
      <c r="E896" t="s">
        <v>104</v>
      </c>
      <c r="F896" t="s">
        <v>474</v>
      </c>
      <c r="G896" t="s">
        <v>303</v>
      </c>
      <c r="H896">
        <v>154</v>
      </c>
      <c r="I896">
        <v>1</v>
      </c>
      <c r="J896" t="s">
        <v>280</v>
      </c>
      <c r="K896" s="21">
        <v>6.0046775115029825E-4</v>
      </c>
      <c r="L896" s="21">
        <v>1.6094927509905117E-3</v>
      </c>
      <c r="M896" s="21">
        <v>2.952920942257499E-3</v>
      </c>
      <c r="N896" s="21">
        <v>4.5498873265800623E-3</v>
      </c>
      <c r="O896" s="21">
        <v>6.1440924489737005E-3</v>
      </c>
      <c r="P896" s="21">
        <v>7.7457913417833596E-3</v>
      </c>
      <c r="Q896" s="21">
        <v>8.7736382998801453E-3</v>
      </c>
      <c r="R896" s="21">
        <v>9.4346909757947219E-3</v>
      </c>
      <c r="S896" s="21">
        <v>9.8137403522860489E-3</v>
      </c>
      <c r="T896" s="21">
        <v>1.0226715754948669E-2</v>
      </c>
      <c r="U896" s="21">
        <v>1.0655217246098872E-2</v>
      </c>
      <c r="V896" s="21">
        <v>1.10745692759243E-2</v>
      </c>
      <c r="W896" s="21">
        <v>1.1464213474113846E-2</v>
      </c>
      <c r="X896" s="21">
        <v>1.1811089860581573E-2</v>
      </c>
      <c r="Y896" s="21">
        <v>1.210471400762422E-2</v>
      </c>
      <c r="Z896" s="21">
        <v>1.2227551811887017E-2</v>
      </c>
      <c r="AA896" s="21">
        <v>1.2364837936950562E-2</v>
      </c>
      <c r="AB896" s="21">
        <v>1.2509938943841019E-2</v>
      </c>
      <c r="AC896" s="21">
        <v>1.2559743037152554E-2</v>
      </c>
      <c r="AD896" s="21">
        <v>1.2588798122136572E-2</v>
      </c>
      <c r="AE896" s="21">
        <v>1.2582520972323133E-2</v>
      </c>
      <c r="AF896" s="21">
        <v>1.2576246952483612E-2</v>
      </c>
      <c r="AG896" s="21">
        <v>1.2569976061057312E-2</v>
      </c>
    </row>
    <row r="897" spans="1:33" x14ac:dyDescent="0.25">
      <c r="A897">
        <v>748</v>
      </c>
      <c r="B897" t="s">
        <v>0</v>
      </c>
      <c r="C897" t="s">
        <v>8</v>
      </c>
      <c r="D897" t="s">
        <v>37</v>
      </c>
      <c r="E897" t="s">
        <v>105</v>
      </c>
      <c r="F897" t="s">
        <v>477</v>
      </c>
      <c r="G897" t="s">
        <v>331</v>
      </c>
      <c r="H897">
        <v>152</v>
      </c>
      <c r="I897">
        <v>0</v>
      </c>
      <c r="J897" t="s">
        <v>273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</row>
    <row r="898" spans="1:33" x14ac:dyDescent="0.25">
      <c r="A898">
        <v>1362</v>
      </c>
      <c r="B898" t="s">
        <v>0</v>
      </c>
      <c r="C898" t="s">
        <v>8</v>
      </c>
      <c r="D898" t="s">
        <v>37</v>
      </c>
      <c r="E898" t="s">
        <v>118</v>
      </c>
      <c r="F898" t="s">
        <v>477</v>
      </c>
      <c r="G898" t="s">
        <v>343</v>
      </c>
      <c r="H898">
        <v>152</v>
      </c>
      <c r="I898">
        <v>1</v>
      </c>
      <c r="J898" t="s">
        <v>280</v>
      </c>
      <c r="K898" s="21">
        <v>0.20535451775309399</v>
      </c>
      <c r="L898" s="21">
        <v>0.44628985679785566</v>
      </c>
      <c r="M898" s="21">
        <v>0.72589674912927549</v>
      </c>
      <c r="N898" s="21">
        <v>0.84082617065307508</v>
      </c>
      <c r="O898" s="21">
        <v>0.9506027054525914</v>
      </c>
      <c r="P898" s="21">
        <v>1.0634104935580142</v>
      </c>
      <c r="Q898" s="21">
        <v>1.1660091023244026</v>
      </c>
      <c r="R898" s="21">
        <v>1.2305660371145706</v>
      </c>
      <c r="S898" s="21">
        <v>1.2109602439519431</v>
      </c>
      <c r="T898" s="21">
        <v>1.1769324750245773</v>
      </c>
      <c r="U898" s="21">
        <v>1.1442028115939027</v>
      </c>
      <c r="V898" s="21">
        <v>1.1124960510244903</v>
      </c>
      <c r="W898" s="21">
        <v>1.0818564428227431</v>
      </c>
      <c r="X898" s="21">
        <v>1.0526698673854831</v>
      </c>
      <c r="Y898" s="21">
        <v>1.0252804976069996</v>
      </c>
      <c r="Z898" s="21">
        <v>1.0016966828830394</v>
      </c>
      <c r="AA898" s="21">
        <v>0.98010827759031505</v>
      </c>
      <c r="AB898" s="21">
        <v>0.96029320870767798</v>
      </c>
      <c r="AC898" s="21">
        <v>0.94332850371966526</v>
      </c>
      <c r="AD898" s="21">
        <v>0.92818112454882284</v>
      </c>
      <c r="AE898" s="21">
        <v>0.91865310600134564</v>
      </c>
      <c r="AF898" s="21">
        <v>0.91046636223152499</v>
      </c>
      <c r="AG898" s="21">
        <v>0.90433940201829943</v>
      </c>
    </row>
    <row r="899" spans="1:33" x14ac:dyDescent="0.25">
      <c r="A899">
        <v>738</v>
      </c>
      <c r="B899" t="s">
        <v>0</v>
      </c>
      <c r="C899" t="s">
        <v>8</v>
      </c>
      <c r="D899" t="s">
        <v>37</v>
      </c>
      <c r="E899" t="s">
        <v>119</v>
      </c>
      <c r="F899" t="s">
        <v>471</v>
      </c>
      <c r="G899" t="s">
        <v>344</v>
      </c>
      <c r="H899">
        <v>146</v>
      </c>
      <c r="I899">
        <v>0</v>
      </c>
      <c r="J899" t="s">
        <v>273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0</v>
      </c>
      <c r="X899" s="21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</row>
    <row r="900" spans="1:33" x14ac:dyDescent="0.25">
      <c r="A900">
        <v>1336</v>
      </c>
      <c r="B900" t="s">
        <v>0</v>
      </c>
      <c r="C900" t="s">
        <v>8</v>
      </c>
      <c r="D900" t="s">
        <v>37</v>
      </c>
      <c r="E900" t="s">
        <v>120</v>
      </c>
      <c r="F900" t="s">
        <v>471</v>
      </c>
      <c r="G900" t="s">
        <v>345</v>
      </c>
      <c r="H900">
        <v>146</v>
      </c>
      <c r="I900">
        <v>1</v>
      </c>
      <c r="J900" t="s">
        <v>280</v>
      </c>
      <c r="K900" s="21">
        <v>5.3771907395039482E-5</v>
      </c>
      <c r="L900" s="21">
        <v>1.6158440098470157E-4</v>
      </c>
      <c r="M900" s="21">
        <v>3.5341916117811843E-4</v>
      </c>
      <c r="N900" s="21">
        <v>6.6572947838959215E-4</v>
      </c>
      <c r="O900" s="21">
        <v>1.1401172807859281E-3</v>
      </c>
      <c r="P900" s="21">
        <v>1.8191337774645399E-3</v>
      </c>
      <c r="Q900" s="21">
        <v>2.7410270663247747E-3</v>
      </c>
      <c r="R900" s="21">
        <v>3.9323563145398071E-3</v>
      </c>
      <c r="S900" s="21">
        <v>5.3994805128132059E-3</v>
      </c>
      <c r="T900" s="21">
        <v>7.1203521803529599E-3</v>
      </c>
      <c r="U900" s="21">
        <v>9.0389451436978172E-3</v>
      </c>
      <c r="V900" s="21">
        <v>1.1065020181524256E-2</v>
      </c>
      <c r="W900" s="21">
        <v>1.3081045917735743E-2</v>
      </c>
      <c r="X900" s="21">
        <v>1.495885801098604E-2</v>
      </c>
      <c r="Y900" s="21">
        <v>1.6582084698316676E-2</v>
      </c>
      <c r="Z900" s="21">
        <v>1.7846967279097965E-2</v>
      </c>
      <c r="AA900" s="21">
        <v>1.8728539178264652E-2</v>
      </c>
      <c r="AB900" s="21">
        <v>1.9204411042254961E-2</v>
      </c>
      <c r="AC900" s="21">
        <v>1.9308347972665143E-2</v>
      </c>
      <c r="AD900" s="21">
        <v>1.9245974029702351E-2</v>
      </c>
      <c r="AE900" s="21">
        <v>1.9135217513794114E-2</v>
      </c>
      <c r="AF900" s="21">
        <v>1.9030742620386544E-2</v>
      </c>
      <c r="AG900" s="21">
        <v>1.893389917268104E-2</v>
      </c>
    </row>
    <row r="901" spans="1:33" x14ac:dyDescent="0.25">
      <c r="A901">
        <v>1337</v>
      </c>
      <c r="B901" t="s">
        <v>0</v>
      </c>
      <c r="C901" t="s">
        <v>8</v>
      </c>
      <c r="D901" t="s">
        <v>37</v>
      </c>
      <c r="E901" t="s">
        <v>121</v>
      </c>
      <c r="F901" t="s">
        <v>471</v>
      </c>
      <c r="G901">
        <v>0</v>
      </c>
      <c r="H901">
        <v>146</v>
      </c>
      <c r="I901">
        <v>0</v>
      </c>
      <c r="J901" t="s">
        <v>273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1">
        <v>0</v>
      </c>
      <c r="X901" s="21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</row>
    <row r="902" spans="1:33" x14ac:dyDescent="0.25">
      <c r="A902">
        <v>758</v>
      </c>
      <c r="B902" t="s">
        <v>0</v>
      </c>
      <c r="C902" t="s">
        <v>8</v>
      </c>
      <c r="D902" t="s">
        <v>37</v>
      </c>
      <c r="E902" t="s">
        <v>122</v>
      </c>
      <c r="F902" t="s">
        <v>474</v>
      </c>
      <c r="G902" t="s">
        <v>303</v>
      </c>
      <c r="H902">
        <v>154</v>
      </c>
      <c r="I902">
        <v>1</v>
      </c>
      <c r="J902" t="s">
        <v>280</v>
      </c>
      <c r="K902" s="21">
        <v>6.1503637432966142E-3</v>
      </c>
      <c r="L902" s="21">
        <v>2.1261766942120411E-2</v>
      </c>
      <c r="M902" s="21">
        <v>4.6635882557911311E-2</v>
      </c>
      <c r="N902" s="21">
        <v>7.5091150929741959E-2</v>
      </c>
      <c r="O902" s="21">
        <v>0.10359220873469224</v>
      </c>
      <c r="P902" s="21">
        <v>0.13207590218219062</v>
      </c>
      <c r="Q902" s="21">
        <v>0.16648440840039072</v>
      </c>
      <c r="R902" s="21">
        <v>0.20687745675931032</v>
      </c>
      <c r="S902" s="21">
        <v>0.24831598433319652</v>
      </c>
      <c r="T902" s="21">
        <v>0.2884571508440007</v>
      </c>
      <c r="U902" s="21">
        <v>0.32017355659871932</v>
      </c>
      <c r="V902" s="21">
        <v>0.35354717717927353</v>
      </c>
      <c r="W902" s="21">
        <v>0.38447610977957736</v>
      </c>
      <c r="X902" s="21">
        <v>0.41144126149744492</v>
      </c>
      <c r="Y902" s="21">
        <v>0.42852698482199003</v>
      </c>
      <c r="Z902" s="21">
        <v>0.44051635349140977</v>
      </c>
      <c r="AA902" s="21">
        <v>0.44996170515286227</v>
      </c>
      <c r="AB902" s="21">
        <v>0.45822800380643536</v>
      </c>
      <c r="AC902" s="21">
        <v>0.46425431479029844</v>
      </c>
      <c r="AD902" s="21">
        <v>0.46760059070147364</v>
      </c>
      <c r="AE902" s="21">
        <v>0.46736743111529166</v>
      </c>
      <c r="AF902" s="21">
        <v>0.46713438778942618</v>
      </c>
      <c r="AG902" s="21">
        <v>0.4669014606659061</v>
      </c>
    </row>
    <row r="903" spans="1:33" x14ac:dyDescent="0.25">
      <c r="A903">
        <v>754</v>
      </c>
      <c r="B903" t="s">
        <v>0</v>
      </c>
      <c r="C903" t="s">
        <v>8</v>
      </c>
      <c r="D903" t="s">
        <v>37</v>
      </c>
      <c r="E903" t="s">
        <v>123</v>
      </c>
      <c r="F903" t="s">
        <v>476</v>
      </c>
      <c r="G903" t="s">
        <v>307</v>
      </c>
      <c r="H903">
        <v>153</v>
      </c>
      <c r="I903">
        <v>1</v>
      </c>
      <c r="J903" t="s">
        <v>280</v>
      </c>
      <c r="K903" s="21">
        <v>4.3185127853220709E-4</v>
      </c>
      <c r="L903" s="21">
        <v>1.5176088809782566E-3</v>
      </c>
      <c r="M903" s="21">
        <v>3.4059559318753516E-3</v>
      </c>
      <c r="N903" s="21">
        <v>6.1914859520172706E-3</v>
      </c>
      <c r="O903" s="21">
        <v>9.9344201939775834E-3</v>
      </c>
      <c r="P903" s="21">
        <v>1.458905082373914E-2</v>
      </c>
      <c r="Q903" s="21">
        <v>1.9249025457488373E-2</v>
      </c>
      <c r="R903" s="21">
        <v>2.4022925562591259E-2</v>
      </c>
      <c r="S903" s="21">
        <v>2.8588533892182161E-2</v>
      </c>
      <c r="T903" s="21">
        <v>3.2807247213527825E-2</v>
      </c>
      <c r="U903" s="21">
        <v>3.6582377064747658E-2</v>
      </c>
      <c r="V903" s="21">
        <v>4.046259539919865E-2</v>
      </c>
      <c r="W903" s="21">
        <v>4.3957539639453751E-2</v>
      </c>
      <c r="X903" s="21">
        <v>4.6804088484315928E-2</v>
      </c>
      <c r="Y903" s="21">
        <v>4.9736570295135299E-2</v>
      </c>
      <c r="Z903" s="21">
        <v>5.2569953859344279E-2</v>
      </c>
      <c r="AA903" s="21">
        <v>5.5112445650086328E-2</v>
      </c>
      <c r="AB903" s="21">
        <v>5.7305872889710043E-2</v>
      </c>
      <c r="AC903" s="21">
        <v>5.9005996287515364E-2</v>
      </c>
      <c r="AD903" s="21">
        <v>5.9785093646815175E-2</v>
      </c>
      <c r="AE903" s="21">
        <v>6.0509828098163257E-2</v>
      </c>
      <c r="AF903" s="21">
        <v>6.125399288203949E-2</v>
      </c>
      <c r="AG903" s="21">
        <v>6.1990753690438841E-2</v>
      </c>
    </row>
    <row r="904" spans="1:33" x14ac:dyDescent="0.25">
      <c r="A904">
        <v>1361</v>
      </c>
      <c r="B904" t="s">
        <v>0</v>
      </c>
      <c r="C904" t="s">
        <v>8</v>
      </c>
      <c r="D904" t="s">
        <v>37</v>
      </c>
      <c r="E904" t="s">
        <v>124</v>
      </c>
      <c r="F904" t="s">
        <v>475</v>
      </c>
      <c r="G904" t="s">
        <v>346</v>
      </c>
      <c r="H904">
        <v>150</v>
      </c>
      <c r="I904">
        <v>0</v>
      </c>
      <c r="J904" t="s">
        <v>273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0</v>
      </c>
      <c r="Z904" s="21">
        <v>0</v>
      </c>
      <c r="AA904" s="21">
        <v>0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</row>
    <row r="905" spans="1:33" x14ac:dyDescent="0.25">
      <c r="A905">
        <v>1341</v>
      </c>
      <c r="B905" t="s">
        <v>0</v>
      </c>
      <c r="C905" t="s">
        <v>8</v>
      </c>
      <c r="D905" t="s">
        <v>37</v>
      </c>
      <c r="E905" t="s">
        <v>125</v>
      </c>
      <c r="F905" t="s">
        <v>469</v>
      </c>
      <c r="G905" t="s">
        <v>347</v>
      </c>
      <c r="H905">
        <v>148</v>
      </c>
      <c r="I905">
        <v>0</v>
      </c>
      <c r="J905" t="s">
        <v>273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</row>
    <row r="906" spans="1:33" x14ac:dyDescent="0.25">
      <c r="A906">
        <v>750</v>
      </c>
      <c r="B906" t="s">
        <v>0</v>
      </c>
      <c r="C906" t="s">
        <v>8</v>
      </c>
      <c r="D906" t="s">
        <v>37</v>
      </c>
      <c r="E906" t="s">
        <v>126</v>
      </c>
      <c r="F906" t="s">
        <v>477</v>
      </c>
      <c r="G906" t="s">
        <v>348</v>
      </c>
      <c r="H906">
        <v>152</v>
      </c>
      <c r="I906">
        <v>1</v>
      </c>
      <c r="J906" t="s">
        <v>280</v>
      </c>
      <c r="K906" s="21">
        <v>6.8859473591509622E-5</v>
      </c>
      <c r="L906" s="21">
        <v>2.0595852582427608E-4</v>
      </c>
      <c r="M906" s="21">
        <v>4.1063234307119956E-4</v>
      </c>
      <c r="N906" s="21">
        <v>6.8202100338451337E-4</v>
      </c>
      <c r="O906" s="21">
        <v>1.0191445860368298E-3</v>
      </c>
      <c r="P906" s="21">
        <v>1.414791064132851E-3</v>
      </c>
      <c r="Q906" s="21">
        <v>1.8562915174970046E-3</v>
      </c>
      <c r="R906" s="21">
        <v>2.3335777600406661E-3</v>
      </c>
      <c r="S906" s="21">
        <v>2.8386551590543823E-3</v>
      </c>
      <c r="T906" s="21">
        <v>3.3651815761653356E-3</v>
      </c>
      <c r="U906" s="21">
        <v>3.9767576085105128E-3</v>
      </c>
      <c r="V906" s="21">
        <v>4.664124008354655E-3</v>
      </c>
      <c r="W906" s="21">
        <v>5.4182448734460403E-3</v>
      </c>
      <c r="X906" s="21">
        <v>6.2306211751834836E-3</v>
      </c>
      <c r="Y906" s="21">
        <v>6.9432817257306309E-3</v>
      </c>
      <c r="Z906" s="21">
        <v>7.6340584090507481E-3</v>
      </c>
      <c r="AA906" s="21">
        <v>8.2898997965149702E-3</v>
      </c>
      <c r="AB906" s="21">
        <v>8.9074962575974356E-3</v>
      </c>
      <c r="AC906" s="21">
        <v>9.6743261199314246E-3</v>
      </c>
      <c r="AD906" s="21">
        <v>1.0390707033913132E-2</v>
      </c>
      <c r="AE906" s="21">
        <v>1.1066583530683658E-2</v>
      </c>
      <c r="AF906" s="21">
        <v>1.1719417815826623E-2</v>
      </c>
      <c r="AG906" s="21">
        <v>1.2362483127879825E-2</v>
      </c>
    </row>
    <row r="907" spans="1:33" x14ac:dyDescent="0.25">
      <c r="A907">
        <v>1332</v>
      </c>
      <c r="B907" t="s">
        <v>0</v>
      </c>
      <c r="C907" t="s">
        <v>8</v>
      </c>
      <c r="D907" t="s">
        <v>37</v>
      </c>
      <c r="E907" t="s">
        <v>127</v>
      </c>
      <c r="F907" t="s">
        <v>471</v>
      </c>
      <c r="G907" t="s">
        <v>350</v>
      </c>
      <c r="H907">
        <v>146</v>
      </c>
      <c r="I907">
        <v>0</v>
      </c>
      <c r="J907" t="s">
        <v>273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</row>
    <row r="908" spans="1:33" x14ac:dyDescent="0.25">
      <c r="A908">
        <v>1328</v>
      </c>
      <c r="B908" t="s">
        <v>0</v>
      </c>
      <c r="C908" t="s">
        <v>8</v>
      </c>
      <c r="D908" t="s">
        <v>37</v>
      </c>
      <c r="E908" t="s">
        <v>128</v>
      </c>
      <c r="F908" t="s">
        <v>469</v>
      </c>
      <c r="G908" t="s">
        <v>351</v>
      </c>
      <c r="H908">
        <v>148</v>
      </c>
      <c r="I908">
        <v>0</v>
      </c>
      <c r="J908" t="s">
        <v>273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v>0</v>
      </c>
      <c r="W908" s="21">
        <v>0</v>
      </c>
      <c r="X908" s="21">
        <v>0</v>
      </c>
      <c r="Y908" s="21">
        <v>0</v>
      </c>
      <c r="Z908" s="21">
        <v>0</v>
      </c>
      <c r="AA908" s="21">
        <v>0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</row>
    <row r="909" spans="1:33" x14ac:dyDescent="0.25">
      <c r="A909">
        <v>1330</v>
      </c>
      <c r="B909" t="s">
        <v>0</v>
      </c>
      <c r="C909" t="s">
        <v>8</v>
      </c>
      <c r="D909" t="s">
        <v>37</v>
      </c>
      <c r="E909" t="s">
        <v>129</v>
      </c>
      <c r="F909" t="s">
        <v>469</v>
      </c>
      <c r="G909" t="s">
        <v>352</v>
      </c>
      <c r="H909">
        <v>148</v>
      </c>
      <c r="I909">
        <v>1</v>
      </c>
      <c r="J909" t="s">
        <v>280</v>
      </c>
      <c r="K909" s="21">
        <v>2.6902388622055514E-2</v>
      </c>
      <c r="L909" s="21">
        <v>5.3240085041786157E-2</v>
      </c>
      <c r="M909" s="21">
        <v>7.8987529890532815E-2</v>
      </c>
      <c r="N909" s="21">
        <v>0.10384704548438491</v>
      </c>
      <c r="O909" s="21">
        <v>0.12799497128694115</v>
      </c>
      <c r="P909" s="21">
        <v>0.15145812207122269</v>
      </c>
      <c r="Q909" s="21">
        <v>0.17427589708983424</v>
      </c>
      <c r="R909" s="21">
        <v>0.19652117939921629</v>
      </c>
      <c r="S909" s="21">
        <v>0.21823716279297517</v>
      </c>
      <c r="T909" s="21">
        <v>0.23949186833121186</v>
      </c>
      <c r="U909" s="21">
        <v>0.26036024811703623</v>
      </c>
      <c r="V909" s="21">
        <v>0.28092315091571618</v>
      </c>
      <c r="W909" s="21">
        <v>0.30126641784210456</v>
      </c>
      <c r="X909" s="21">
        <v>0.32148009426362967</v>
      </c>
      <c r="Y909" s="21">
        <v>0.3416577449559286</v>
      </c>
      <c r="Z909" s="21">
        <v>0.34189402618481474</v>
      </c>
      <c r="AA909" s="21">
        <v>0.34233876135880287</v>
      </c>
      <c r="AB909" s="21">
        <v>0.34294722972271474</v>
      </c>
      <c r="AC909" s="21">
        <v>0.34371045553403662</v>
      </c>
      <c r="AD909" s="21">
        <v>0.34469956989845352</v>
      </c>
      <c r="AE909" s="21">
        <v>0.34215185836053941</v>
      </c>
      <c r="AF909" s="21">
        <v>0.33982235183817283</v>
      </c>
      <c r="AG909" s="21">
        <v>0.33769025351186666</v>
      </c>
    </row>
    <row r="910" spans="1:33" x14ac:dyDescent="0.25">
      <c r="A910">
        <v>1333</v>
      </c>
      <c r="B910" t="s">
        <v>0</v>
      </c>
      <c r="C910" t="s">
        <v>8</v>
      </c>
      <c r="D910" t="s">
        <v>37</v>
      </c>
      <c r="E910" t="s">
        <v>130</v>
      </c>
      <c r="F910" t="s">
        <v>471</v>
      </c>
      <c r="G910" t="s">
        <v>353</v>
      </c>
      <c r="H910">
        <v>146</v>
      </c>
      <c r="I910">
        <v>0</v>
      </c>
      <c r="J910" t="s">
        <v>273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</row>
    <row r="911" spans="1:33" x14ac:dyDescent="0.25">
      <c r="A911">
        <v>1329</v>
      </c>
      <c r="B911" t="s">
        <v>0</v>
      </c>
      <c r="C911" t="s">
        <v>8</v>
      </c>
      <c r="D911" t="s">
        <v>37</v>
      </c>
      <c r="E911" t="s">
        <v>131</v>
      </c>
      <c r="F911" t="s">
        <v>469</v>
      </c>
      <c r="G911" t="s">
        <v>339</v>
      </c>
      <c r="H911">
        <v>148</v>
      </c>
      <c r="I911">
        <v>1</v>
      </c>
      <c r="J911" t="s">
        <v>280</v>
      </c>
      <c r="K911" s="21">
        <v>3.4780388139699074E-2</v>
      </c>
      <c r="L911" s="21">
        <v>6.8714357150662486E-2</v>
      </c>
      <c r="M911" s="21">
        <v>0.10177275744237493</v>
      </c>
      <c r="N911" s="21">
        <v>0.13357615893819491</v>
      </c>
      <c r="O911" s="21">
        <v>0.1643581544095386</v>
      </c>
      <c r="P911" s="21">
        <v>0.1941577526298148</v>
      </c>
      <c r="Q911" s="21">
        <v>0.22303038751336204</v>
      </c>
      <c r="R911" s="21">
        <v>0.25107404833696079</v>
      </c>
      <c r="S911" s="21">
        <v>0.27834826217590919</v>
      </c>
      <c r="T911" s="21">
        <v>0.30494387063394801</v>
      </c>
      <c r="U911" s="21">
        <v>0.33095998209547028</v>
      </c>
      <c r="V911" s="21">
        <v>0.35650256992139318</v>
      </c>
      <c r="W911" s="21">
        <v>0.38168324996542957</v>
      </c>
      <c r="X911" s="21">
        <v>0.40661821815356364</v>
      </c>
      <c r="Y911" s="21">
        <v>0.43142733018129598</v>
      </c>
      <c r="Z911" s="21">
        <v>0.43172489955546556</v>
      </c>
      <c r="AA911" s="21">
        <v>0.43228520890901528</v>
      </c>
      <c r="AB911" s="21">
        <v>0.43305211855241088</v>
      </c>
      <c r="AC911" s="21">
        <v>0.43401461103988637</v>
      </c>
      <c r="AD911" s="21">
        <v>0.43526286981427847</v>
      </c>
      <c r="AE911" s="21">
        <v>0.43206195841189937</v>
      </c>
      <c r="AF911" s="21">
        <v>0.42913460817871163</v>
      </c>
      <c r="AG911" s="21">
        <v>0.42645500493610256</v>
      </c>
    </row>
    <row r="912" spans="1:33" x14ac:dyDescent="0.25">
      <c r="A912">
        <v>1331</v>
      </c>
      <c r="B912" t="s">
        <v>0</v>
      </c>
      <c r="C912" t="s">
        <v>8</v>
      </c>
      <c r="D912" t="s">
        <v>37</v>
      </c>
      <c r="E912" t="s">
        <v>132</v>
      </c>
      <c r="F912" t="s">
        <v>469</v>
      </c>
      <c r="G912" t="s">
        <v>354</v>
      </c>
      <c r="H912">
        <v>148</v>
      </c>
      <c r="I912">
        <v>0</v>
      </c>
      <c r="J912" t="s">
        <v>273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  <c r="T912" s="21">
        <v>0</v>
      </c>
      <c r="U912" s="21">
        <v>0</v>
      </c>
      <c r="V912" s="21">
        <v>0</v>
      </c>
      <c r="W912" s="21">
        <v>0</v>
      </c>
      <c r="X912" s="21">
        <v>0</v>
      </c>
      <c r="Y912" s="21">
        <v>0</v>
      </c>
      <c r="Z912" s="21">
        <v>0</v>
      </c>
      <c r="AA912" s="21">
        <v>0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</row>
    <row r="913" spans="1:33" x14ac:dyDescent="0.25">
      <c r="A913">
        <v>742</v>
      </c>
      <c r="B913" t="s">
        <v>0</v>
      </c>
      <c r="C913" t="s">
        <v>8</v>
      </c>
      <c r="D913" t="s">
        <v>37</v>
      </c>
      <c r="E913" t="s">
        <v>158</v>
      </c>
      <c r="F913" t="s">
        <v>478</v>
      </c>
      <c r="G913" t="s">
        <v>447</v>
      </c>
      <c r="H913">
        <v>149</v>
      </c>
      <c r="I913">
        <v>0</v>
      </c>
      <c r="J913" t="s">
        <v>273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21">
        <v>0</v>
      </c>
      <c r="R913" s="21">
        <v>0</v>
      </c>
      <c r="S913" s="21">
        <v>0</v>
      </c>
      <c r="T913" s="21">
        <v>0</v>
      </c>
      <c r="U913" s="21">
        <v>0</v>
      </c>
      <c r="V913" s="21">
        <v>0</v>
      </c>
      <c r="W913" s="21">
        <v>0</v>
      </c>
      <c r="X913" s="21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</row>
    <row r="914" spans="1:33" x14ac:dyDescent="0.25">
      <c r="A914">
        <v>1344</v>
      </c>
      <c r="B914" t="s">
        <v>0</v>
      </c>
      <c r="C914" t="s">
        <v>8</v>
      </c>
      <c r="D914" t="s">
        <v>37</v>
      </c>
      <c r="E914" t="s">
        <v>133</v>
      </c>
      <c r="F914" t="s">
        <v>478</v>
      </c>
      <c r="G914" t="s">
        <v>355</v>
      </c>
      <c r="H914">
        <v>149</v>
      </c>
      <c r="I914">
        <v>0</v>
      </c>
      <c r="J914" t="s">
        <v>273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  <c r="V914" s="21">
        <v>0</v>
      </c>
      <c r="W914" s="21">
        <v>0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</row>
    <row r="915" spans="1:33" x14ac:dyDescent="0.25">
      <c r="A915">
        <v>1347</v>
      </c>
      <c r="B915" t="s">
        <v>0</v>
      </c>
      <c r="C915" t="s">
        <v>8</v>
      </c>
      <c r="D915" t="s">
        <v>37</v>
      </c>
      <c r="E915" t="s">
        <v>134</v>
      </c>
      <c r="F915" t="s">
        <v>478</v>
      </c>
      <c r="G915" t="s">
        <v>356</v>
      </c>
      <c r="H915">
        <v>149</v>
      </c>
      <c r="I915">
        <v>0</v>
      </c>
      <c r="J915" t="s">
        <v>273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</row>
    <row r="916" spans="1:33" x14ac:dyDescent="0.25">
      <c r="A916">
        <v>1346</v>
      </c>
      <c r="B916" t="s">
        <v>0</v>
      </c>
      <c r="C916" t="s">
        <v>8</v>
      </c>
      <c r="D916" t="s">
        <v>37</v>
      </c>
      <c r="E916" t="s">
        <v>135</v>
      </c>
      <c r="F916" t="s">
        <v>478</v>
      </c>
      <c r="G916" t="s">
        <v>357</v>
      </c>
      <c r="H916">
        <v>149</v>
      </c>
      <c r="I916">
        <v>1</v>
      </c>
      <c r="J916" t="s">
        <v>280</v>
      </c>
      <c r="K916" s="21">
        <v>6.3947455360801847E-2</v>
      </c>
      <c r="L916" s="21">
        <v>0.1264260973093729</v>
      </c>
      <c r="M916" s="21">
        <v>0.18689986435515996</v>
      </c>
      <c r="N916" s="21">
        <v>0.24543916595166268</v>
      </c>
      <c r="O916" s="21">
        <v>0.30196556146881659</v>
      </c>
      <c r="P916" s="21">
        <v>0.35079283429316499</v>
      </c>
      <c r="Q916" s="21">
        <v>0.38756326922030931</v>
      </c>
      <c r="R916" s="21">
        <v>0.41436539030702996</v>
      </c>
      <c r="S916" s="21">
        <v>0.43342241200048004</v>
      </c>
      <c r="T916" s="21">
        <v>0.44701730356906444</v>
      </c>
      <c r="U916" s="21">
        <v>0.4565334890803267</v>
      </c>
      <c r="V916" s="21">
        <v>0.46305080921688901</v>
      </c>
      <c r="W916" s="21">
        <v>0.46741265764848994</v>
      </c>
      <c r="X916" s="21">
        <v>0.4706680995391298</v>
      </c>
      <c r="Y916" s="21">
        <v>0.4731990815400684</v>
      </c>
      <c r="Z916" s="21">
        <v>0.46719069141288883</v>
      </c>
      <c r="AA916" s="21">
        <v>0.46126346612602631</v>
      </c>
      <c r="AB916" s="21">
        <v>0.45565271016083181</v>
      </c>
      <c r="AC916" s="21">
        <v>0.45044240497455862</v>
      </c>
      <c r="AD916" s="21">
        <v>0.44483741476563188</v>
      </c>
      <c r="AE916" s="21">
        <v>0.43941001168367516</v>
      </c>
      <c r="AF916" s="21">
        <v>0.43452064430596521</v>
      </c>
      <c r="AG916" s="21">
        <v>0.43013420230180255</v>
      </c>
    </row>
    <row r="917" spans="1:33" x14ac:dyDescent="0.25">
      <c r="A917">
        <v>1348</v>
      </c>
      <c r="B917" t="s">
        <v>0</v>
      </c>
      <c r="C917" t="s">
        <v>8</v>
      </c>
      <c r="D917" t="s">
        <v>37</v>
      </c>
      <c r="E917" t="s">
        <v>136</v>
      </c>
      <c r="F917" t="s">
        <v>478</v>
      </c>
      <c r="G917" t="s">
        <v>358</v>
      </c>
      <c r="H917">
        <v>149</v>
      </c>
      <c r="I917">
        <v>0</v>
      </c>
      <c r="J917" t="s">
        <v>273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</row>
    <row r="918" spans="1:33" x14ac:dyDescent="0.25">
      <c r="A918">
        <v>1343</v>
      </c>
      <c r="B918" t="s">
        <v>0</v>
      </c>
      <c r="C918" t="s">
        <v>8</v>
      </c>
      <c r="D918" t="s">
        <v>37</v>
      </c>
      <c r="E918" t="s">
        <v>137</v>
      </c>
      <c r="F918" t="s">
        <v>478</v>
      </c>
      <c r="G918">
        <v>0</v>
      </c>
      <c r="H918">
        <v>149</v>
      </c>
      <c r="I918">
        <v>1</v>
      </c>
      <c r="J918" t="s">
        <v>280</v>
      </c>
      <c r="K918" s="21">
        <v>5.0769049178171896E-3</v>
      </c>
      <c r="L918" s="21">
        <v>9.9410134976442334E-3</v>
      </c>
      <c r="M918" s="21">
        <v>1.4548019817694021E-2</v>
      </c>
      <c r="N918" s="21">
        <v>1.8903806293175996E-2</v>
      </c>
      <c r="O918" s="21">
        <v>2.3001759897422914E-2</v>
      </c>
      <c r="P918" s="21">
        <v>2.6438012763708274E-2</v>
      </c>
      <c r="Q918" s="21">
        <v>2.893025733393207E-2</v>
      </c>
      <c r="R918" s="21">
        <v>3.0652690227453927E-2</v>
      </c>
      <c r="S918" s="21">
        <v>3.1788650522391278E-2</v>
      </c>
      <c r="T918" s="21">
        <v>3.2525193455202113E-2</v>
      </c>
      <c r="U918" s="21">
        <v>3.2973492902880742E-2</v>
      </c>
      <c r="V918" s="21">
        <v>3.3218940544374881E-2</v>
      </c>
      <c r="W918" s="21">
        <v>3.3327056073777478E-2</v>
      </c>
      <c r="X918" s="21">
        <v>3.3380694689177065E-2</v>
      </c>
      <c r="Y918" s="21">
        <v>3.3407156442706136E-2</v>
      </c>
      <c r="Z918" s="21">
        <v>3.3003941355928955E-2</v>
      </c>
      <c r="AA918" s="21">
        <v>3.2613124785351784E-2</v>
      </c>
      <c r="AB918" s="21">
        <v>3.2238079563235454E-2</v>
      </c>
      <c r="AC918" s="21">
        <v>3.1887411128680286E-2</v>
      </c>
      <c r="AD918" s="21">
        <v>3.1495856937755924E-2</v>
      </c>
      <c r="AE918" s="21">
        <v>3.1112369886077507E-2</v>
      </c>
      <c r="AF918" s="21">
        <v>3.0767997702871586E-2</v>
      </c>
      <c r="AG918" s="21">
        <v>3.046054585127262E-2</v>
      </c>
    </row>
    <row r="919" spans="1:33" x14ac:dyDescent="0.25">
      <c r="A919">
        <v>1342</v>
      </c>
      <c r="B919" t="s">
        <v>0</v>
      </c>
      <c r="C919" t="s">
        <v>8</v>
      </c>
      <c r="D919" t="s">
        <v>37</v>
      </c>
      <c r="E919" t="s">
        <v>138</v>
      </c>
      <c r="F919" t="s">
        <v>478</v>
      </c>
      <c r="G919" t="s">
        <v>359</v>
      </c>
      <c r="H919">
        <v>149</v>
      </c>
      <c r="I919">
        <v>1</v>
      </c>
      <c r="J919" t="s">
        <v>280</v>
      </c>
      <c r="K919" s="21">
        <v>9.0845243001774264E-3</v>
      </c>
      <c r="L919" s="21">
        <v>1.7625580176190082E-2</v>
      </c>
      <c r="M919" s="21">
        <v>1.7240439739685198E-2</v>
      </c>
      <c r="N919" s="21">
        <v>1.6848306458609009E-2</v>
      </c>
      <c r="O919" s="21">
        <v>1.644645756820946E-2</v>
      </c>
      <c r="P919" s="21">
        <v>1.5995252130996014E-2</v>
      </c>
      <c r="Q919" s="21">
        <v>1.5452621459983967E-2</v>
      </c>
      <c r="R919" s="21">
        <v>1.4958888673220575E-2</v>
      </c>
      <c r="S919" s="21">
        <v>1.450973719336069E-2</v>
      </c>
      <c r="T919" s="21">
        <v>1.4117054095404043E-2</v>
      </c>
      <c r="U919" s="21">
        <v>1.3774221578004947E-2</v>
      </c>
      <c r="V919" s="21">
        <v>1.3476007272837466E-2</v>
      </c>
      <c r="W919" s="21">
        <v>1.3218280757005485E-2</v>
      </c>
      <c r="X919" s="21">
        <v>1.3008829340135745E-2</v>
      </c>
      <c r="Y919" s="21">
        <v>1.2840812699235357E-2</v>
      </c>
      <c r="Z919" s="21">
        <v>1.2681812121127452E-2</v>
      </c>
      <c r="AA919" s="21">
        <v>1.2524344838689536E-2</v>
      </c>
      <c r="AB919" s="21">
        <v>1.2374315664497358E-2</v>
      </c>
      <c r="AC919" s="21">
        <v>1.2234366888646958E-2</v>
      </c>
      <c r="AD919" s="21">
        <v>1.2082628481968888E-2</v>
      </c>
      <c r="AE919" s="21">
        <v>1.1935219281662442E-2</v>
      </c>
      <c r="AF919" s="21">
        <v>1.1802297263571425E-2</v>
      </c>
      <c r="AG919" s="21">
        <v>1.1682991731462025E-2</v>
      </c>
    </row>
    <row r="920" spans="1:33" x14ac:dyDescent="0.25">
      <c r="A920">
        <v>1324</v>
      </c>
      <c r="B920" t="s">
        <v>0</v>
      </c>
      <c r="C920" t="s">
        <v>8</v>
      </c>
      <c r="D920" t="s">
        <v>37</v>
      </c>
      <c r="E920" t="s">
        <v>139</v>
      </c>
      <c r="F920" t="s">
        <v>470</v>
      </c>
      <c r="G920" t="s">
        <v>360</v>
      </c>
      <c r="H920">
        <v>147</v>
      </c>
      <c r="I920">
        <v>1</v>
      </c>
      <c r="J920" t="s">
        <v>280</v>
      </c>
      <c r="K920" s="21">
        <v>9.9838091559512391E-4</v>
      </c>
      <c r="L920" s="21">
        <v>3.0147894555386089E-3</v>
      </c>
      <c r="M920" s="21">
        <v>6.6302407819015972E-3</v>
      </c>
      <c r="N920" s="21">
        <v>1.2565379570066208E-2</v>
      </c>
      <c r="O920" s="21">
        <v>2.1663692719903368E-2</v>
      </c>
      <c r="P920" s="21">
        <v>3.482274797928149E-2</v>
      </c>
      <c r="Q920" s="21">
        <v>5.2896813339849753E-2</v>
      </c>
      <c r="R920" s="21">
        <v>7.6552012583326251E-2</v>
      </c>
      <c r="S920" s="21">
        <v>0.10608532622826986</v>
      </c>
      <c r="T920" s="21">
        <v>0.14123415498186465</v>
      </c>
      <c r="U920" s="21">
        <v>0.18102748135293328</v>
      </c>
      <c r="V920" s="21">
        <v>0.22373435155335228</v>
      </c>
      <c r="W920" s="21">
        <v>0.26698459945999342</v>
      </c>
      <c r="X920" s="21">
        <v>0.30808283613956411</v>
      </c>
      <c r="Y920" s="21">
        <v>0.34448081374398237</v>
      </c>
      <c r="Z920" s="21">
        <v>0.37476952530456664</v>
      </c>
      <c r="AA920" s="21">
        <v>0.39803399192692607</v>
      </c>
      <c r="AB920" s="21">
        <v>0.41412958085665064</v>
      </c>
      <c r="AC920" s="21">
        <v>0.42430932694794621</v>
      </c>
      <c r="AD920" s="21">
        <v>0.43082752483156322</v>
      </c>
      <c r="AE920" s="21">
        <v>0.43029909105203518</v>
      </c>
      <c r="AF920" s="21">
        <v>0.42977038682874158</v>
      </c>
      <c r="AG920" s="21">
        <v>0.42926252925657793</v>
      </c>
    </row>
    <row r="921" spans="1:33" x14ac:dyDescent="0.25">
      <c r="A921">
        <v>1325</v>
      </c>
      <c r="B921" t="s">
        <v>0</v>
      </c>
      <c r="C921" t="s">
        <v>8</v>
      </c>
      <c r="D921" t="s">
        <v>37</v>
      </c>
      <c r="E921" t="s">
        <v>140</v>
      </c>
      <c r="F921" t="s">
        <v>470</v>
      </c>
      <c r="G921" t="s">
        <v>361</v>
      </c>
      <c r="H921">
        <v>147</v>
      </c>
      <c r="I921">
        <v>1</v>
      </c>
      <c r="J921" t="s">
        <v>280</v>
      </c>
      <c r="K921" s="21">
        <v>3.5707967246285796E-3</v>
      </c>
      <c r="L921" s="21">
        <v>1.0711626717754639E-2</v>
      </c>
      <c r="M921" s="21">
        <v>2.3397265077797443E-2</v>
      </c>
      <c r="N921" s="21">
        <v>4.397079846595911E-2</v>
      </c>
      <c r="O921" s="21">
        <v>7.5144658270423867E-2</v>
      </c>
      <c r="P921" s="21">
        <v>0.11966992276370961</v>
      </c>
      <c r="Q921" s="21">
        <v>0.17999546953494028</v>
      </c>
      <c r="R921" s="21">
        <v>0.25778903653403629</v>
      </c>
      <c r="S921" s="21">
        <v>0.35334465349035082</v>
      </c>
      <c r="T921" s="21">
        <v>0.465077318926997</v>
      </c>
      <c r="U921" s="21">
        <v>0.58932751386197846</v>
      </c>
      <c r="V921" s="21">
        <v>0.72006964600569023</v>
      </c>
      <c r="W921" s="21">
        <v>0.84976017194028231</v>
      </c>
      <c r="X921" s="21">
        <v>0.97034650086156082</v>
      </c>
      <c r="Y921" s="21">
        <v>1.0746743994042205</v>
      </c>
      <c r="Z921" s="21">
        <v>1.1605325749681143</v>
      </c>
      <c r="AA921" s="21">
        <v>1.2247792836774942</v>
      </c>
      <c r="AB921" s="21">
        <v>1.2675386503323787</v>
      </c>
      <c r="AC921" s="21">
        <v>1.2929165483926055</v>
      </c>
      <c r="AD921" s="21">
        <v>1.3077847255932344</v>
      </c>
      <c r="AE921" s="21">
        <v>1.3023492425381429</v>
      </c>
      <c r="AF921" s="21">
        <v>1.2972654214296422</v>
      </c>
      <c r="AG921" s="21">
        <v>1.2925596853924284</v>
      </c>
    </row>
    <row r="922" spans="1:33" x14ac:dyDescent="0.25">
      <c r="A922">
        <v>2476</v>
      </c>
      <c r="B922" t="s">
        <v>0</v>
      </c>
      <c r="C922" t="s">
        <v>9</v>
      </c>
      <c r="D922" t="s">
        <v>9</v>
      </c>
      <c r="E922" t="s">
        <v>160</v>
      </c>
      <c r="F922" t="s">
        <v>479</v>
      </c>
      <c r="G922" t="s">
        <v>480</v>
      </c>
      <c r="H922">
        <v>164</v>
      </c>
      <c r="I922">
        <v>0</v>
      </c>
      <c r="J922" t="s">
        <v>280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  <c r="V922" s="21">
        <v>0</v>
      </c>
      <c r="W922" s="21">
        <v>0</v>
      </c>
      <c r="X922" s="21">
        <v>0</v>
      </c>
      <c r="Y922" s="21">
        <v>0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</row>
    <row r="923" spans="1:33" x14ac:dyDescent="0.25">
      <c r="A923">
        <v>2416</v>
      </c>
      <c r="B923" t="s">
        <v>0</v>
      </c>
      <c r="C923" t="s">
        <v>9</v>
      </c>
      <c r="D923" t="s">
        <v>9</v>
      </c>
      <c r="E923" t="s">
        <v>141</v>
      </c>
      <c r="F923" t="s">
        <v>479</v>
      </c>
      <c r="G923" t="s">
        <v>365</v>
      </c>
      <c r="H923">
        <v>164</v>
      </c>
      <c r="I923">
        <v>1</v>
      </c>
      <c r="J923" t="s">
        <v>280</v>
      </c>
      <c r="K923" s="21">
        <v>4.4722796832443066E-3</v>
      </c>
      <c r="L923" s="21">
        <v>1.2464726894227719E-2</v>
      </c>
      <c r="M923" s="21">
        <v>2.2798096204021092E-2</v>
      </c>
      <c r="N923" s="21">
        <v>3.5122927516376218E-2</v>
      </c>
      <c r="O923" s="21">
        <v>4.922674580081364E-2</v>
      </c>
      <c r="P923" s="21">
        <v>6.4869672433249093E-2</v>
      </c>
      <c r="Q923" s="21">
        <v>8.1815147654744708E-2</v>
      </c>
      <c r="R923" s="21">
        <v>9.983866892908369E-2</v>
      </c>
      <c r="S923" s="21">
        <v>0.11873335496645882</v>
      </c>
      <c r="T923" s="21">
        <v>0.13831274016304101</v>
      </c>
      <c r="U923" s="21">
        <v>0.15841164153908904</v>
      </c>
      <c r="V923" s="21">
        <v>0.17885446904212496</v>
      </c>
      <c r="W923" s="21">
        <v>0.199499763739933</v>
      </c>
      <c r="X923" s="21">
        <v>0.22023378021231432</v>
      </c>
      <c r="Y923" s="21">
        <v>0.24096520271319982</v>
      </c>
      <c r="Z923" s="21">
        <v>0.26554979495428016</v>
      </c>
      <c r="AA923" s="21">
        <v>0.28967663839603458</v>
      </c>
      <c r="AB923" s="21">
        <v>0.31347664763254979</v>
      </c>
      <c r="AC923" s="21">
        <v>0.3369524100576553</v>
      </c>
      <c r="AD923" s="21">
        <v>0.36020476246105559</v>
      </c>
      <c r="AE923" s="21">
        <v>0.37864354850901127</v>
      </c>
      <c r="AF923" s="21">
        <v>0.39325767494535291</v>
      </c>
      <c r="AG923" s="21">
        <v>0.40525380351681956</v>
      </c>
    </row>
    <row r="924" spans="1:33" x14ac:dyDescent="0.25">
      <c r="A924">
        <v>2419</v>
      </c>
      <c r="B924" t="s">
        <v>0</v>
      </c>
      <c r="C924" t="s">
        <v>9</v>
      </c>
      <c r="D924" t="s">
        <v>9</v>
      </c>
      <c r="E924" t="s">
        <v>49</v>
      </c>
      <c r="F924" t="s">
        <v>479</v>
      </c>
      <c r="G924" t="s">
        <v>277</v>
      </c>
      <c r="H924">
        <v>164</v>
      </c>
      <c r="I924">
        <v>0</v>
      </c>
      <c r="J924" t="s">
        <v>273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</row>
    <row r="925" spans="1:33" x14ac:dyDescent="0.25">
      <c r="A925">
        <v>2424</v>
      </c>
      <c r="B925" t="s">
        <v>0</v>
      </c>
      <c r="C925" t="s">
        <v>9</v>
      </c>
      <c r="D925" t="s">
        <v>9</v>
      </c>
      <c r="E925" t="s">
        <v>50</v>
      </c>
      <c r="F925" t="s">
        <v>479</v>
      </c>
      <c r="G925" t="s">
        <v>481</v>
      </c>
      <c r="H925">
        <v>164</v>
      </c>
      <c r="I925">
        <v>1</v>
      </c>
      <c r="J925" t="s">
        <v>280</v>
      </c>
      <c r="K925" s="21">
        <v>2.5330659537275579E-5</v>
      </c>
      <c r="L925" s="21">
        <v>5.4486775113863752E-5</v>
      </c>
      <c r="M925" s="21">
        <v>6.1112485194521017E-3</v>
      </c>
      <c r="N925" s="21">
        <v>1.2848249738252833E-2</v>
      </c>
      <c r="O925" s="21">
        <v>1.9921835376742521E-2</v>
      </c>
      <c r="P925" s="21">
        <v>2.7231568345495019E-2</v>
      </c>
      <c r="Q925" s="21">
        <v>3.4676466599594023E-2</v>
      </c>
      <c r="R925" s="21">
        <v>4.2162846537207921E-2</v>
      </c>
      <c r="S925" s="21">
        <v>4.9890552664058715E-2</v>
      </c>
      <c r="T925" s="21">
        <v>5.7689904792322749E-2</v>
      </c>
      <c r="U925" s="21">
        <v>6.6494972230776869E-2</v>
      </c>
      <c r="V925" s="21">
        <v>7.5068530153955815E-2</v>
      </c>
      <c r="W925" s="21">
        <v>8.3460071322430496E-2</v>
      </c>
      <c r="X925" s="21">
        <v>9.1692612436120577E-2</v>
      </c>
      <c r="Y925" s="21">
        <v>9.9790861071490697E-2</v>
      </c>
      <c r="Z925" s="21">
        <v>0.10370051470952146</v>
      </c>
      <c r="AA925" s="21">
        <v>0.10689572297784597</v>
      </c>
      <c r="AB925" s="21">
        <v>0.10850876012332335</v>
      </c>
      <c r="AC925" s="21">
        <v>0.11008054035890495</v>
      </c>
      <c r="AD925" s="21">
        <v>0.11161980572280292</v>
      </c>
      <c r="AE925" s="21">
        <v>0.1131426425600429</v>
      </c>
      <c r="AF925" s="21">
        <v>0.11965844217525111</v>
      </c>
      <c r="AG925" s="21">
        <v>0.12152691255155126</v>
      </c>
    </row>
    <row r="926" spans="1:33" x14ac:dyDescent="0.25">
      <c r="A926">
        <v>2436</v>
      </c>
      <c r="B926" t="s">
        <v>0</v>
      </c>
      <c r="C926" t="s">
        <v>9</v>
      </c>
      <c r="D926" t="s">
        <v>9</v>
      </c>
      <c r="E926" t="s">
        <v>51</v>
      </c>
      <c r="F926" t="s">
        <v>479</v>
      </c>
      <c r="G926" t="s">
        <v>281</v>
      </c>
      <c r="H926">
        <v>164</v>
      </c>
      <c r="I926">
        <v>1</v>
      </c>
      <c r="J926" t="s">
        <v>280</v>
      </c>
      <c r="K926" s="21">
        <v>7.0316979007982561E-5</v>
      </c>
      <c r="L926" s="21">
        <v>2.1086956370829177E-4</v>
      </c>
      <c r="M926" s="21">
        <v>4.5872485383747569E-4</v>
      </c>
      <c r="N926" s="21">
        <v>8.6047240034102805E-4</v>
      </c>
      <c r="O926" s="21">
        <v>1.4678815985722808E-3</v>
      </c>
      <c r="P926" s="21">
        <v>2.3341127567984756E-3</v>
      </c>
      <c r="Q926" s="21">
        <v>3.5068949157561623E-3</v>
      </c>
      <c r="R926" s="21">
        <v>5.0193495059955512E-3</v>
      </c>
      <c r="S926" s="21">
        <v>6.8792690546130783E-3</v>
      </c>
      <c r="T926" s="21">
        <v>9.0588213440175713E-3</v>
      </c>
      <c r="U926" s="21">
        <v>1.1418195235433604E-2</v>
      </c>
      <c r="V926" s="21">
        <v>1.3845288436808349E-2</v>
      </c>
      <c r="W926" s="21">
        <v>1.6159422199615241E-2</v>
      </c>
      <c r="X926" s="21">
        <v>1.8159082787763552E-2</v>
      </c>
      <c r="Y926" s="21">
        <v>1.9652764231446206E-2</v>
      </c>
      <c r="Z926" s="21">
        <v>2.0519633394697534E-2</v>
      </c>
      <c r="AA926" s="21">
        <v>2.0706774109527322E-2</v>
      </c>
      <c r="AB926" s="21">
        <v>2.0685891360175804E-2</v>
      </c>
      <c r="AC926" s="21">
        <v>2.0672805316868575E-2</v>
      </c>
      <c r="AD926" s="21">
        <v>2.0662106352910527E-2</v>
      </c>
      <c r="AE926" s="21">
        <v>2.0652096139414201E-2</v>
      </c>
      <c r="AF926" s="21">
        <v>2.0642286629825014E-2</v>
      </c>
      <c r="AG926" s="21">
        <v>2.0632631876759504E-2</v>
      </c>
    </row>
    <row r="927" spans="1:33" x14ac:dyDescent="0.25">
      <c r="A927">
        <v>2437</v>
      </c>
      <c r="B927" t="s">
        <v>0</v>
      </c>
      <c r="C927" t="s">
        <v>9</v>
      </c>
      <c r="D927" t="s">
        <v>9</v>
      </c>
      <c r="E927" t="s">
        <v>53</v>
      </c>
      <c r="F927" t="s">
        <v>479</v>
      </c>
      <c r="G927" t="s">
        <v>282</v>
      </c>
      <c r="H927">
        <v>164</v>
      </c>
      <c r="I927">
        <v>1</v>
      </c>
      <c r="J927" t="s">
        <v>280</v>
      </c>
      <c r="K927" s="21">
        <v>0.10953644985039361</v>
      </c>
      <c r="L927" s="21">
        <v>0.21863305317949372</v>
      </c>
      <c r="M927" s="21">
        <v>0.32636144772050413</v>
      </c>
      <c r="N927" s="21">
        <v>0.4329115880135771</v>
      </c>
      <c r="O927" s="21">
        <v>0.53804880367332308</v>
      </c>
      <c r="P927" s="21">
        <v>0.63098781646064417</v>
      </c>
      <c r="Q927" s="21">
        <v>0.70338956007288989</v>
      </c>
      <c r="R927" s="21">
        <v>0.75917504289291959</v>
      </c>
      <c r="S927" s="21">
        <v>0.80164418913989632</v>
      </c>
      <c r="T927" s="21">
        <v>0.83341393779734141</v>
      </c>
      <c r="U927" s="21">
        <v>0.8269587245344896</v>
      </c>
      <c r="V927" s="21">
        <v>0.82014011278084187</v>
      </c>
      <c r="W927" s="21">
        <v>0.81307542055257032</v>
      </c>
      <c r="X927" s="21">
        <v>0.80585937516568196</v>
      </c>
      <c r="Y927" s="21">
        <v>0.79848269707523123</v>
      </c>
      <c r="Z927" s="21">
        <v>0.79091294238405019</v>
      </c>
      <c r="AA927" s="21">
        <v>0.78359906629765785</v>
      </c>
      <c r="AB927" s="21">
        <v>0.7766216845200139</v>
      </c>
      <c r="AC927" s="21">
        <v>0.77006318557626341</v>
      </c>
      <c r="AD927" s="21">
        <v>0.76368218737950067</v>
      </c>
      <c r="AE927" s="21">
        <v>0.75793973814215143</v>
      </c>
      <c r="AF927" s="21">
        <v>0.75285095131782631</v>
      </c>
      <c r="AG927" s="21">
        <v>0.74828276175294106</v>
      </c>
    </row>
    <row r="928" spans="1:33" x14ac:dyDescent="0.25">
      <c r="A928">
        <v>2438</v>
      </c>
      <c r="B928" t="s">
        <v>0</v>
      </c>
      <c r="C928" t="s">
        <v>9</v>
      </c>
      <c r="D928" t="s">
        <v>9</v>
      </c>
      <c r="E928" t="s">
        <v>55</v>
      </c>
      <c r="F928" t="s">
        <v>479</v>
      </c>
      <c r="G928" t="s">
        <v>283</v>
      </c>
      <c r="H928">
        <v>164</v>
      </c>
      <c r="I928">
        <v>1</v>
      </c>
      <c r="J928" t="s">
        <v>280</v>
      </c>
      <c r="K928" s="21">
        <v>3.1435695678440026E-2</v>
      </c>
      <c r="L928" s="21">
        <v>6.2422734108431445E-2</v>
      </c>
      <c r="M928" s="21">
        <v>9.2693136355988179E-2</v>
      </c>
      <c r="N928" s="21">
        <v>0.12231279742874873</v>
      </c>
      <c r="O928" s="21">
        <v>0.15121695021835335</v>
      </c>
      <c r="P928" s="21">
        <v>0.17647947520094959</v>
      </c>
      <c r="Q928" s="21">
        <v>0.19593479161357727</v>
      </c>
      <c r="R928" s="21">
        <v>0.21075267583363319</v>
      </c>
      <c r="S928" s="21">
        <v>0.22189255423191623</v>
      </c>
      <c r="T928" s="21">
        <v>0.23010166895521328</v>
      </c>
      <c r="U928" s="21">
        <v>0.23616228773698417</v>
      </c>
      <c r="V928" s="21">
        <v>0.2403535100979203</v>
      </c>
      <c r="W928" s="21">
        <v>0.24307939670734446</v>
      </c>
      <c r="X928" s="21">
        <v>0.2446622077021699</v>
      </c>
      <c r="Y928" s="21">
        <v>0.24532832762844253</v>
      </c>
      <c r="Z928" s="21">
        <v>0.24275429255220757</v>
      </c>
      <c r="AA928" s="21">
        <v>0.24024902906850687</v>
      </c>
      <c r="AB928" s="21">
        <v>0.23784492255947093</v>
      </c>
      <c r="AC928" s="21">
        <v>0.23556744606981206</v>
      </c>
      <c r="AD928" s="21">
        <v>0.23334376972257811</v>
      </c>
      <c r="AE928" s="21">
        <v>0.23131454901151299</v>
      </c>
      <c r="AF928" s="21">
        <v>0.229482626747055</v>
      </c>
      <c r="AG928" s="21">
        <v>0.22780544715668105</v>
      </c>
    </row>
    <row r="929" spans="1:33" x14ac:dyDescent="0.25">
      <c r="A929">
        <v>2439</v>
      </c>
      <c r="B929" t="s">
        <v>0</v>
      </c>
      <c r="C929" t="s">
        <v>9</v>
      </c>
      <c r="D929" t="s">
        <v>9</v>
      </c>
      <c r="E929" t="s">
        <v>56</v>
      </c>
      <c r="F929" t="s">
        <v>479</v>
      </c>
      <c r="G929" t="s">
        <v>284</v>
      </c>
      <c r="H929">
        <v>164</v>
      </c>
      <c r="I929">
        <v>1</v>
      </c>
      <c r="J929" t="s">
        <v>280</v>
      </c>
      <c r="K929" s="21">
        <v>9.9383911463433131E-2</v>
      </c>
      <c r="L929" s="21">
        <v>0.1979079198634951</v>
      </c>
      <c r="M929" s="21">
        <v>0.29472948346623112</v>
      </c>
      <c r="N929" s="21">
        <v>0.39004438668847768</v>
      </c>
      <c r="O929" s="21">
        <v>0.4836514374726959</v>
      </c>
      <c r="P929" s="21">
        <v>0.56600500777870666</v>
      </c>
      <c r="Q929" s="21">
        <v>0.62985390290055654</v>
      </c>
      <c r="R929" s="21">
        <v>0.67882316775390361</v>
      </c>
      <c r="S929" s="21">
        <v>0.71592896210821499</v>
      </c>
      <c r="T929" s="21">
        <v>0.7435422994228944</v>
      </c>
      <c r="U929" s="21">
        <v>0.76416937239437988</v>
      </c>
      <c r="V929" s="21">
        <v>0.77869846143519206</v>
      </c>
      <c r="W929" s="21">
        <v>0.78842502979589502</v>
      </c>
      <c r="X929" s="21">
        <v>0.79438217839629977</v>
      </c>
      <c r="Y929" s="21">
        <v>0.79729543160450855</v>
      </c>
      <c r="Z929" s="21">
        <v>0.7893899906311892</v>
      </c>
      <c r="AA929" s="21">
        <v>0.78167669188925559</v>
      </c>
      <c r="AB929" s="21">
        <v>0.77425968438124027</v>
      </c>
      <c r="AC929" s="21">
        <v>0.76722814622531843</v>
      </c>
      <c r="AD929" s="21">
        <v>0.76035465319538997</v>
      </c>
      <c r="AE929" s="21">
        <v>0.754117294413853</v>
      </c>
      <c r="AF929" s="21">
        <v>0.7485351437521448</v>
      </c>
      <c r="AG929" s="21">
        <v>0.74346995731186327</v>
      </c>
    </row>
    <row r="930" spans="1:33" x14ac:dyDescent="0.25">
      <c r="A930">
        <v>2472</v>
      </c>
      <c r="B930" t="s">
        <v>0</v>
      </c>
      <c r="C930" t="s">
        <v>9</v>
      </c>
      <c r="D930" t="s">
        <v>9</v>
      </c>
      <c r="E930" t="s">
        <v>161</v>
      </c>
      <c r="F930" t="s">
        <v>479</v>
      </c>
      <c r="G930" t="s">
        <v>482</v>
      </c>
      <c r="H930">
        <v>164</v>
      </c>
      <c r="I930">
        <v>0</v>
      </c>
      <c r="J930" t="s">
        <v>273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  <c r="V930" s="21">
        <v>0</v>
      </c>
      <c r="W930" s="21">
        <v>0</v>
      </c>
      <c r="X930" s="21">
        <v>0</v>
      </c>
      <c r="Y930" s="21">
        <v>0</v>
      </c>
      <c r="Z930" s="21">
        <v>0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</row>
    <row r="931" spans="1:33" x14ac:dyDescent="0.25">
      <c r="A931">
        <v>2471</v>
      </c>
      <c r="B931" t="s">
        <v>0</v>
      </c>
      <c r="C931" t="s">
        <v>9</v>
      </c>
      <c r="D931" t="s">
        <v>9</v>
      </c>
      <c r="E931" t="s">
        <v>162</v>
      </c>
      <c r="F931" t="s">
        <v>479</v>
      </c>
      <c r="G931" t="s">
        <v>483</v>
      </c>
      <c r="H931">
        <v>164</v>
      </c>
      <c r="I931">
        <v>1</v>
      </c>
      <c r="J931" t="s">
        <v>280</v>
      </c>
      <c r="K931" s="21">
        <v>1.7501466805499466E-2</v>
      </c>
      <c r="L931" s="21">
        <v>4.4734170549880749E-2</v>
      </c>
      <c r="M931" s="21">
        <v>9.8335123600511123E-2</v>
      </c>
      <c r="N931" s="21">
        <v>0.1908358617635055</v>
      </c>
      <c r="O931" s="21">
        <v>0.33242318066196436</v>
      </c>
      <c r="P931" s="21">
        <v>0.52689556438249108</v>
      </c>
      <c r="Q931" s="21">
        <v>0.76930312991434158</v>
      </c>
      <c r="R931" s="21">
        <v>1.0460336414532092</v>
      </c>
      <c r="S931" s="21">
        <v>1.3379826018959253</v>
      </c>
      <c r="T931" s="21">
        <v>1.6247206185660135</v>
      </c>
      <c r="U931" s="21">
        <v>1.8933368813425298</v>
      </c>
      <c r="V931" s="21">
        <v>2.1277456779614017</v>
      </c>
      <c r="W931" s="21">
        <v>2.3204086891440525</v>
      </c>
      <c r="X931" s="21">
        <v>2.4694123729035127</v>
      </c>
      <c r="Y931" s="21">
        <v>2.5780989550155113</v>
      </c>
      <c r="Z931" s="21">
        <v>2.6530711615548657</v>
      </c>
      <c r="AA931" s="21">
        <v>2.7013399109332803</v>
      </c>
      <c r="AB931" s="21">
        <v>2.7301913696300564</v>
      </c>
      <c r="AC931" s="21">
        <v>2.7457260903704124</v>
      </c>
      <c r="AD931" s="21">
        <v>2.7544664932449257</v>
      </c>
      <c r="AE931" s="21">
        <v>2.7495430944079797</v>
      </c>
      <c r="AF931" s="21">
        <v>2.7443909110805373</v>
      </c>
      <c r="AG931" s="21">
        <v>2.7390146888783375</v>
      </c>
    </row>
    <row r="932" spans="1:33" x14ac:dyDescent="0.25">
      <c r="A932">
        <v>2473</v>
      </c>
      <c r="B932" t="s">
        <v>0</v>
      </c>
      <c r="C932" t="s">
        <v>9</v>
      </c>
      <c r="D932" t="s">
        <v>9</v>
      </c>
      <c r="E932" t="s">
        <v>163</v>
      </c>
      <c r="F932" t="s">
        <v>479</v>
      </c>
      <c r="G932" t="s">
        <v>484</v>
      </c>
      <c r="H932">
        <v>164</v>
      </c>
      <c r="I932">
        <v>1</v>
      </c>
      <c r="J932" t="s">
        <v>280</v>
      </c>
      <c r="K932" s="21">
        <v>4.2767216494500918E-4</v>
      </c>
      <c r="L932" s="21">
        <v>9.4803383104057341E-4</v>
      </c>
      <c r="M932" s="21">
        <v>1.573493050724993E-3</v>
      </c>
      <c r="N932" s="21">
        <v>2.2877240471531374E-3</v>
      </c>
      <c r="O932" s="21">
        <v>3.0872810093983769E-3</v>
      </c>
      <c r="P932" s="21">
        <v>4.0025225244106344E-3</v>
      </c>
      <c r="Q932" s="21">
        <v>4.9828471059709606E-3</v>
      </c>
      <c r="R932" s="21">
        <v>5.958745348807375E-3</v>
      </c>
      <c r="S932" s="21">
        <v>6.8547536316497914E-3</v>
      </c>
      <c r="T932" s="21">
        <v>7.6050385099759553E-3</v>
      </c>
      <c r="U932" s="21">
        <v>8.1880411084823048E-3</v>
      </c>
      <c r="V932" s="21">
        <v>8.5685773517433644E-3</v>
      </c>
      <c r="W932" s="21">
        <v>8.7845968666007152E-3</v>
      </c>
      <c r="X932" s="21">
        <v>8.7674106995426944E-3</v>
      </c>
      <c r="Y932" s="21">
        <v>8.7528978121897468E-3</v>
      </c>
      <c r="Z932" s="21">
        <v>8.7402006175193621E-3</v>
      </c>
      <c r="AA932" s="21">
        <v>8.7268492453839303E-3</v>
      </c>
      <c r="AB932" s="21">
        <v>8.7128267368529501E-3</v>
      </c>
      <c r="AC932" s="21">
        <v>8.6981554785165484E-3</v>
      </c>
      <c r="AD932" s="21">
        <v>8.6828524911837981E-3</v>
      </c>
      <c r="AE932" s="21">
        <v>8.6673734115566836E-3</v>
      </c>
      <c r="AF932" s="21">
        <v>8.651252481847508E-3</v>
      </c>
      <c r="AG932" s="21">
        <v>8.6344984075366719E-3</v>
      </c>
    </row>
    <row r="933" spans="1:33" x14ac:dyDescent="0.25">
      <c r="A933">
        <v>2470</v>
      </c>
      <c r="B933" t="s">
        <v>0</v>
      </c>
      <c r="C933" t="s">
        <v>9</v>
      </c>
      <c r="D933" t="s">
        <v>9</v>
      </c>
      <c r="E933" t="s">
        <v>164</v>
      </c>
      <c r="F933" t="s">
        <v>479</v>
      </c>
      <c r="G933" t="s">
        <v>485</v>
      </c>
      <c r="H933">
        <v>164</v>
      </c>
      <c r="I933">
        <v>1</v>
      </c>
      <c r="J933" t="s">
        <v>280</v>
      </c>
      <c r="K933" s="21">
        <v>2.3316617337005912E-3</v>
      </c>
      <c r="L933" s="21">
        <v>5.9907439857905496E-3</v>
      </c>
      <c r="M933" s="21">
        <v>1.3247933412574112E-2</v>
      </c>
      <c r="N933" s="21">
        <v>2.5880793684697249E-2</v>
      </c>
      <c r="O933" s="21">
        <v>4.5414389560901845E-2</v>
      </c>
      <c r="P933" s="21">
        <v>7.2572291539962475E-2</v>
      </c>
      <c r="Q933" s="21">
        <v>0.10687691006983134</v>
      </c>
      <c r="R933" s="21">
        <v>0.14658747776352365</v>
      </c>
      <c r="S933" s="21">
        <v>0.18904910072269079</v>
      </c>
      <c r="T933" s="21">
        <v>0.231239784017229</v>
      </c>
      <c r="U933" s="21">
        <v>0.27041612228212908</v>
      </c>
      <c r="V933" s="21">
        <v>0.30457696508221693</v>
      </c>
      <c r="W933" s="21">
        <v>0.33263453574431606</v>
      </c>
      <c r="X933" s="21">
        <v>0.35083803177334716</v>
      </c>
      <c r="Y933" s="21">
        <v>0.35973494962011832</v>
      </c>
      <c r="Z933" s="21">
        <v>0.3613008766538876</v>
      </c>
      <c r="AA933" s="21">
        <v>0.36116053317846164</v>
      </c>
      <c r="AB933" s="21">
        <v>0.36101076570947849</v>
      </c>
      <c r="AC933" s="21">
        <v>0.36085195802303976</v>
      </c>
      <c r="AD933" s="21">
        <v>0.3606844050942305</v>
      </c>
      <c r="AE933" s="21">
        <v>0.36050832802656019</v>
      </c>
      <c r="AF933" s="21">
        <v>0.36032388570727902</v>
      </c>
      <c r="AG933" s="21">
        <v>0.36013118397042299</v>
      </c>
    </row>
    <row r="934" spans="1:33" x14ac:dyDescent="0.25">
      <c r="A934">
        <v>2443</v>
      </c>
      <c r="B934" t="s">
        <v>0</v>
      </c>
      <c r="C934" t="s">
        <v>9</v>
      </c>
      <c r="D934" t="s">
        <v>9</v>
      </c>
      <c r="E934" t="s">
        <v>62</v>
      </c>
      <c r="F934" t="s">
        <v>479</v>
      </c>
      <c r="G934" t="s">
        <v>293</v>
      </c>
      <c r="H934">
        <v>164</v>
      </c>
      <c r="I934">
        <v>0</v>
      </c>
      <c r="J934" t="s">
        <v>273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  <c r="V934" s="21">
        <v>0</v>
      </c>
      <c r="W934" s="21">
        <v>0</v>
      </c>
      <c r="X934" s="21">
        <v>0</v>
      </c>
      <c r="Y934" s="21">
        <v>0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</row>
    <row r="935" spans="1:33" x14ac:dyDescent="0.25">
      <c r="A935">
        <v>2435</v>
      </c>
      <c r="B935" t="s">
        <v>0</v>
      </c>
      <c r="C935" t="s">
        <v>9</v>
      </c>
      <c r="D935" t="s">
        <v>9</v>
      </c>
      <c r="E935" t="s">
        <v>63</v>
      </c>
      <c r="F935" t="s">
        <v>479</v>
      </c>
      <c r="G935" t="s">
        <v>294</v>
      </c>
      <c r="H935">
        <v>164</v>
      </c>
      <c r="I935">
        <v>0</v>
      </c>
      <c r="J935" t="s">
        <v>280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1">
        <v>0</v>
      </c>
      <c r="V935" s="21">
        <v>0</v>
      </c>
      <c r="W935" s="21">
        <v>0</v>
      </c>
      <c r="X935" s="21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</row>
    <row r="936" spans="1:33" x14ac:dyDescent="0.25">
      <c r="A936">
        <v>2454</v>
      </c>
      <c r="B936" t="s">
        <v>0</v>
      </c>
      <c r="C936" t="s">
        <v>9</v>
      </c>
      <c r="D936" t="s">
        <v>9</v>
      </c>
      <c r="E936" t="s">
        <v>68</v>
      </c>
      <c r="F936" t="s">
        <v>479</v>
      </c>
      <c r="G936" t="s">
        <v>300</v>
      </c>
      <c r="H936">
        <v>164</v>
      </c>
      <c r="I936">
        <v>0</v>
      </c>
      <c r="J936" t="s">
        <v>273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0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</row>
    <row r="937" spans="1:33" x14ac:dyDescent="0.25">
      <c r="A937">
        <v>2453</v>
      </c>
      <c r="B937" t="s">
        <v>0</v>
      </c>
      <c r="C937" t="s">
        <v>9</v>
      </c>
      <c r="D937" t="s">
        <v>9</v>
      </c>
      <c r="E937" t="s">
        <v>69</v>
      </c>
      <c r="F937" t="s">
        <v>479</v>
      </c>
      <c r="G937" t="s">
        <v>301</v>
      </c>
      <c r="H937">
        <v>164</v>
      </c>
      <c r="I937">
        <v>1</v>
      </c>
      <c r="J937" t="s">
        <v>280</v>
      </c>
      <c r="K937" s="21">
        <v>0.18959083425157991</v>
      </c>
      <c r="L937" s="21">
        <v>0.36071857688846798</v>
      </c>
      <c r="M937" s="21">
        <v>0.51356773183744475</v>
      </c>
      <c r="N937" s="21">
        <v>0.65199415307501996</v>
      </c>
      <c r="O937" s="21">
        <v>0.77797624021807865</v>
      </c>
      <c r="P937" s="21">
        <v>0.87825610566721124</v>
      </c>
      <c r="Q937" s="21">
        <v>0.94491229587947723</v>
      </c>
      <c r="R937" s="21">
        <v>0.98362123077688868</v>
      </c>
      <c r="S937" s="21">
        <v>0.999181039938417</v>
      </c>
      <c r="T937" s="21">
        <v>0.9989602729744429</v>
      </c>
      <c r="U937" s="21">
        <v>0.98878278907223727</v>
      </c>
      <c r="V937" s="21">
        <v>0.96948414745675093</v>
      </c>
      <c r="W937" s="21">
        <v>0.94174344983291469</v>
      </c>
      <c r="X937" s="21">
        <v>0.90913927137544603</v>
      </c>
      <c r="Y937" s="21">
        <v>0.87338985681981696</v>
      </c>
      <c r="Z937" s="21">
        <v>0.8263213883820052</v>
      </c>
      <c r="AA937" s="21">
        <v>0.7791226277533958</v>
      </c>
      <c r="AB937" s="21">
        <v>0.73014675189218003</v>
      </c>
      <c r="AC937" s="21">
        <v>0.67998700172325188</v>
      </c>
      <c r="AD937" s="21">
        <v>0.63267966505674034</v>
      </c>
      <c r="AE937" s="21">
        <v>0.60591492418002146</v>
      </c>
      <c r="AF937" s="21">
        <v>0.58361428965095485</v>
      </c>
      <c r="AG937" s="21">
        <v>0.56335239411762772</v>
      </c>
    </row>
    <row r="938" spans="1:33" x14ac:dyDescent="0.25">
      <c r="A938">
        <v>2468</v>
      </c>
      <c r="B938" t="s">
        <v>0</v>
      </c>
      <c r="C938" t="s">
        <v>9</v>
      </c>
      <c r="D938" t="s">
        <v>9</v>
      </c>
      <c r="E938" t="s">
        <v>165</v>
      </c>
      <c r="F938" t="s">
        <v>479</v>
      </c>
      <c r="G938">
        <v>0</v>
      </c>
      <c r="H938">
        <v>164</v>
      </c>
      <c r="I938">
        <v>1</v>
      </c>
      <c r="J938" t="s">
        <v>280</v>
      </c>
      <c r="K938" s="21">
        <v>1.8731435485011079E-3</v>
      </c>
      <c r="L938" s="21">
        <v>4.1662751510578369E-3</v>
      </c>
      <c r="M938" s="21">
        <v>6.9428182540934458E-3</v>
      </c>
      <c r="N938" s="21">
        <v>1.014032963208634E-2</v>
      </c>
      <c r="O938" s="21">
        <v>1.3754651931120897E-2</v>
      </c>
      <c r="P938" s="21">
        <v>1.7937751902716993E-2</v>
      </c>
      <c r="Q938" s="21">
        <v>2.2475392794913847E-2</v>
      </c>
      <c r="R938" s="21">
        <v>2.7055581891423621E-2</v>
      </c>
      <c r="S938" s="21">
        <v>3.1322181146867654E-2</v>
      </c>
      <c r="T938" s="21">
        <v>3.4947204366885469E-2</v>
      </c>
      <c r="U938" s="21">
        <v>3.77385390581636E-2</v>
      </c>
      <c r="V938" s="21">
        <v>3.9569194682617978E-2</v>
      </c>
      <c r="W938" s="21">
        <v>4.0616906747686504E-2</v>
      </c>
      <c r="X938" s="21">
        <v>4.1106850784050977E-2</v>
      </c>
      <c r="Y938" s="21">
        <v>4.1299771276605432E-2</v>
      </c>
      <c r="Z938" s="21">
        <v>4.1276042791230837E-2</v>
      </c>
      <c r="AA938" s="21">
        <v>4.125115145698894E-2</v>
      </c>
      <c r="AB938" s="21">
        <v>4.1224938049255241E-2</v>
      </c>
      <c r="AC938" s="21">
        <v>4.1197442812562844E-2</v>
      </c>
      <c r="AD938" s="21">
        <v>4.1168695203417684E-2</v>
      </c>
      <c r="AE938" s="21">
        <v>4.1140757479091281E-2</v>
      </c>
      <c r="AF938" s="21">
        <v>4.1111452891914355E-2</v>
      </c>
      <c r="AG938" s="21">
        <v>4.1080802675644512E-2</v>
      </c>
    </row>
    <row r="939" spans="1:33" x14ac:dyDescent="0.25">
      <c r="A939">
        <v>2466</v>
      </c>
      <c r="B939" t="s">
        <v>0</v>
      </c>
      <c r="C939" t="s">
        <v>9</v>
      </c>
      <c r="D939" t="s">
        <v>9</v>
      </c>
      <c r="E939" t="s">
        <v>166</v>
      </c>
      <c r="F939" t="s">
        <v>479</v>
      </c>
      <c r="G939" t="s">
        <v>486</v>
      </c>
      <c r="H939">
        <v>164</v>
      </c>
      <c r="I939">
        <v>1</v>
      </c>
      <c r="J939" t="s">
        <v>280</v>
      </c>
      <c r="K939" s="21">
        <v>0.24892210806726958</v>
      </c>
      <c r="L939" s="21">
        <v>0.55476067745849966</v>
      </c>
      <c r="M939" s="21">
        <v>0.92675403676353851</v>
      </c>
      <c r="N939" s="21">
        <v>1.3574648364154784</v>
      </c>
      <c r="O939" s="21">
        <v>1.8474171855183723</v>
      </c>
      <c r="P939" s="21">
        <v>2.4186821432541881</v>
      </c>
      <c r="Q939" s="21">
        <v>3.043674829379281</v>
      </c>
      <c r="R939" s="21">
        <v>3.6804233015365484</v>
      </c>
      <c r="S939" s="21">
        <v>4.278860446164404</v>
      </c>
      <c r="T939" s="21">
        <v>4.7918774917544029</v>
      </c>
      <c r="U939" s="21">
        <v>5.1877987227229081</v>
      </c>
      <c r="V939" s="21">
        <v>5.4491195658088127</v>
      </c>
      <c r="W939" s="21">
        <v>5.6004441317648208</v>
      </c>
      <c r="X939" s="21">
        <v>5.673107177880782</v>
      </c>
      <c r="Y939" s="21">
        <v>5.7037661444712322</v>
      </c>
      <c r="Z939" s="21">
        <v>5.7037661444712331</v>
      </c>
      <c r="AA939" s="21">
        <v>5.7037661444712322</v>
      </c>
      <c r="AB939" s="21">
        <v>5.7037661444712322</v>
      </c>
      <c r="AC939" s="21">
        <v>5.703766144471234</v>
      </c>
      <c r="AD939" s="21">
        <v>5.7037661444712313</v>
      </c>
      <c r="AE939" s="21">
        <v>5.7037661444712304</v>
      </c>
      <c r="AF939" s="21">
        <v>5.7037661444712304</v>
      </c>
      <c r="AG939" s="21">
        <v>5.7037661444712313</v>
      </c>
    </row>
    <row r="940" spans="1:33" x14ac:dyDescent="0.25">
      <c r="A940">
        <v>2467</v>
      </c>
      <c r="B940" t="s">
        <v>0</v>
      </c>
      <c r="C940" t="s">
        <v>9</v>
      </c>
      <c r="D940" t="s">
        <v>9</v>
      </c>
      <c r="E940" t="s">
        <v>167</v>
      </c>
      <c r="F940" t="s">
        <v>479</v>
      </c>
      <c r="G940" t="s">
        <v>487</v>
      </c>
      <c r="H940">
        <v>164</v>
      </c>
      <c r="I940">
        <v>0</v>
      </c>
      <c r="J940" t="s">
        <v>273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  <c r="V940" s="21">
        <v>0</v>
      </c>
      <c r="W940" s="21">
        <v>0</v>
      </c>
      <c r="X940" s="21">
        <v>0</v>
      </c>
      <c r="Y940" s="21">
        <v>0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</row>
    <row r="941" spans="1:33" x14ac:dyDescent="0.25">
      <c r="A941">
        <v>2469</v>
      </c>
      <c r="B941" t="s">
        <v>0</v>
      </c>
      <c r="C941" t="s">
        <v>9</v>
      </c>
      <c r="D941" t="s">
        <v>9</v>
      </c>
      <c r="E941" t="s">
        <v>168</v>
      </c>
      <c r="F941" t="s">
        <v>479</v>
      </c>
      <c r="G941" t="s">
        <v>488</v>
      </c>
      <c r="H941">
        <v>164</v>
      </c>
      <c r="I941">
        <v>1</v>
      </c>
      <c r="J941" t="s">
        <v>280</v>
      </c>
      <c r="K941" s="21">
        <v>8.1270915113387507E-2</v>
      </c>
      <c r="L941" s="21">
        <v>0.18076224013543471</v>
      </c>
      <c r="M941" s="21">
        <v>0.30122444330357795</v>
      </c>
      <c r="N941" s="21">
        <v>0.43994691627440397</v>
      </c>
      <c r="O941" s="21">
        <v>0.59674761651791475</v>
      </c>
      <c r="P941" s="21">
        <v>0.77821706557676795</v>
      </c>
      <c r="Q941" s="21">
        <v>0.97505883096377732</v>
      </c>
      <c r="R941" s="21">
        <v>1.1737373648422615</v>
      </c>
      <c r="S941" s="21">
        <v>1.3588045948846244</v>
      </c>
      <c r="T941" s="21">
        <v>1.5160360041500422</v>
      </c>
      <c r="U941" s="21">
        <v>1.558582552958008</v>
      </c>
      <c r="V941" s="21">
        <v>1.5658549293218562</v>
      </c>
      <c r="W941" s="21">
        <v>1.5638600824684332</v>
      </c>
      <c r="X941" s="21">
        <v>1.5624339936530554</v>
      </c>
      <c r="Y941" s="21">
        <v>1.5613177974378019</v>
      </c>
      <c r="Z941" s="21">
        <v>1.5604202421675142</v>
      </c>
      <c r="AA941" s="21">
        <v>1.5594784016659817</v>
      </c>
      <c r="AB941" s="21">
        <v>1.5584862342925472</v>
      </c>
      <c r="AC941" s="21">
        <v>1.5574452898104838</v>
      </c>
      <c r="AD941" s="21">
        <v>1.5563567054193537</v>
      </c>
      <c r="AE941" s="21">
        <v>1.5552990069238013</v>
      </c>
      <c r="AF941" s="21">
        <v>1.5541893376245768</v>
      </c>
      <c r="AG941" s="21">
        <v>1.5530285180145049</v>
      </c>
    </row>
    <row r="942" spans="1:33" x14ac:dyDescent="0.25">
      <c r="A942">
        <v>2421</v>
      </c>
      <c r="B942" t="s">
        <v>0</v>
      </c>
      <c r="C942" t="s">
        <v>9</v>
      </c>
      <c r="D942" t="s">
        <v>9</v>
      </c>
      <c r="E942" t="s">
        <v>71</v>
      </c>
      <c r="F942" t="s">
        <v>479</v>
      </c>
      <c r="G942" t="s">
        <v>304</v>
      </c>
      <c r="H942">
        <v>164</v>
      </c>
      <c r="I942">
        <v>0</v>
      </c>
      <c r="J942" t="s">
        <v>280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>
        <v>0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</row>
    <row r="943" spans="1:33" x14ac:dyDescent="0.25">
      <c r="A943">
        <v>2456</v>
      </c>
      <c r="B943" t="s">
        <v>0</v>
      </c>
      <c r="C943" t="s">
        <v>9</v>
      </c>
      <c r="D943" t="s">
        <v>9</v>
      </c>
      <c r="E943" t="s">
        <v>146</v>
      </c>
      <c r="F943" t="s">
        <v>479</v>
      </c>
      <c r="G943" t="s">
        <v>376</v>
      </c>
      <c r="H943">
        <v>164</v>
      </c>
      <c r="I943">
        <v>1</v>
      </c>
      <c r="J943" t="s">
        <v>280</v>
      </c>
      <c r="K943" s="21">
        <v>1.7941220316082369E-2</v>
      </c>
      <c r="L943" s="21">
        <v>3.9984731023940623E-2</v>
      </c>
      <c r="M943" s="21">
        <v>6.6796390571704389E-2</v>
      </c>
      <c r="N943" s="21">
        <v>9.7840147227433713E-2</v>
      </c>
      <c r="O943" s="21">
        <v>0.13315377649037405</v>
      </c>
      <c r="P943" s="21">
        <v>0.17432806408248289</v>
      </c>
      <c r="Q943" s="21">
        <v>0.21937481209845311</v>
      </c>
      <c r="R943" s="21">
        <v>0.265268865919559</v>
      </c>
      <c r="S943" s="21">
        <v>0.30840160627942309</v>
      </c>
      <c r="T943" s="21">
        <v>0.34537763830928392</v>
      </c>
      <c r="U943" s="21">
        <v>0.37391391452746892</v>
      </c>
      <c r="V943" s="21">
        <v>0.39274878160854632</v>
      </c>
      <c r="W943" s="21">
        <v>0.40365559658826927</v>
      </c>
      <c r="X943" s="21">
        <v>0.40889283216098005</v>
      </c>
      <c r="Y943" s="21">
        <v>0.41110259680797573</v>
      </c>
      <c r="Z943" s="21">
        <v>0.4111025968079759</v>
      </c>
      <c r="AA943" s="21">
        <v>0.4111025968079759</v>
      </c>
      <c r="AB943" s="21">
        <v>0.41110259680797578</v>
      </c>
      <c r="AC943" s="21">
        <v>0.4111025968079759</v>
      </c>
      <c r="AD943" s="21">
        <v>0.41110259680797573</v>
      </c>
      <c r="AE943" s="21">
        <v>0.41110259680797573</v>
      </c>
      <c r="AF943" s="21">
        <v>0.41110259680797584</v>
      </c>
      <c r="AG943" s="21">
        <v>0.41110259680797578</v>
      </c>
    </row>
    <row r="944" spans="1:33" x14ac:dyDescent="0.25">
      <c r="A944">
        <v>2422</v>
      </c>
      <c r="B944" t="s">
        <v>0</v>
      </c>
      <c r="C944" t="s">
        <v>9</v>
      </c>
      <c r="D944" t="s">
        <v>9</v>
      </c>
      <c r="E944" t="s">
        <v>78</v>
      </c>
      <c r="F944" t="s">
        <v>479</v>
      </c>
      <c r="G944" t="s">
        <v>309</v>
      </c>
      <c r="H944">
        <v>164</v>
      </c>
      <c r="I944">
        <v>1</v>
      </c>
      <c r="J944" t="s">
        <v>280</v>
      </c>
      <c r="K944" s="21">
        <v>0.26005078767401113</v>
      </c>
      <c r="L944" s="21">
        <v>0.55959340791631362</v>
      </c>
      <c r="M944" s="21">
        <v>0.88676278553331689</v>
      </c>
      <c r="N944" s="21">
        <v>1.2452992950320094</v>
      </c>
      <c r="O944" s="21">
        <v>1.622063981110951</v>
      </c>
      <c r="P944" s="21">
        <v>2.0116837903411167</v>
      </c>
      <c r="Q944" s="21">
        <v>2.4087492773877526</v>
      </c>
      <c r="R944" s="21">
        <v>2.80148354687041</v>
      </c>
      <c r="S944" s="21">
        <v>3.2151068501250633</v>
      </c>
      <c r="T944" s="21">
        <v>3.6327382580139966</v>
      </c>
      <c r="U944" s="21">
        <v>4.0994384449216259</v>
      </c>
      <c r="V944" s="21">
        <v>4.553278972067254</v>
      </c>
      <c r="W944" s="21">
        <v>4.9969753331185531</v>
      </c>
      <c r="X944" s="21">
        <v>5.431871260130384</v>
      </c>
      <c r="Y944" s="21">
        <v>5.8593611108305179</v>
      </c>
      <c r="Z944" s="21">
        <v>6.0266941956708076</v>
      </c>
      <c r="AA944" s="21">
        <v>6.1499972585530784</v>
      </c>
      <c r="AB944" s="21">
        <v>6.2331098165613659</v>
      </c>
      <c r="AC944" s="21">
        <v>6.3142843025543947</v>
      </c>
      <c r="AD944" s="21">
        <v>6.3939314988881577</v>
      </c>
      <c r="AE944" s="21">
        <v>6.4728281100659331</v>
      </c>
      <c r="AF944" s="21">
        <v>6.8027972268123031</v>
      </c>
      <c r="AG944" s="21">
        <v>6.8967376259226656</v>
      </c>
    </row>
    <row r="945" spans="1:33" x14ac:dyDescent="0.25">
      <c r="A945">
        <v>2447</v>
      </c>
      <c r="B945" t="s">
        <v>0</v>
      </c>
      <c r="C945" t="s">
        <v>9</v>
      </c>
      <c r="D945" t="s">
        <v>9</v>
      </c>
      <c r="E945" t="s">
        <v>81</v>
      </c>
      <c r="F945" t="s">
        <v>479</v>
      </c>
      <c r="G945" t="s">
        <v>489</v>
      </c>
      <c r="H945">
        <v>164</v>
      </c>
      <c r="I945">
        <v>0</v>
      </c>
      <c r="J945" t="s">
        <v>273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  <c r="V945" s="21">
        <v>0</v>
      </c>
      <c r="W945" s="21">
        <v>0</v>
      </c>
      <c r="X945" s="21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</row>
    <row r="946" spans="1:33" x14ac:dyDescent="0.25">
      <c r="A946">
        <v>2446</v>
      </c>
      <c r="B946" t="s">
        <v>0</v>
      </c>
      <c r="C946" t="s">
        <v>9</v>
      </c>
      <c r="D946" t="s">
        <v>9</v>
      </c>
      <c r="E946" t="s">
        <v>82</v>
      </c>
      <c r="F946" t="s">
        <v>479</v>
      </c>
      <c r="G946" t="s">
        <v>313</v>
      </c>
      <c r="H946">
        <v>164</v>
      </c>
      <c r="I946">
        <v>0</v>
      </c>
      <c r="J946" t="s">
        <v>273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  <c r="V946" s="21">
        <v>0</v>
      </c>
      <c r="W946" s="21">
        <v>0</v>
      </c>
      <c r="X946" s="21">
        <v>0</v>
      </c>
      <c r="Y946" s="21">
        <v>0</v>
      </c>
      <c r="Z946" s="21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</row>
    <row r="947" spans="1:33" x14ac:dyDescent="0.25">
      <c r="A947">
        <v>2452</v>
      </c>
      <c r="B947" t="s">
        <v>0</v>
      </c>
      <c r="C947" t="s">
        <v>9</v>
      </c>
      <c r="D947" t="s">
        <v>9</v>
      </c>
      <c r="E947" t="s">
        <v>169</v>
      </c>
      <c r="F947" t="s">
        <v>479</v>
      </c>
      <c r="G947" t="s">
        <v>490</v>
      </c>
      <c r="H947">
        <v>164</v>
      </c>
      <c r="I947">
        <v>0</v>
      </c>
      <c r="J947" t="s">
        <v>273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  <c r="V947" s="21">
        <v>0</v>
      </c>
      <c r="W947" s="21">
        <v>0</v>
      </c>
      <c r="X947" s="21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</row>
    <row r="948" spans="1:33" x14ac:dyDescent="0.25">
      <c r="A948">
        <v>2445</v>
      </c>
      <c r="B948" t="s">
        <v>0</v>
      </c>
      <c r="C948" t="s">
        <v>9</v>
      </c>
      <c r="D948" t="s">
        <v>9</v>
      </c>
      <c r="E948" t="s">
        <v>170</v>
      </c>
      <c r="F948" t="s">
        <v>479</v>
      </c>
      <c r="G948" t="s">
        <v>491</v>
      </c>
      <c r="H948">
        <v>164</v>
      </c>
      <c r="I948">
        <v>1</v>
      </c>
      <c r="J948" t="s">
        <v>280</v>
      </c>
      <c r="K948" s="21">
        <v>2.2527759525343481E-3</v>
      </c>
      <c r="L948" s="21">
        <v>6.7479349558472726E-3</v>
      </c>
      <c r="M948" s="21">
        <v>1.4657742640662155E-2</v>
      </c>
      <c r="N948" s="21">
        <v>2.7447193861311104E-2</v>
      </c>
      <c r="O948" s="21">
        <v>4.6730436962413399E-2</v>
      </c>
      <c r="P948" s="21">
        <v>7.4150041304352043E-2</v>
      </c>
      <c r="Q948" s="21">
        <v>0.11116245904801147</v>
      </c>
      <c r="R948" s="21">
        <v>0.15873568659198486</v>
      </c>
      <c r="S948" s="21">
        <v>0.21704665465476219</v>
      </c>
      <c r="T948" s="21">
        <v>0.28514517854949584</v>
      </c>
      <c r="U948" s="21">
        <v>0.36075047203699523</v>
      </c>
      <c r="V948" s="21">
        <v>0.44026757932850474</v>
      </c>
      <c r="W948" s="21">
        <v>0.51911349482796831</v>
      </c>
      <c r="X948" s="21">
        <v>0.59235323934143913</v>
      </c>
      <c r="Y948" s="21">
        <v>0.65551322337662221</v>
      </c>
      <c r="Z948" s="21">
        <v>0.70412099606898848</v>
      </c>
      <c r="AA948" s="21">
        <v>0.73722169453205733</v>
      </c>
      <c r="AB948" s="21">
        <v>0.75412642330357604</v>
      </c>
      <c r="AC948" s="21">
        <v>0.75615540289476857</v>
      </c>
      <c r="AD948" s="21">
        <v>0.75356114410110808</v>
      </c>
      <c r="AE948" s="21">
        <v>0.75024028578778545</v>
      </c>
      <c r="AF948" s="21">
        <v>0.74733820209158552</v>
      </c>
      <c r="AG948" s="21">
        <v>0.74476133299722602</v>
      </c>
    </row>
    <row r="949" spans="1:33" x14ac:dyDescent="0.25">
      <c r="A949">
        <v>2432</v>
      </c>
      <c r="B949" t="s">
        <v>0</v>
      </c>
      <c r="C949" t="s">
        <v>9</v>
      </c>
      <c r="D949" t="s">
        <v>9</v>
      </c>
      <c r="E949" t="s">
        <v>84</v>
      </c>
      <c r="F949" t="s">
        <v>479</v>
      </c>
      <c r="G949" t="s">
        <v>314</v>
      </c>
      <c r="H949">
        <v>164</v>
      </c>
      <c r="I949">
        <v>0</v>
      </c>
      <c r="J949" t="s">
        <v>273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  <c r="Q949" s="21">
        <v>0</v>
      </c>
      <c r="R949" s="21">
        <v>0</v>
      </c>
      <c r="S949" s="21">
        <v>0</v>
      </c>
      <c r="T949" s="21">
        <v>0</v>
      </c>
      <c r="U949" s="21">
        <v>0</v>
      </c>
      <c r="V949" s="21">
        <v>0</v>
      </c>
      <c r="W949" s="21">
        <v>0</v>
      </c>
      <c r="X949" s="21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</row>
    <row r="950" spans="1:33" x14ac:dyDescent="0.25">
      <c r="A950">
        <v>2434</v>
      </c>
      <c r="B950" t="s">
        <v>0</v>
      </c>
      <c r="C950" t="s">
        <v>9</v>
      </c>
      <c r="D950" t="s">
        <v>9</v>
      </c>
      <c r="E950" t="s">
        <v>85</v>
      </c>
      <c r="F950" t="s">
        <v>479</v>
      </c>
      <c r="G950" t="s">
        <v>315</v>
      </c>
      <c r="H950">
        <v>164</v>
      </c>
      <c r="I950">
        <v>0</v>
      </c>
      <c r="J950" t="s">
        <v>273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  <c r="V950" s="21">
        <v>0</v>
      </c>
      <c r="W950" s="21">
        <v>0</v>
      </c>
      <c r="X950" s="21">
        <v>0</v>
      </c>
      <c r="Y950" s="21">
        <v>0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</row>
    <row r="951" spans="1:33" x14ac:dyDescent="0.25">
      <c r="A951">
        <v>2433</v>
      </c>
      <c r="B951" t="s">
        <v>0</v>
      </c>
      <c r="C951" t="s">
        <v>9</v>
      </c>
      <c r="D951" t="s">
        <v>9</v>
      </c>
      <c r="E951" t="s">
        <v>86</v>
      </c>
      <c r="F951" t="s">
        <v>479</v>
      </c>
      <c r="G951" t="s">
        <v>316</v>
      </c>
      <c r="H951">
        <v>164</v>
      </c>
      <c r="I951">
        <v>0</v>
      </c>
      <c r="J951" t="s">
        <v>280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21">
        <v>0</v>
      </c>
      <c r="S951" s="21">
        <v>0</v>
      </c>
      <c r="T951" s="21">
        <v>0</v>
      </c>
      <c r="U951" s="21">
        <v>0</v>
      </c>
      <c r="V951" s="21">
        <v>0</v>
      </c>
      <c r="W951" s="21">
        <v>0</v>
      </c>
      <c r="X951" s="21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</row>
    <row r="952" spans="1:33" x14ac:dyDescent="0.25">
      <c r="A952">
        <v>2449</v>
      </c>
      <c r="B952" t="s">
        <v>0</v>
      </c>
      <c r="C952" t="s">
        <v>9</v>
      </c>
      <c r="D952" t="s">
        <v>9</v>
      </c>
      <c r="E952" t="s">
        <v>87</v>
      </c>
      <c r="F952" t="s">
        <v>479</v>
      </c>
      <c r="G952" t="s">
        <v>317</v>
      </c>
      <c r="H952">
        <v>164</v>
      </c>
      <c r="I952">
        <v>0</v>
      </c>
      <c r="J952" t="s">
        <v>273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21">
        <v>0</v>
      </c>
      <c r="S952" s="21">
        <v>0</v>
      </c>
      <c r="T952" s="21">
        <v>0</v>
      </c>
      <c r="U952" s="21">
        <v>0</v>
      </c>
      <c r="V952" s="21">
        <v>0</v>
      </c>
      <c r="W952" s="21">
        <v>0</v>
      </c>
      <c r="X952" s="21">
        <v>0</v>
      </c>
      <c r="Y952" s="21">
        <v>0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</row>
    <row r="953" spans="1:33" x14ac:dyDescent="0.25">
      <c r="A953">
        <v>2450</v>
      </c>
      <c r="B953" t="s">
        <v>0</v>
      </c>
      <c r="C953" t="s">
        <v>9</v>
      </c>
      <c r="D953" t="s">
        <v>9</v>
      </c>
      <c r="E953" t="s">
        <v>88</v>
      </c>
      <c r="F953" t="s">
        <v>479</v>
      </c>
      <c r="G953" t="s">
        <v>318</v>
      </c>
      <c r="H953">
        <v>164</v>
      </c>
      <c r="I953">
        <v>1</v>
      </c>
      <c r="J953" t="s">
        <v>280</v>
      </c>
      <c r="K953" s="21">
        <v>1.7329450858901801E-4</v>
      </c>
      <c r="L953" s="21">
        <v>3.34134616069414E-4</v>
      </c>
      <c r="M953" s="21">
        <v>4.8146137505349692E-4</v>
      </c>
      <c r="N953" s="21">
        <v>6.1637675371781675E-4</v>
      </c>
      <c r="O953" s="21">
        <v>7.3908927699020829E-4</v>
      </c>
      <c r="P953" s="21">
        <v>8.3605702508001995E-4</v>
      </c>
      <c r="Q953" s="21">
        <v>8.99022292917335E-4</v>
      </c>
      <c r="R953" s="21">
        <v>9.3655889117497451E-4</v>
      </c>
      <c r="S953" s="21">
        <v>9.5198294418241333E-4</v>
      </c>
      <c r="T953" s="21">
        <v>9.518946790603687E-4</v>
      </c>
      <c r="U953" s="21">
        <v>9.3942667375381829E-4</v>
      </c>
      <c r="V953" s="21">
        <v>9.1932165248741681E-4</v>
      </c>
      <c r="W953" s="21">
        <v>8.9315383114161001E-4</v>
      </c>
      <c r="X953" s="21">
        <v>8.6269854642593321E-4</v>
      </c>
      <c r="Y953" s="21">
        <v>8.2957068466194201E-4</v>
      </c>
      <c r="Z953" s="21">
        <v>7.9809379821140251E-4</v>
      </c>
      <c r="AA953" s="21">
        <v>7.6924487508013659E-4</v>
      </c>
      <c r="AB953" s="21">
        <v>7.4248063396359278E-4</v>
      </c>
      <c r="AC953" s="21">
        <v>7.1417473680796884E-4</v>
      </c>
      <c r="AD953" s="21">
        <v>6.871366147011515E-4</v>
      </c>
      <c r="AE953" s="21">
        <v>6.6908131413035039E-4</v>
      </c>
      <c r="AF953" s="21">
        <v>6.4755875275758566E-4</v>
      </c>
      <c r="AG953" s="21">
        <v>6.3274746149706356E-4</v>
      </c>
    </row>
    <row r="954" spans="1:33" x14ac:dyDescent="0.25">
      <c r="A954">
        <v>2451</v>
      </c>
      <c r="B954" t="s">
        <v>0</v>
      </c>
      <c r="C954" t="s">
        <v>9</v>
      </c>
      <c r="D954" t="s">
        <v>9</v>
      </c>
      <c r="E954" t="s">
        <v>91</v>
      </c>
      <c r="F954" t="s">
        <v>479</v>
      </c>
      <c r="G954" t="s">
        <v>321</v>
      </c>
      <c r="H954">
        <v>164</v>
      </c>
      <c r="I954">
        <v>0</v>
      </c>
      <c r="J954" t="s">
        <v>273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  <c r="V954" s="21">
        <v>0</v>
      </c>
      <c r="W954" s="21">
        <v>0</v>
      </c>
      <c r="X954" s="21">
        <v>0</v>
      </c>
      <c r="Y954" s="21">
        <v>0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</row>
    <row r="955" spans="1:33" x14ac:dyDescent="0.25">
      <c r="A955">
        <v>2423</v>
      </c>
      <c r="B955" t="s">
        <v>0</v>
      </c>
      <c r="C955" t="s">
        <v>9</v>
      </c>
      <c r="D955" t="s">
        <v>9</v>
      </c>
      <c r="E955" t="s">
        <v>93</v>
      </c>
      <c r="F955" t="s">
        <v>479</v>
      </c>
      <c r="G955" t="s">
        <v>322</v>
      </c>
      <c r="H955">
        <v>164</v>
      </c>
      <c r="I955">
        <v>1</v>
      </c>
      <c r="J955" t="s">
        <v>280</v>
      </c>
      <c r="K955" s="21">
        <v>0.45261846220859414</v>
      </c>
      <c r="L955" s="21">
        <v>1.000062985148396</v>
      </c>
      <c r="M955" s="21">
        <v>1.6054550575783204</v>
      </c>
      <c r="N955" s="21">
        <v>2.2971488339396133</v>
      </c>
      <c r="O955" s="21">
        <v>3.0281604414173002</v>
      </c>
      <c r="P955" s="21">
        <v>3.7843253541330357</v>
      </c>
      <c r="Q955" s="21">
        <v>4.5524180399493028</v>
      </c>
      <c r="R955" s="21">
        <v>5.2637693508381362</v>
      </c>
      <c r="S955" s="21">
        <v>6.0626478055267663</v>
      </c>
      <c r="T955" s="21">
        <v>6.862932526378331</v>
      </c>
      <c r="U955" s="21">
        <v>7.6544542671353275</v>
      </c>
      <c r="V955" s="21">
        <v>8.4356301118057146</v>
      </c>
      <c r="W955" s="21">
        <v>9.2052812189512849</v>
      </c>
      <c r="X955" s="21">
        <v>9.9625444180330991</v>
      </c>
      <c r="Y955" s="21">
        <v>10.706802918231547</v>
      </c>
      <c r="Z955" s="21">
        <v>11.437632004055164</v>
      </c>
      <c r="AA955" s="21">
        <v>12.154756482037065</v>
      </c>
      <c r="AB955" s="21">
        <v>12.858017340925784</v>
      </c>
      <c r="AC955" s="21">
        <v>13.82023288920881</v>
      </c>
      <c r="AD955" s="21">
        <v>14.718111145240467</v>
      </c>
      <c r="AE955" s="21">
        <v>15.146049074872852</v>
      </c>
      <c r="AF955" s="21">
        <v>15.469979874115298</v>
      </c>
      <c r="AG955" s="21">
        <v>15.733829022809097</v>
      </c>
    </row>
    <row r="956" spans="1:33" x14ac:dyDescent="0.25">
      <c r="A956">
        <v>2465</v>
      </c>
      <c r="B956" t="s">
        <v>0</v>
      </c>
      <c r="C956" t="s">
        <v>9</v>
      </c>
      <c r="D956" t="s">
        <v>9</v>
      </c>
      <c r="E956" t="s">
        <v>171</v>
      </c>
      <c r="F956" t="s">
        <v>479</v>
      </c>
      <c r="G956" t="s">
        <v>492</v>
      </c>
      <c r="H956">
        <v>164</v>
      </c>
      <c r="I956">
        <v>1</v>
      </c>
      <c r="J956" t="s">
        <v>280</v>
      </c>
      <c r="K956" s="21">
        <v>0.14323874695737529</v>
      </c>
      <c r="L956" s="21">
        <v>0.31835508073741792</v>
      </c>
      <c r="M956" s="21">
        <v>0.53002636932264657</v>
      </c>
      <c r="N956" s="21">
        <v>0.77330128646487439</v>
      </c>
      <c r="O956" s="21">
        <v>1.0476467412712658</v>
      </c>
      <c r="P956" s="21">
        <v>1.3643070543355422</v>
      </c>
      <c r="Q956" s="21">
        <v>1.7067445898570799</v>
      </c>
      <c r="R956" s="21">
        <v>2.0512395710976929</v>
      </c>
      <c r="S956" s="21">
        <v>2.3710568761365232</v>
      </c>
      <c r="T956" s="21">
        <v>2.6418795001453095</v>
      </c>
      <c r="U956" s="21">
        <v>2.8508460032328813</v>
      </c>
      <c r="V956" s="21">
        <v>2.9877991299262239</v>
      </c>
      <c r="W956" s="21">
        <v>3.0659003142228536</v>
      </c>
      <c r="X956" s="21">
        <v>3.102028486854421</v>
      </c>
      <c r="Y956" s="21">
        <v>3.1157989273575648</v>
      </c>
      <c r="Z956" s="21">
        <v>3.1132602494189712</v>
      </c>
      <c r="AA956" s="21">
        <v>3.1106026013218684</v>
      </c>
      <c r="AB956" s="21">
        <v>3.1078146317642608</v>
      </c>
      <c r="AC956" s="21">
        <v>3.1048999511311721</v>
      </c>
      <c r="AD956" s="21">
        <v>3.1018611639663671</v>
      </c>
      <c r="AE956" s="21">
        <v>3.0988556047803026</v>
      </c>
      <c r="AF956" s="21">
        <v>3.0957175294495731</v>
      </c>
      <c r="AG956" s="21">
        <v>3.0924485100379875</v>
      </c>
    </row>
    <row r="957" spans="1:33" x14ac:dyDescent="0.25">
      <c r="A957">
        <v>2474</v>
      </c>
      <c r="B957" t="s">
        <v>0</v>
      </c>
      <c r="C957" t="s">
        <v>9</v>
      </c>
      <c r="D957" t="s">
        <v>9</v>
      </c>
      <c r="E957" t="s">
        <v>172</v>
      </c>
      <c r="F957" t="s">
        <v>479</v>
      </c>
      <c r="G957" t="s">
        <v>493</v>
      </c>
      <c r="H957">
        <v>164</v>
      </c>
      <c r="I957">
        <v>0</v>
      </c>
      <c r="J957" t="s">
        <v>280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</row>
    <row r="958" spans="1:33" x14ac:dyDescent="0.25">
      <c r="A958">
        <v>2475</v>
      </c>
      <c r="B958" t="s">
        <v>0</v>
      </c>
      <c r="C958" t="s">
        <v>9</v>
      </c>
      <c r="D958" t="s">
        <v>9</v>
      </c>
      <c r="E958" t="s">
        <v>173</v>
      </c>
      <c r="F958" t="s">
        <v>479</v>
      </c>
      <c r="G958" t="s">
        <v>493</v>
      </c>
      <c r="H958">
        <v>164</v>
      </c>
      <c r="I958">
        <v>0</v>
      </c>
      <c r="J958" t="s">
        <v>280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</row>
    <row r="959" spans="1:33" x14ac:dyDescent="0.25">
      <c r="A959">
        <v>2455</v>
      </c>
      <c r="B959" t="s">
        <v>0</v>
      </c>
      <c r="C959" t="s">
        <v>9</v>
      </c>
      <c r="D959" t="s">
        <v>9</v>
      </c>
      <c r="E959" t="s">
        <v>174</v>
      </c>
      <c r="F959" t="s">
        <v>479</v>
      </c>
      <c r="G959" t="s">
        <v>489</v>
      </c>
      <c r="H959">
        <v>164</v>
      </c>
      <c r="I959">
        <v>0</v>
      </c>
      <c r="J959" t="s">
        <v>273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>
        <v>0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</row>
    <row r="960" spans="1:33" x14ac:dyDescent="0.25">
      <c r="A960">
        <v>2461</v>
      </c>
      <c r="B960" t="s">
        <v>0</v>
      </c>
      <c r="C960" t="s">
        <v>9</v>
      </c>
      <c r="D960" t="s">
        <v>9</v>
      </c>
      <c r="E960" t="s">
        <v>175</v>
      </c>
      <c r="F960" t="s">
        <v>479</v>
      </c>
      <c r="G960">
        <v>0</v>
      </c>
      <c r="H960">
        <v>164</v>
      </c>
      <c r="I960">
        <v>1</v>
      </c>
      <c r="J960" t="s">
        <v>280</v>
      </c>
      <c r="K960" s="21">
        <v>2.67495675882699E-3</v>
      </c>
      <c r="L960" s="21">
        <v>5.9470511190332729E-3</v>
      </c>
      <c r="M960" s="21">
        <v>9.9049364313686921E-3</v>
      </c>
      <c r="N960" s="21">
        <v>1.4457458332070022E-2</v>
      </c>
      <c r="O960" s="21">
        <v>1.9596246196150743E-2</v>
      </c>
      <c r="P960" s="21">
        <v>2.5534039429007296E-2</v>
      </c>
      <c r="Q960" s="21">
        <v>3.1963074404125692E-2</v>
      </c>
      <c r="R960" s="21">
        <v>3.8439298204906887E-2</v>
      </c>
      <c r="S960" s="21">
        <v>4.4459748780390704E-2</v>
      </c>
      <c r="T960" s="21">
        <v>4.9564761243690393E-2</v>
      </c>
      <c r="U960" s="21">
        <v>5.3508936743667926E-2</v>
      </c>
      <c r="V960" s="21">
        <v>5.6098085387347327E-2</v>
      </c>
      <c r="W960" s="21">
        <v>5.7578453167488629E-2</v>
      </c>
      <c r="X960" s="21">
        <v>5.8267505274163751E-2</v>
      </c>
      <c r="Y960" s="21">
        <v>5.853498512925577E-2</v>
      </c>
      <c r="Z960" s="21">
        <v>5.8494896998035215E-2</v>
      </c>
      <c r="AA960" s="21">
        <v>5.8452763605318141E-2</v>
      </c>
      <c r="AB960" s="21">
        <v>5.8408376647893043E-2</v>
      </c>
      <c r="AC960" s="21">
        <v>5.8361807485803677E-2</v>
      </c>
      <c r="AD960" s="21">
        <v>5.8313108952926226E-2</v>
      </c>
      <c r="AE960" s="21">
        <v>5.826522338308434E-2</v>
      </c>
      <c r="AF960" s="21">
        <v>5.8215060503027598E-2</v>
      </c>
      <c r="AG960" s="21">
        <v>5.8162654571283431E-2</v>
      </c>
    </row>
    <row r="961" spans="1:33" x14ac:dyDescent="0.25">
      <c r="A961">
        <v>2462</v>
      </c>
      <c r="B961" t="s">
        <v>0</v>
      </c>
      <c r="C961" t="s">
        <v>9</v>
      </c>
      <c r="D961" t="s">
        <v>9</v>
      </c>
      <c r="E961" t="s">
        <v>176</v>
      </c>
      <c r="F961" t="s">
        <v>479</v>
      </c>
      <c r="G961" t="s">
        <v>494</v>
      </c>
      <c r="H961">
        <v>164</v>
      </c>
      <c r="I961">
        <v>0</v>
      </c>
      <c r="J961" t="s">
        <v>273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  <c r="V961" s="21">
        <v>0</v>
      </c>
      <c r="W961" s="21">
        <v>0</v>
      </c>
      <c r="X961" s="21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</row>
    <row r="962" spans="1:33" x14ac:dyDescent="0.25">
      <c r="A962">
        <v>2463</v>
      </c>
      <c r="B962" t="s">
        <v>0</v>
      </c>
      <c r="C962" t="s">
        <v>9</v>
      </c>
      <c r="D962" t="s">
        <v>9</v>
      </c>
      <c r="E962" t="s">
        <v>177</v>
      </c>
      <c r="F962" t="s">
        <v>479</v>
      </c>
      <c r="G962" t="s">
        <v>495</v>
      </c>
      <c r="H962">
        <v>164</v>
      </c>
      <c r="I962">
        <v>1</v>
      </c>
      <c r="J962" t="s">
        <v>280</v>
      </c>
      <c r="K962" s="21">
        <v>0.17648101973835409</v>
      </c>
      <c r="L962" s="21">
        <v>0.35169817942927484</v>
      </c>
      <c r="M962" s="21">
        <v>0.52399276674083284</v>
      </c>
      <c r="N962" s="21">
        <v>0.69362463891233062</v>
      </c>
      <c r="O962" s="21">
        <v>0.86015828984446396</v>
      </c>
      <c r="P962" s="21">
        <v>1.022916272402941</v>
      </c>
      <c r="Q962" s="21">
        <v>1.1817953350636003</v>
      </c>
      <c r="R962" s="21">
        <v>1.337178035552758</v>
      </c>
      <c r="S962" s="21">
        <v>1.4900937831153358</v>
      </c>
      <c r="T962" s="21">
        <v>1.6417166446857308</v>
      </c>
      <c r="U962" s="21">
        <v>1.6577576592379346</v>
      </c>
      <c r="V962" s="21">
        <v>1.6755102615761202</v>
      </c>
      <c r="W962" s="21">
        <v>1.6944332380115388</v>
      </c>
      <c r="X962" s="21">
        <v>1.7138573186249295</v>
      </c>
      <c r="Y962" s="21">
        <v>1.7333471166532091</v>
      </c>
      <c r="Z962" s="21">
        <v>1.7527648918494059</v>
      </c>
      <c r="AA962" s="21">
        <v>1.771677800088111</v>
      </c>
      <c r="AB962" s="21">
        <v>1.7900805317968396</v>
      </c>
      <c r="AC962" s="21">
        <v>1.8079783686257165</v>
      </c>
      <c r="AD962" s="21">
        <v>1.8253765363365506</v>
      </c>
      <c r="AE962" s="21">
        <v>1.8226607418674323</v>
      </c>
      <c r="AF962" s="21">
        <v>1.8198555938956891</v>
      </c>
      <c r="AG962" s="21">
        <v>1.8169608515324129</v>
      </c>
    </row>
    <row r="963" spans="1:33" x14ac:dyDescent="0.25">
      <c r="A963">
        <v>2464</v>
      </c>
      <c r="B963" t="s">
        <v>0</v>
      </c>
      <c r="C963" t="s">
        <v>9</v>
      </c>
      <c r="D963" t="s">
        <v>9</v>
      </c>
      <c r="E963" t="s">
        <v>178</v>
      </c>
      <c r="F963" t="s">
        <v>479</v>
      </c>
      <c r="G963" t="s">
        <v>496</v>
      </c>
      <c r="H963">
        <v>164</v>
      </c>
      <c r="I963">
        <v>1</v>
      </c>
      <c r="J963" t="s">
        <v>280</v>
      </c>
      <c r="K963" s="21">
        <v>8.519301970840347E-2</v>
      </c>
      <c r="L963" s="21">
        <v>0.18918901781171418</v>
      </c>
      <c r="M963" s="21">
        <v>0.31465533230567549</v>
      </c>
      <c r="N963" s="21">
        <v>0.45852839947735463</v>
      </c>
      <c r="O963" s="21">
        <v>0.62034545578635036</v>
      </c>
      <c r="P963" s="21">
        <v>0.8065375384456992</v>
      </c>
      <c r="Q963" s="21">
        <v>1.0071604446207125</v>
      </c>
      <c r="R963" s="21">
        <v>1.2081985055993389</v>
      </c>
      <c r="S963" s="21">
        <v>1.3940920693103109</v>
      </c>
      <c r="T963" s="21">
        <v>1.5509468361005896</v>
      </c>
      <c r="U963" s="21">
        <v>1.5914762403563016</v>
      </c>
      <c r="V963" s="21">
        <v>1.5968710052679991</v>
      </c>
      <c r="W963" s="21">
        <v>1.5933945573684465</v>
      </c>
      <c r="X963" s="21">
        <v>1.5909176153986064</v>
      </c>
      <c r="Y963" s="21">
        <v>1.5889604392212517</v>
      </c>
      <c r="Z963" s="21">
        <v>1.5873661110298039</v>
      </c>
      <c r="AA963" s="21">
        <v>1.5856849417632934</v>
      </c>
      <c r="AB963" s="21">
        <v>1.583912662179348</v>
      </c>
      <c r="AC963" s="21">
        <v>1.5820524104187936</v>
      </c>
      <c r="AD963" s="21">
        <v>1.5801065642803653</v>
      </c>
      <c r="AE963" s="21">
        <v>1.5781571709980717</v>
      </c>
      <c r="AF963" s="21">
        <v>1.5761193923418009</v>
      </c>
      <c r="AG963" s="21">
        <v>1.5739945574600398</v>
      </c>
    </row>
    <row r="964" spans="1:33" x14ac:dyDescent="0.25">
      <c r="A964">
        <v>2459</v>
      </c>
      <c r="B964" t="s">
        <v>0</v>
      </c>
      <c r="C964" t="s">
        <v>9</v>
      </c>
      <c r="D964" t="s">
        <v>9</v>
      </c>
      <c r="E964" t="s">
        <v>147</v>
      </c>
      <c r="F964" t="s">
        <v>479</v>
      </c>
      <c r="G964">
        <v>0</v>
      </c>
      <c r="H964">
        <v>164</v>
      </c>
      <c r="I964">
        <v>1</v>
      </c>
      <c r="J964" t="s">
        <v>280</v>
      </c>
      <c r="K964" s="21">
        <v>4.1809015017718991E-2</v>
      </c>
      <c r="L964" s="21">
        <v>8.3645651214695263E-2</v>
      </c>
      <c r="M964" s="21">
        <v>0.12522925468359303</v>
      </c>
      <c r="N964" s="21">
        <v>0.16670549855884506</v>
      </c>
      <c r="O964" s="21">
        <v>0.20806963808461545</v>
      </c>
      <c r="P964" s="21">
        <v>0.24519674244508244</v>
      </c>
      <c r="Q964" s="21">
        <v>0.27481814653506142</v>
      </c>
      <c r="R964" s="21">
        <v>0.29845121987530587</v>
      </c>
      <c r="S964" s="21">
        <v>0.31730657709634724</v>
      </c>
      <c r="T964" s="21">
        <v>0.33235009220818268</v>
      </c>
      <c r="U964" s="21">
        <v>0.34435237592346907</v>
      </c>
      <c r="V964" s="21">
        <v>0.35392825053198396</v>
      </c>
      <c r="W964" s="21">
        <v>0.36156824444424329</v>
      </c>
      <c r="X964" s="21">
        <v>0.36766371972620437</v>
      </c>
      <c r="Y964" s="21">
        <v>0.37252691979412306</v>
      </c>
      <c r="Z964" s="21">
        <v>0.37252691979412311</v>
      </c>
      <c r="AA964" s="21">
        <v>0.37252691979412306</v>
      </c>
      <c r="AB964" s="21">
        <v>0.37252691979412283</v>
      </c>
      <c r="AC964" s="21">
        <v>0.37252691979412306</v>
      </c>
      <c r="AD964" s="21">
        <v>0.37252691979412306</v>
      </c>
      <c r="AE964" s="21">
        <v>0.372526919794123</v>
      </c>
      <c r="AF964" s="21">
        <v>0.372526919794123</v>
      </c>
      <c r="AG964" s="21">
        <v>0.37252691979412306</v>
      </c>
    </row>
    <row r="965" spans="1:33" x14ac:dyDescent="0.25">
      <c r="A965">
        <v>2460</v>
      </c>
      <c r="B965" t="s">
        <v>0</v>
      </c>
      <c r="C965" t="s">
        <v>9</v>
      </c>
      <c r="D965" t="s">
        <v>9</v>
      </c>
      <c r="E965" t="s">
        <v>111</v>
      </c>
      <c r="F965" t="s">
        <v>479</v>
      </c>
      <c r="G965">
        <v>0</v>
      </c>
      <c r="H965">
        <v>164</v>
      </c>
      <c r="I965">
        <v>1</v>
      </c>
      <c r="J965" t="s">
        <v>280</v>
      </c>
      <c r="K965" s="21">
        <v>0.12166513507089184</v>
      </c>
      <c r="L965" s="21">
        <v>0.24330400935422744</v>
      </c>
      <c r="M965" s="21">
        <v>0.3640978647166499</v>
      </c>
      <c r="N965" s="21">
        <v>0.48447178674014968</v>
      </c>
      <c r="O965" s="21">
        <v>0.60440998857068795</v>
      </c>
      <c r="P965" s="21">
        <v>0.71196540824640808</v>
      </c>
      <c r="Q965" s="21">
        <v>0.79770581656294781</v>
      </c>
      <c r="R965" s="21">
        <v>0.86606187982685279</v>
      </c>
      <c r="S965" s="21">
        <v>0.92056080458700218</v>
      </c>
      <c r="T965" s="21">
        <v>0.96401181720456508</v>
      </c>
      <c r="U965" s="21">
        <v>0.99865310747681257</v>
      </c>
      <c r="V965" s="21">
        <v>1.0262684086144664</v>
      </c>
      <c r="W965" s="21">
        <v>1.0482795927785715</v>
      </c>
      <c r="X965" s="21">
        <v>1.0658202832286834</v>
      </c>
      <c r="Y965" s="21">
        <v>1.0797944172910603</v>
      </c>
      <c r="Z965" s="21">
        <v>1.0797191363900429</v>
      </c>
      <c r="AA965" s="21">
        <v>1.0796400011102221</v>
      </c>
      <c r="AB965" s="21">
        <v>1.079557126556318</v>
      </c>
      <c r="AC965" s="21">
        <v>1.079470594824911</v>
      </c>
      <c r="AD965" s="21">
        <v>1.0793804606245694</v>
      </c>
      <c r="AE965" s="21">
        <v>1.0792867556094143</v>
      </c>
      <c r="AF965" s="21">
        <v>1.0791894917440001</v>
      </c>
      <c r="AG965" s="21">
        <v>1.0790886639297419</v>
      </c>
    </row>
    <row r="966" spans="1:33" x14ac:dyDescent="0.25">
      <c r="A966">
        <v>2458</v>
      </c>
      <c r="B966" t="s">
        <v>0</v>
      </c>
      <c r="C966" t="s">
        <v>9</v>
      </c>
      <c r="D966" t="s">
        <v>9</v>
      </c>
      <c r="E966" t="s">
        <v>179</v>
      </c>
      <c r="F966" t="s">
        <v>479</v>
      </c>
      <c r="G966">
        <v>0</v>
      </c>
      <c r="H966">
        <v>164</v>
      </c>
      <c r="I966">
        <v>0</v>
      </c>
      <c r="J966" t="s">
        <v>273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  <c r="V966" s="21">
        <v>0</v>
      </c>
      <c r="W966" s="21">
        <v>0</v>
      </c>
      <c r="X966" s="21">
        <v>0</v>
      </c>
      <c r="Y966" s="21">
        <v>0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</row>
    <row r="967" spans="1:33" x14ac:dyDescent="0.25">
      <c r="A967">
        <v>2457</v>
      </c>
      <c r="B967" t="s">
        <v>0</v>
      </c>
      <c r="C967" t="s">
        <v>9</v>
      </c>
      <c r="D967" t="s">
        <v>9</v>
      </c>
      <c r="E967" t="s">
        <v>180</v>
      </c>
      <c r="F967" t="s">
        <v>479</v>
      </c>
      <c r="G967" t="s">
        <v>497</v>
      </c>
      <c r="H967">
        <v>164</v>
      </c>
      <c r="I967">
        <v>0</v>
      </c>
      <c r="J967" t="s">
        <v>273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1">
        <v>0</v>
      </c>
      <c r="X967" s="21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</row>
    <row r="968" spans="1:33" x14ac:dyDescent="0.25">
      <c r="A968">
        <v>2479</v>
      </c>
      <c r="B968" t="s">
        <v>0</v>
      </c>
      <c r="C968" t="s">
        <v>9</v>
      </c>
      <c r="D968" t="s">
        <v>9</v>
      </c>
      <c r="E968" t="s">
        <v>118</v>
      </c>
      <c r="F968" t="s">
        <v>479</v>
      </c>
      <c r="G968" t="s">
        <v>343</v>
      </c>
      <c r="H968">
        <v>164</v>
      </c>
      <c r="I968">
        <v>0</v>
      </c>
      <c r="J968" t="s">
        <v>273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0</v>
      </c>
      <c r="V968" s="21">
        <v>0</v>
      </c>
      <c r="W968" s="21">
        <v>0</v>
      </c>
      <c r="X968" s="21">
        <v>0</v>
      </c>
      <c r="Y968" s="21">
        <v>0</v>
      </c>
      <c r="Z968" s="21">
        <v>0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</row>
    <row r="969" spans="1:33" x14ac:dyDescent="0.25">
      <c r="A969">
        <v>2418</v>
      </c>
      <c r="B969" t="s">
        <v>0</v>
      </c>
      <c r="C969" t="s">
        <v>9</v>
      </c>
      <c r="D969" t="s">
        <v>9</v>
      </c>
      <c r="E969" t="s">
        <v>119</v>
      </c>
      <c r="F969" t="s">
        <v>479</v>
      </c>
      <c r="G969" t="s">
        <v>383</v>
      </c>
      <c r="H969">
        <v>164</v>
      </c>
      <c r="I969">
        <v>0</v>
      </c>
      <c r="J969" t="s">
        <v>273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  <c r="V969" s="21">
        <v>0</v>
      </c>
      <c r="W969" s="21">
        <v>0</v>
      </c>
      <c r="X969" s="21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</row>
    <row r="970" spans="1:33" x14ac:dyDescent="0.25">
      <c r="A970">
        <v>2444</v>
      </c>
      <c r="B970" t="s">
        <v>0</v>
      </c>
      <c r="C970" t="s">
        <v>9</v>
      </c>
      <c r="D970" t="s">
        <v>9</v>
      </c>
      <c r="E970" t="s">
        <v>120</v>
      </c>
      <c r="F970" t="s">
        <v>479</v>
      </c>
      <c r="G970" t="s">
        <v>345</v>
      </c>
      <c r="H970">
        <v>164</v>
      </c>
      <c r="I970">
        <v>1</v>
      </c>
      <c r="J970" t="s">
        <v>280</v>
      </c>
      <c r="K970" s="21">
        <v>1.9426167905452366E-5</v>
      </c>
      <c r="L970" s="21">
        <v>5.7594647414617804E-5</v>
      </c>
      <c r="M970" s="21">
        <v>1.2377174249657077E-4</v>
      </c>
      <c r="N970" s="21">
        <v>2.2922226729921508E-4</v>
      </c>
      <c r="O970" s="21">
        <v>3.8582945600789938E-4</v>
      </c>
      <c r="P970" s="21">
        <v>6.0545686443447939E-4</v>
      </c>
      <c r="Q970" s="21">
        <v>8.9844983565327092E-4</v>
      </c>
      <c r="R970" s="21">
        <v>1.2706697413467011E-3</v>
      </c>
      <c r="S970" s="21">
        <v>1.7215897506265322E-3</v>
      </c>
      <c r="T970" s="21">
        <v>2.2418453686588102E-3</v>
      </c>
      <c r="U970" s="21">
        <v>2.8152750470162701E-3</v>
      </c>
      <c r="V970" s="21">
        <v>3.4106046883488525E-3</v>
      </c>
      <c r="W970" s="21">
        <v>3.9924866984323024E-3</v>
      </c>
      <c r="X970" s="21">
        <v>4.5240834748632285E-3</v>
      </c>
      <c r="Y970" s="21">
        <v>4.9727583203148127E-3</v>
      </c>
      <c r="Z970" s="21">
        <v>5.3084310671982233E-3</v>
      </c>
      <c r="AA970" s="21">
        <v>5.526084048404073E-3</v>
      </c>
      <c r="AB970" s="21">
        <v>5.6225513208822998E-3</v>
      </c>
      <c r="AC970" s="21">
        <v>5.6100353973147091E-3</v>
      </c>
      <c r="AD970" s="21">
        <v>5.5620231300660527E-3</v>
      </c>
      <c r="AE970" s="21">
        <v>5.510301062631175E-3</v>
      </c>
      <c r="AF970" s="21">
        <v>5.4638795858550915E-3</v>
      </c>
      <c r="AG970" s="21">
        <v>5.4215413305561747E-3</v>
      </c>
    </row>
    <row r="971" spans="1:33" x14ac:dyDescent="0.25">
      <c r="A971">
        <v>2478</v>
      </c>
      <c r="B971" t="s">
        <v>0</v>
      </c>
      <c r="C971" t="s">
        <v>9</v>
      </c>
      <c r="D971" t="s">
        <v>9</v>
      </c>
      <c r="E971" t="s">
        <v>124</v>
      </c>
      <c r="F971" t="s">
        <v>479</v>
      </c>
      <c r="G971" t="s">
        <v>346</v>
      </c>
      <c r="H971">
        <v>164</v>
      </c>
      <c r="I971">
        <v>0</v>
      </c>
      <c r="J971" t="s">
        <v>273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1">
        <v>0</v>
      </c>
      <c r="R971" s="21">
        <v>0</v>
      </c>
      <c r="S971" s="21">
        <v>0</v>
      </c>
      <c r="T971" s="21">
        <v>0</v>
      </c>
      <c r="U971" s="21">
        <v>0</v>
      </c>
      <c r="V971" s="21">
        <v>0</v>
      </c>
      <c r="W971" s="21">
        <v>0</v>
      </c>
      <c r="X971" s="21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</row>
    <row r="972" spans="1:33" x14ac:dyDescent="0.25">
      <c r="A972">
        <v>2477</v>
      </c>
      <c r="B972" t="s">
        <v>0</v>
      </c>
      <c r="C972" t="s">
        <v>9</v>
      </c>
      <c r="D972" t="s">
        <v>9</v>
      </c>
      <c r="E972" t="s">
        <v>181</v>
      </c>
      <c r="F972" t="s">
        <v>479</v>
      </c>
      <c r="G972" t="s">
        <v>498</v>
      </c>
      <c r="H972">
        <v>164</v>
      </c>
      <c r="I972">
        <v>1</v>
      </c>
      <c r="J972" t="s">
        <v>280</v>
      </c>
      <c r="K972" s="21">
        <v>6.0127927184809582E-2</v>
      </c>
      <c r="L972" s="21">
        <v>0.13346616170660167</v>
      </c>
      <c r="M972" s="21">
        <v>0.22185352339154388</v>
      </c>
      <c r="N972" s="21">
        <v>0.32308312137104633</v>
      </c>
      <c r="O972" s="21">
        <v>0.43677402358541806</v>
      </c>
      <c r="P972" s="21">
        <v>0.56736996194546496</v>
      </c>
      <c r="Q972" s="21">
        <v>0.70781457802490577</v>
      </c>
      <c r="R972" s="21">
        <v>0.84825321954427513</v>
      </c>
      <c r="S972" s="21">
        <v>0.97783314924841425</v>
      </c>
      <c r="T972" s="21">
        <v>1.0869431166269845</v>
      </c>
      <c r="U972" s="21">
        <v>1.1711749860676313</v>
      </c>
      <c r="V972" s="21">
        <v>1.2262548892351424</v>
      </c>
      <c r="W972" s="21">
        <v>1.2268555809058987</v>
      </c>
      <c r="X972" s="21">
        <v>1.2248157261306605</v>
      </c>
      <c r="Y972" s="21">
        <v>1.2231672967854093</v>
      </c>
      <c r="Z972" s="21">
        <v>1.2217899290702281</v>
      </c>
      <c r="AA972" s="21">
        <v>1.2203378128060305</v>
      </c>
      <c r="AB972" s="21">
        <v>1.2188080777559427</v>
      </c>
      <c r="AC972" s="21">
        <v>1.2172034000493239</v>
      </c>
      <c r="AD972" s="21">
        <v>1.2155258130585618</v>
      </c>
      <c r="AE972" s="21">
        <v>1.2138378569514214</v>
      </c>
      <c r="AF972" s="21">
        <v>1.2120751817439599</v>
      </c>
      <c r="AG972" s="21">
        <v>1.2102388834150202</v>
      </c>
    </row>
    <row r="973" spans="1:33" x14ac:dyDescent="0.25">
      <c r="A973">
        <v>2448</v>
      </c>
      <c r="B973" t="s">
        <v>0</v>
      </c>
      <c r="C973" t="s">
        <v>9</v>
      </c>
      <c r="D973" t="s">
        <v>9</v>
      </c>
      <c r="E973" t="s">
        <v>125</v>
      </c>
      <c r="F973" t="s">
        <v>479</v>
      </c>
      <c r="G973" t="s">
        <v>347</v>
      </c>
      <c r="H973">
        <v>164</v>
      </c>
      <c r="I973">
        <v>0</v>
      </c>
      <c r="J973" t="s">
        <v>273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v>0</v>
      </c>
      <c r="W973" s="21">
        <v>0</v>
      </c>
      <c r="X973" s="21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</row>
    <row r="974" spans="1:33" x14ac:dyDescent="0.25">
      <c r="A974">
        <v>2420</v>
      </c>
      <c r="B974" t="s">
        <v>0</v>
      </c>
      <c r="C974" t="s">
        <v>9</v>
      </c>
      <c r="D974" t="s">
        <v>9</v>
      </c>
      <c r="E974" t="s">
        <v>23</v>
      </c>
      <c r="F974" t="s">
        <v>479</v>
      </c>
      <c r="G974" t="s">
        <v>349</v>
      </c>
      <c r="H974">
        <v>164</v>
      </c>
      <c r="I974">
        <v>1</v>
      </c>
      <c r="J974" t="s">
        <v>280</v>
      </c>
      <c r="K974" s="21">
        <v>8.7139532922124452E-3</v>
      </c>
      <c r="L974" s="21">
        <v>2.9107704540856177E-2</v>
      </c>
      <c r="M974" s="21">
        <v>6.3924018024156148E-2</v>
      </c>
      <c r="N974" s="21">
        <v>9.9773250479173639E-2</v>
      </c>
      <c r="O974" s="21">
        <v>0.1493087173099302</v>
      </c>
      <c r="P974" s="21">
        <v>0.21488138627453049</v>
      </c>
      <c r="Q974" s="21">
        <v>0.2980143839038536</v>
      </c>
      <c r="R974" s="21">
        <v>0.40063859511704092</v>
      </c>
      <c r="S974" s="21">
        <v>0.52012045414087682</v>
      </c>
      <c r="T974" s="21">
        <v>0.65377836277427326</v>
      </c>
      <c r="U974" s="21">
        <v>0.79798526714622886</v>
      </c>
      <c r="V974" s="21">
        <v>0.94889156704715805</v>
      </c>
      <c r="W974" s="21">
        <v>1.1031273965010082</v>
      </c>
      <c r="X974" s="21">
        <v>1.2580237514218611</v>
      </c>
      <c r="Y974" s="21">
        <v>1.4112903276989344</v>
      </c>
      <c r="Z974" s="21">
        <v>1.5915832366579228</v>
      </c>
      <c r="AA974" s="21">
        <v>1.7674191810553626</v>
      </c>
      <c r="AB974" s="21">
        <v>1.9385783960822143</v>
      </c>
      <c r="AC974" s="21">
        <v>2.1065522447753997</v>
      </c>
      <c r="AD974" s="21">
        <v>2.2717582450332126</v>
      </c>
      <c r="AE974" s="21">
        <v>2.4258254790131271</v>
      </c>
      <c r="AF974" s="21">
        <v>2.5660495244938195</v>
      </c>
      <c r="AG974" s="21">
        <v>2.6898824078199075</v>
      </c>
    </row>
    <row r="975" spans="1:33" x14ac:dyDescent="0.25">
      <c r="A975">
        <v>2442</v>
      </c>
      <c r="B975" t="s">
        <v>0</v>
      </c>
      <c r="C975" t="s">
        <v>9</v>
      </c>
      <c r="D975" t="s">
        <v>9</v>
      </c>
      <c r="E975" t="s">
        <v>127</v>
      </c>
      <c r="F975" t="s">
        <v>479</v>
      </c>
      <c r="G975" t="s">
        <v>350</v>
      </c>
      <c r="H975">
        <v>164</v>
      </c>
      <c r="I975">
        <v>0</v>
      </c>
      <c r="J975" t="s">
        <v>273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  <c r="T975" s="21">
        <v>0</v>
      </c>
      <c r="U975" s="21">
        <v>0</v>
      </c>
      <c r="V975" s="21">
        <v>0</v>
      </c>
      <c r="W975" s="21">
        <v>0</v>
      </c>
      <c r="X975" s="21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</row>
    <row r="976" spans="1:33" x14ac:dyDescent="0.25">
      <c r="A976">
        <v>2417</v>
      </c>
      <c r="B976" t="s">
        <v>0</v>
      </c>
      <c r="C976" t="s">
        <v>9</v>
      </c>
      <c r="D976" t="s">
        <v>9</v>
      </c>
      <c r="E976" t="s">
        <v>153</v>
      </c>
      <c r="F976" t="s">
        <v>479</v>
      </c>
      <c r="G976" t="s">
        <v>385</v>
      </c>
      <c r="H976">
        <v>164</v>
      </c>
      <c r="I976">
        <v>1</v>
      </c>
      <c r="J976" t="s">
        <v>280</v>
      </c>
      <c r="K976" s="21">
        <v>1.737244378816262E-2</v>
      </c>
      <c r="L976" s="21">
        <v>4.8418878657357188E-2</v>
      </c>
      <c r="M976" s="21">
        <v>8.8558559131563297E-2</v>
      </c>
      <c r="N976" s="21">
        <v>0.13643401736255512</v>
      </c>
      <c r="O976" s="21">
        <v>0.1912199001110837</v>
      </c>
      <c r="P976" s="21">
        <v>0.25198440565452912</v>
      </c>
      <c r="Q976" s="21">
        <v>0.3178086243079522</v>
      </c>
      <c r="R976" s="21">
        <v>0.39222221648843614</v>
      </c>
      <c r="S976" s="21">
        <v>0.47023258082081221</v>
      </c>
      <c r="T976" s="21">
        <v>0.55106985800911834</v>
      </c>
      <c r="U976" s="21">
        <v>0.63405205818564059</v>
      </c>
      <c r="V976" s="21">
        <v>0.71845422387080782</v>
      </c>
      <c r="W976" s="21">
        <v>0.80369231451383283</v>
      </c>
      <c r="X976" s="21">
        <v>0.88929671015631551</v>
      </c>
      <c r="Y976" s="21">
        <v>0.97489039608596906</v>
      </c>
      <c r="Z976" s="21">
        <v>1.0763926382452684</v>
      </c>
      <c r="AA976" s="21">
        <v>1.1760049759871309</v>
      </c>
      <c r="AB976" s="21">
        <v>1.280058452319037</v>
      </c>
      <c r="AC976" s="21">
        <v>1.3826943238264477</v>
      </c>
      <c r="AD976" s="21">
        <v>1.4843534482588974</v>
      </c>
      <c r="AE976" s="21">
        <v>1.5671480259247663</v>
      </c>
      <c r="AF976" s="21">
        <v>1.634937375217723</v>
      </c>
      <c r="AG976" s="21">
        <v>1.6924221055662769</v>
      </c>
    </row>
    <row r="977" spans="1:33" x14ac:dyDescent="0.25">
      <c r="A977">
        <v>2441</v>
      </c>
      <c r="B977" t="s">
        <v>0</v>
      </c>
      <c r="C977" t="s">
        <v>9</v>
      </c>
      <c r="D977" t="s">
        <v>9</v>
      </c>
      <c r="E977" t="s">
        <v>154</v>
      </c>
      <c r="F977" t="s">
        <v>479</v>
      </c>
      <c r="G977" t="s">
        <v>386</v>
      </c>
      <c r="H977">
        <v>164</v>
      </c>
      <c r="I977">
        <v>0</v>
      </c>
      <c r="J977" t="s">
        <v>273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</row>
    <row r="978" spans="1:33" x14ac:dyDescent="0.25">
      <c r="A978">
        <v>2440</v>
      </c>
      <c r="B978" t="s">
        <v>0</v>
      </c>
      <c r="C978" t="s">
        <v>9</v>
      </c>
      <c r="D978" t="s">
        <v>9</v>
      </c>
      <c r="E978" t="s">
        <v>155</v>
      </c>
      <c r="F978" t="s">
        <v>479</v>
      </c>
      <c r="G978" t="s">
        <v>387</v>
      </c>
      <c r="H978">
        <v>164</v>
      </c>
      <c r="I978">
        <v>1</v>
      </c>
      <c r="J978" t="s">
        <v>280</v>
      </c>
      <c r="K978" s="21">
        <v>4.1688342064691618E-3</v>
      </c>
      <c r="L978" s="21">
        <v>8.4959035172851635E-3</v>
      </c>
      <c r="M978" s="21">
        <v>1.2944112915841124E-2</v>
      </c>
      <c r="N978" s="21">
        <v>1.7514196331543889E-2</v>
      </c>
      <c r="O978" s="21">
        <v>2.218544388123455E-2</v>
      </c>
      <c r="P978" s="21">
        <v>2.6952238305426989E-2</v>
      </c>
      <c r="Q978" s="21">
        <v>3.1814768791745204E-2</v>
      </c>
      <c r="R978" s="21">
        <v>3.674857207887082E-2</v>
      </c>
      <c r="S978" s="21">
        <v>4.1734221250132326E-2</v>
      </c>
      <c r="T978" s="21">
        <v>4.6748914277528197E-2</v>
      </c>
      <c r="U978" s="21">
        <v>5.1819466991353279E-2</v>
      </c>
      <c r="V978" s="21">
        <v>5.6879057510414076E-2</v>
      </c>
      <c r="W978" s="21">
        <v>6.1914203190571102E-2</v>
      </c>
      <c r="X978" s="21">
        <v>6.6912914185065078E-2</v>
      </c>
      <c r="Y978" s="21">
        <v>7.1853149327683538E-2</v>
      </c>
      <c r="Z978" s="21">
        <v>7.3046338116469628E-2</v>
      </c>
      <c r="AA978" s="21">
        <v>7.4135654472052115E-2</v>
      </c>
      <c r="AB978" s="21">
        <v>7.514099378230725E-2</v>
      </c>
      <c r="AC978" s="21">
        <v>7.6081534070466833E-2</v>
      </c>
      <c r="AD978" s="21">
        <v>7.6944476107631887E-2</v>
      </c>
      <c r="AE978" s="21">
        <v>7.6830916998689658E-2</v>
      </c>
      <c r="AF978" s="21">
        <v>7.6727765126672787E-2</v>
      </c>
      <c r="AG978" s="21">
        <v>7.6625444365265694E-2</v>
      </c>
    </row>
    <row r="979" spans="1:33" x14ac:dyDescent="0.25">
      <c r="A979">
        <v>2509</v>
      </c>
      <c r="B979" t="s">
        <v>0</v>
      </c>
      <c r="C979" t="s">
        <v>9</v>
      </c>
      <c r="D979" t="s">
        <v>46</v>
      </c>
      <c r="E979" t="s">
        <v>160</v>
      </c>
      <c r="F979" t="s">
        <v>479</v>
      </c>
      <c r="G979" t="s">
        <v>480</v>
      </c>
      <c r="H979">
        <v>164</v>
      </c>
      <c r="I979">
        <v>0</v>
      </c>
      <c r="J979" t="s">
        <v>280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  <c r="Q979" s="21">
        <v>0</v>
      </c>
      <c r="R979" s="21">
        <v>0</v>
      </c>
      <c r="S979" s="21">
        <v>0</v>
      </c>
      <c r="T979" s="21">
        <v>0</v>
      </c>
      <c r="U979" s="21">
        <v>0</v>
      </c>
      <c r="V979" s="21">
        <v>0</v>
      </c>
      <c r="W979" s="21">
        <v>0</v>
      </c>
      <c r="X979" s="21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</row>
    <row r="980" spans="1:33" x14ac:dyDescent="0.25">
      <c r="A980">
        <v>2426</v>
      </c>
      <c r="B980" t="s">
        <v>0</v>
      </c>
      <c r="C980" t="s">
        <v>9</v>
      </c>
      <c r="D980" t="s">
        <v>46</v>
      </c>
      <c r="E980" t="s">
        <v>49</v>
      </c>
      <c r="F980" t="s">
        <v>479</v>
      </c>
      <c r="G980" t="s">
        <v>277</v>
      </c>
      <c r="H980">
        <v>164</v>
      </c>
      <c r="I980">
        <v>0</v>
      </c>
      <c r="J980" t="s">
        <v>273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21">
        <v>0</v>
      </c>
      <c r="X980" s="21">
        <v>0</v>
      </c>
      <c r="Y980" s="21">
        <v>0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</row>
    <row r="981" spans="1:33" x14ac:dyDescent="0.25">
      <c r="A981">
        <v>2431</v>
      </c>
      <c r="B981" t="s">
        <v>0</v>
      </c>
      <c r="C981" t="s">
        <v>9</v>
      </c>
      <c r="D981" t="s">
        <v>46</v>
      </c>
      <c r="E981" t="s">
        <v>50</v>
      </c>
      <c r="F981" t="s">
        <v>479</v>
      </c>
      <c r="G981" t="s">
        <v>481</v>
      </c>
      <c r="H981">
        <v>164</v>
      </c>
      <c r="I981">
        <v>1</v>
      </c>
      <c r="J981" t="s">
        <v>280</v>
      </c>
      <c r="K981" s="21">
        <v>2.3078823748337322E-6</v>
      </c>
      <c r="L981" s="21">
        <v>5.2280928422636983E-6</v>
      </c>
      <c r="M981" s="21">
        <v>4.750141419889532E-4</v>
      </c>
      <c r="N981" s="21">
        <v>9.8266595013775447E-4</v>
      </c>
      <c r="O981" s="21">
        <v>1.4957911300873109E-3</v>
      </c>
      <c r="P981" s="21">
        <v>2.0273947405377757E-3</v>
      </c>
      <c r="Q981" s="21">
        <v>2.5703981087685243E-3</v>
      </c>
      <c r="R981" s="21">
        <v>3.0052394828142554E-3</v>
      </c>
      <c r="S981" s="21">
        <v>3.7868685411057024E-3</v>
      </c>
      <c r="T981" s="21">
        <v>4.5786940566208655E-3</v>
      </c>
      <c r="U981" s="21">
        <v>5.359397252567507E-3</v>
      </c>
      <c r="V981" s="21">
        <v>6.1302196002352722E-3</v>
      </c>
      <c r="W981" s="21">
        <v>6.9007899645020651E-3</v>
      </c>
      <c r="X981" s="21">
        <v>7.6738915622669608E-3</v>
      </c>
      <c r="Y981" s="21">
        <v>8.450724348742035E-3</v>
      </c>
      <c r="Z981" s="21">
        <v>8.8579830240804007E-3</v>
      </c>
      <c r="AA981" s="21">
        <v>9.1689897027065585E-3</v>
      </c>
      <c r="AB981" s="21">
        <v>9.4593300104054596E-3</v>
      </c>
      <c r="AC981" s="21">
        <v>9.7449289696579927E-3</v>
      </c>
      <c r="AD981" s="21">
        <v>1.0062129081712362E-2</v>
      </c>
      <c r="AE981" s="21">
        <v>1.0389290586092345E-2</v>
      </c>
      <c r="AF981" s="21">
        <v>1.0804887237891492E-2</v>
      </c>
      <c r="AG981" s="21">
        <v>1.1013089228086144E-2</v>
      </c>
    </row>
    <row r="982" spans="1:33" x14ac:dyDescent="0.25">
      <c r="A982">
        <v>2484</v>
      </c>
      <c r="B982" t="s">
        <v>0</v>
      </c>
      <c r="C982" t="s">
        <v>9</v>
      </c>
      <c r="D982" t="s">
        <v>46</v>
      </c>
      <c r="E982" t="s">
        <v>51</v>
      </c>
      <c r="F982" t="s">
        <v>479</v>
      </c>
      <c r="G982" t="s">
        <v>281</v>
      </c>
      <c r="H982">
        <v>164</v>
      </c>
      <c r="I982">
        <v>1</v>
      </c>
      <c r="J982" t="s">
        <v>280</v>
      </c>
      <c r="K982" s="21">
        <v>1.3034583607082427E-5</v>
      </c>
      <c r="L982" s="21">
        <v>3.8923008239196848E-5</v>
      </c>
      <c r="M982" s="21">
        <v>8.4606605656829481E-5</v>
      </c>
      <c r="N982" s="21">
        <v>1.58468782681152E-4</v>
      </c>
      <c r="O982" s="21">
        <v>2.6971229579527442E-4</v>
      </c>
      <c r="P982" s="21">
        <v>4.2771391556035033E-4</v>
      </c>
      <c r="Q982" s="21">
        <v>6.4070492623247936E-4</v>
      </c>
      <c r="R982" s="21">
        <v>9.1408270977404475E-4</v>
      </c>
      <c r="S982" s="21">
        <v>1.248553565863909E-3</v>
      </c>
      <c r="T982" s="21">
        <v>1.638327531039416E-3</v>
      </c>
      <c r="U982" s="21">
        <v>2.0572678343308923E-3</v>
      </c>
      <c r="V982" s="21">
        <v>2.4849218007372471E-3</v>
      </c>
      <c r="W982" s="21">
        <v>2.8884729584697883E-3</v>
      </c>
      <c r="X982" s="21">
        <v>3.2321634607869834E-3</v>
      </c>
      <c r="Y982" s="21">
        <v>3.4828441872218701E-3</v>
      </c>
      <c r="Z982" s="21">
        <v>3.6207070289164E-3</v>
      </c>
      <c r="AA982" s="21">
        <v>3.6321425356652288E-3</v>
      </c>
      <c r="AB982" s="21">
        <v>3.6234985837442445E-3</v>
      </c>
      <c r="AC982" s="21">
        <v>3.6084771871779907E-3</v>
      </c>
      <c r="AD982" s="21">
        <v>3.5935889770399966E-3</v>
      </c>
      <c r="AE982" s="21">
        <v>3.5792070034040744E-3</v>
      </c>
      <c r="AF982" s="21">
        <v>3.5654695516587438E-3</v>
      </c>
      <c r="AG982" s="21">
        <v>3.5527057755672291E-3</v>
      </c>
    </row>
    <row r="983" spans="1:33" x14ac:dyDescent="0.25">
      <c r="A983">
        <v>2505</v>
      </c>
      <c r="B983" t="s">
        <v>0</v>
      </c>
      <c r="C983" t="s">
        <v>9</v>
      </c>
      <c r="D983" t="s">
        <v>46</v>
      </c>
      <c r="E983" t="s">
        <v>161</v>
      </c>
      <c r="F983" t="s">
        <v>479</v>
      </c>
      <c r="G983" t="s">
        <v>482</v>
      </c>
      <c r="H983">
        <v>164</v>
      </c>
      <c r="I983">
        <v>0</v>
      </c>
      <c r="J983" t="s">
        <v>273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21">
        <v>0</v>
      </c>
      <c r="S983" s="21">
        <v>0</v>
      </c>
      <c r="T983" s="21">
        <v>0</v>
      </c>
      <c r="U983" s="21">
        <v>0</v>
      </c>
      <c r="V983" s="21">
        <v>0</v>
      </c>
      <c r="W983" s="21">
        <v>0</v>
      </c>
      <c r="X983" s="21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</row>
    <row r="984" spans="1:33" x14ac:dyDescent="0.25">
      <c r="A984">
        <v>2504</v>
      </c>
      <c r="B984" t="s">
        <v>0</v>
      </c>
      <c r="C984" t="s">
        <v>9</v>
      </c>
      <c r="D984" t="s">
        <v>46</v>
      </c>
      <c r="E984" t="s">
        <v>162</v>
      </c>
      <c r="F984" t="s">
        <v>479</v>
      </c>
      <c r="G984" t="s">
        <v>483</v>
      </c>
      <c r="H984">
        <v>164</v>
      </c>
      <c r="I984">
        <v>1</v>
      </c>
      <c r="J984" t="s">
        <v>280</v>
      </c>
      <c r="K984" s="21">
        <v>6.9241000574060728E-3</v>
      </c>
      <c r="L984" s="21">
        <v>1.7863006807691897E-2</v>
      </c>
      <c r="M984" s="21">
        <v>3.9866511533255947E-2</v>
      </c>
      <c r="N984" s="21">
        <v>7.8580214431644244E-2</v>
      </c>
      <c r="O984" s="21">
        <v>0.13894997989959401</v>
      </c>
      <c r="P984" s="21">
        <v>0.22361976920988763</v>
      </c>
      <c r="Q984" s="21">
        <v>0.33151129513866628</v>
      </c>
      <c r="R984" s="21">
        <v>0.45748585431369243</v>
      </c>
      <c r="S984" s="21">
        <v>0.59330852415297197</v>
      </c>
      <c r="T984" s="21">
        <v>0.72933005744974544</v>
      </c>
      <c r="U984" s="21">
        <v>0.85670281457401365</v>
      </c>
      <c r="V984" s="21">
        <v>0.96869454386887599</v>
      </c>
      <c r="W984" s="21">
        <v>1.061553185791537</v>
      </c>
      <c r="X984" s="21">
        <v>1.1342506452408807</v>
      </c>
      <c r="Y984" s="21">
        <v>1.1881344183266056</v>
      </c>
      <c r="Z984" s="21">
        <v>1.2261152625097589</v>
      </c>
      <c r="AA984" s="21">
        <v>1.2516184913669364</v>
      </c>
      <c r="AB984" s="21">
        <v>1.2679883886269372</v>
      </c>
      <c r="AC984" s="21">
        <v>1.2780643946410983</v>
      </c>
      <c r="AD984" s="21">
        <v>1.2849601883739514</v>
      </c>
      <c r="AE984" s="21">
        <v>1.2854827639623865</v>
      </c>
      <c r="AF984" s="21">
        <v>1.2859516405029923</v>
      </c>
      <c r="AG984" s="21">
        <v>1.2863732203038865</v>
      </c>
    </row>
    <row r="985" spans="1:33" x14ac:dyDescent="0.25">
      <c r="A985">
        <v>2506</v>
      </c>
      <c r="B985" t="s">
        <v>0</v>
      </c>
      <c r="C985" t="s">
        <v>9</v>
      </c>
      <c r="D985" t="s">
        <v>46</v>
      </c>
      <c r="E985" t="s">
        <v>163</v>
      </c>
      <c r="F985" t="s">
        <v>479</v>
      </c>
      <c r="G985" t="s">
        <v>484</v>
      </c>
      <c r="H985">
        <v>164</v>
      </c>
      <c r="I985">
        <v>1</v>
      </c>
      <c r="J985" t="s">
        <v>280</v>
      </c>
      <c r="K985" s="21">
        <v>1.6790601773640398E-4</v>
      </c>
      <c r="L985" s="21">
        <v>3.723988309928337E-4</v>
      </c>
      <c r="M985" s="21">
        <v>6.2041009583809045E-4</v>
      </c>
      <c r="N985" s="21">
        <v>9.050721036164283E-4</v>
      </c>
      <c r="O985" s="21">
        <v>1.2245099104560371E-3</v>
      </c>
      <c r="P985" s="21">
        <v>1.5910979948830588E-3</v>
      </c>
      <c r="Q985" s="21">
        <v>1.9844261071600869E-3</v>
      </c>
      <c r="R985" s="21">
        <v>2.3762167108205869E-3</v>
      </c>
      <c r="S985" s="21">
        <v>2.7355566771792945E-3</v>
      </c>
      <c r="T985" s="21">
        <v>3.0353047890974618E-3</v>
      </c>
      <c r="U985" s="21">
        <v>3.2782933521257182E-3</v>
      </c>
      <c r="V985" s="21">
        <v>3.4386841125235868E-3</v>
      </c>
      <c r="W985" s="21">
        <v>3.5294978393366769E-3</v>
      </c>
      <c r="X985" s="21">
        <v>3.5295181257846138E-3</v>
      </c>
      <c r="Y985" s="21">
        <v>3.5216759173077789E-3</v>
      </c>
      <c r="Z985" s="21">
        <v>3.5143110901408505E-3</v>
      </c>
      <c r="AA985" s="21">
        <v>3.5070985835164163E-3</v>
      </c>
      <c r="AB985" s="21">
        <v>3.4999403182034909E-3</v>
      </c>
      <c r="AC985" s="21">
        <v>3.4927640935601815E-3</v>
      </c>
      <c r="AD985" s="21">
        <v>3.4854897869239614E-3</v>
      </c>
      <c r="AE985" s="21">
        <v>3.4790327816051486E-3</v>
      </c>
      <c r="AF985" s="21">
        <v>3.4723342981106478E-3</v>
      </c>
      <c r="AG985" s="21">
        <v>3.4654077747009707E-3</v>
      </c>
    </row>
    <row r="986" spans="1:33" x14ac:dyDescent="0.25">
      <c r="A986">
        <v>2503</v>
      </c>
      <c r="B986" t="s">
        <v>0</v>
      </c>
      <c r="C986" t="s">
        <v>9</v>
      </c>
      <c r="D986" t="s">
        <v>46</v>
      </c>
      <c r="E986" t="s">
        <v>164</v>
      </c>
      <c r="F986" t="s">
        <v>479</v>
      </c>
      <c r="G986" t="s">
        <v>485</v>
      </c>
      <c r="H986">
        <v>164</v>
      </c>
      <c r="I986">
        <v>1</v>
      </c>
      <c r="J986" t="s">
        <v>280</v>
      </c>
      <c r="K986" s="21">
        <v>9.1848315296063027E-4</v>
      </c>
      <c r="L986" s="21">
        <v>2.3703499749360727E-3</v>
      </c>
      <c r="M986" s="21">
        <v>5.2931248270051976E-3</v>
      </c>
      <c r="N986" s="21">
        <v>1.0441674788161428E-2</v>
      </c>
      <c r="O986" s="21">
        <v>1.8483683651024284E-2</v>
      </c>
      <c r="P986" s="21">
        <v>2.9788038473997643E-2</v>
      </c>
      <c r="Q986" s="21">
        <v>4.4232755762894468E-2</v>
      </c>
      <c r="R986" s="21">
        <v>6.1151763219596117E-2</v>
      </c>
      <c r="S986" s="21">
        <v>7.9452598200622004E-2</v>
      </c>
      <c r="T986" s="21">
        <v>9.7833943735778445E-2</v>
      </c>
      <c r="U986" s="21">
        <v>0.11506711633085115</v>
      </c>
      <c r="V986" s="21">
        <v>0.13021402201947918</v>
      </c>
      <c r="W986" s="21">
        <v>0.14274393107667971</v>
      </c>
      <c r="X986" s="21">
        <v>0.1510843436262094</v>
      </c>
      <c r="Y986" s="21">
        <v>0.15541214604589412</v>
      </c>
      <c r="Z986" s="21">
        <v>0.15646046063556415</v>
      </c>
      <c r="AA986" s="21">
        <v>0.15658369351461665</v>
      </c>
      <c r="AB986" s="21">
        <v>0.15657935747311241</v>
      </c>
      <c r="AC986" s="21">
        <v>0.1565747338502238</v>
      </c>
      <c r="AD986" s="21">
        <v>0.15656984655233339</v>
      </c>
      <c r="AE986" s="21">
        <v>0.15656471475666744</v>
      </c>
      <c r="AF986" s="21">
        <v>0.15655935393330506</v>
      </c>
      <c r="AG986" s="21">
        <v>0.15655377661114145</v>
      </c>
    </row>
    <row r="987" spans="1:33" x14ac:dyDescent="0.25">
      <c r="A987">
        <v>2486</v>
      </c>
      <c r="B987" t="s">
        <v>0</v>
      </c>
      <c r="C987" t="s">
        <v>9</v>
      </c>
      <c r="D987" t="s">
        <v>46</v>
      </c>
      <c r="E987" t="s">
        <v>62</v>
      </c>
      <c r="F987" t="s">
        <v>479</v>
      </c>
      <c r="G987" t="s">
        <v>293</v>
      </c>
      <c r="H987">
        <v>164</v>
      </c>
      <c r="I987">
        <v>0</v>
      </c>
      <c r="J987" t="s">
        <v>273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</row>
    <row r="988" spans="1:33" x14ac:dyDescent="0.25">
      <c r="A988">
        <v>2483</v>
      </c>
      <c r="B988" t="s">
        <v>0</v>
      </c>
      <c r="C988" t="s">
        <v>9</v>
      </c>
      <c r="D988" t="s">
        <v>46</v>
      </c>
      <c r="E988" t="s">
        <v>63</v>
      </c>
      <c r="F988" t="s">
        <v>479</v>
      </c>
      <c r="G988" t="s">
        <v>294</v>
      </c>
      <c r="H988">
        <v>164</v>
      </c>
      <c r="I988">
        <v>0</v>
      </c>
      <c r="J988" t="s">
        <v>280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</row>
    <row r="989" spans="1:33" x14ac:dyDescent="0.25">
      <c r="A989">
        <v>2497</v>
      </c>
      <c r="B989" t="s">
        <v>0</v>
      </c>
      <c r="C989" t="s">
        <v>9</v>
      </c>
      <c r="D989" t="s">
        <v>46</v>
      </c>
      <c r="E989" t="s">
        <v>68</v>
      </c>
      <c r="F989" t="s">
        <v>479</v>
      </c>
      <c r="G989" t="s">
        <v>300</v>
      </c>
      <c r="H989">
        <v>164</v>
      </c>
      <c r="I989">
        <v>0</v>
      </c>
      <c r="J989" t="s">
        <v>273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  <c r="V989" s="21">
        <v>0</v>
      </c>
      <c r="W989" s="21">
        <v>0</v>
      </c>
      <c r="X989" s="21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</row>
    <row r="990" spans="1:33" x14ac:dyDescent="0.25">
      <c r="A990">
        <v>2496</v>
      </c>
      <c r="B990" t="s">
        <v>0</v>
      </c>
      <c r="C990" t="s">
        <v>9</v>
      </c>
      <c r="D990" t="s">
        <v>46</v>
      </c>
      <c r="E990" t="s">
        <v>69</v>
      </c>
      <c r="F990" t="s">
        <v>479</v>
      </c>
      <c r="G990" t="s">
        <v>301</v>
      </c>
      <c r="H990">
        <v>164</v>
      </c>
      <c r="I990">
        <v>1</v>
      </c>
      <c r="J990" t="s">
        <v>280</v>
      </c>
      <c r="K990" s="21">
        <v>1.6592635642382121E-2</v>
      </c>
      <c r="L990" s="21">
        <v>3.1801928997767903E-2</v>
      </c>
      <c r="M990" s="21">
        <v>4.5450075378300259E-2</v>
      </c>
      <c r="N990" s="21">
        <v>5.783516869791426E-2</v>
      </c>
      <c r="O990" s="21">
        <v>6.917886803818564E-2</v>
      </c>
      <c r="P990" s="21">
        <v>7.8270734452104362E-2</v>
      </c>
      <c r="Q990" s="21">
        <v>8.4381850911544987E-2</v>
      </c>
      <c r="R990" s="21">
        <v>8.8033876824242796E-2</v>
      </c>
      <c r="S990" s="21">
        <v>8.9581624368715737E-2</v>
      </c>
      <c r="T990" s="21">
        <v>8.9715645848383707E-2</v>
      </c>
      <c r="U990" s="21">
        <v>8.8964239785928795E-2</v>
      </c>
      <c r="V990" s="21">
        <v>8.7393115682772915E-2</v>
      </c>
      <c r="W990" s="21">
        <v>8.5070096379051441E-2</v>
      </c>
      <c r="X990" s="21">
        <v>8.2315309397139755E-2</v>
      </c>
      <c r="Y990" s="21">
        <v>7.9285294712318599E-2</v>
      </c>
      <c r="Z990" s="21">
        <v>7.5209882496902192E-2</v>
      </c>
      <c r="AA990" s="21">
        <v>7.1137916238118951E-2</v>
      </c>
      <c r="AB990" s="21">
        <v>6.693300009595822E-2</v>
      </c>
      <c r="AC990" s="21">
        <v>6.3017445101391595E-2</v>
      </c>
      <c r="AD990" s="21">
        <v>5.9302569181850652E-2</v>
      </c>
      <c r="AE990" s="21">
        <v>5.6516897901290469E-2</v>
      </c>
      <c r="AF990" s="21">
        <v>5.3961719622513948E-2</v>
      </c>
      <c r="AG990" s="21">
        <v>5.2599784123680188E-2</v>
      </c>
    </row>
    <row r="991" spans="1:33" x14ac:dyDescent="0.25">
      <c r="A991">
        <v>2428</v>
      </c>
      <c r="B991" t="s">
        <v>0</v>
      </c>
      <c r="C991" t="s">
        <v>9</v>
      </c>
      <c r="D991" t="s">
        <v>46</v>
      </c>
      <c r="E991" t="s">
        <v>71</v>
      </c>
      <c r="F991" t="s">
        <v>479</v>
      </c>
      <c r="G991" t="s">
        <v>304</v>
      </c>
      <c r="H991">
        <v>164</v>
      </c>
      <c r="I991">
        <v>0</v>
      </c>
      <c r="J991" t="s">
        <v>280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21">
        <v>0</v>
      </c>
      <c r="S991" s="21">
        <v>0</v>
      </c>
      <c r="T991" s="21">
        <v>0</v>
      </c>
      <c r="U991" s="21">
        <v>0</v>
      </c>
      <c r="V991" s="21">
        <v>0</v>
      </c>
      <c r="W991" s="21">
        <v>0</v>
      </c>
      <c r="X991" s="21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</row>
    <row r="992" spans="1:33" x14ac:dyDescent="0.25">
      <c r="A992">
        <v>2498</v>
      </c>
      <c r="B992" t="s">
        <v>0</v>
      </c>
      <c r="C992" t="s">
        <v>9</v>
      </c>
      <c r="D992" t="s">
        <v>46</v>
      </c>
      <c r="E992" t="s">
        <v>146</v>
      </c>
      <c r="F992" t="s">
        <v>479</v>
      </c>
      <c r="G992" t="s">
        <v>376</v>
      </c>
      <c r="H992">
        <v>164</v>
      </c>
      <c r="I992">
        <v>1</v>
      </c>
      <c r="J992" t="s">
        <v>280</v>
      </c>
      <c r="K992" s="21">
        <v>2.9069347196863226E-3</v>
      </c>
      <c r="L992" s="21">
        <v>6.497087970305607E-3</v>
      </c>
      <c r="M992" s="21">
        <v>1.0920249380589898E-2</v>
      </c>
      <c r="N992" s="21">
        <v>1.6090135419107685E-2</v>
      </c>
      <c r="O992" s="21">
        <v>2.201348534468716E-2</v>
      </c>
      <c r="P992" s="21">
        <v>2.8969643808216077E-2</v>
      </c>
      <c r="Q992" s="21">
        <v>3.6634873164581777E-2</v>
      </c>
      <c r="R992" s="21">
        <v>4.4500556669396285E-2</v>
      </c>
      <c r="S992" s="21">
        <v>5.194625497424972E-2</v>
      </c>
      <c r="T992" s="21">
        <v>5.8375160221838931E-2</v>
      </c>
      <c r="U992" s="21">
        <v>6.3372424961237434E-2</v>
      </c>
      <c r="V992" s="21">
        <v>6.6694549843746703E-2</v>
      </c>
      <c r="W992" s="21">
        <v>6.8632174611211211E-2</v>
      </c>
      <c r="X992" s="21">
        <v>6.9569288074072602E-2</v>
      </c>
      <c r="Y992" s="21">
        <v>6.9967536828487206E-2</v>
      </c>
      <c r="Z992" s="21">
        <v>6.9967536828487192E-2</v>
      </c>
      <c r="AA992" s="21">
        <v>6.9967536828487206E-2</v>
      </c>
      <c r="AB992" s="21">
        <v>6.9967536828487206E-2</v>
      </c>
      <c r="AC992" s="21">
        <v>6.9967536828487206E-2</v>
      </c>
      <c r="AD992" s="21">
        <v>6.9967536828487206E-2</v>
      </c>
      <c r="AE992" s="21">
        <v>6.9967536828487206E-2</v>
      </c>
      <c r="AF992" s="21">
        <v>6.9967536828487206E-2</v>
      </c>
      <c r="AG992" s="21">
        <v>6.9967536828487192E-2</v>
      </c>
    </row>
    <row r="993" spans="1:33" x14ac:dyDescent="0.25">
      <c r="A993">
        <v>2429</v>
      </c>
      <c r="B993" t="s">
        <v>0</v>
      </c>
      <c r="C993" t="s">
        <v>9</v>
      </c>
      <c r="D993" t="s">
        <v>46</v>
      </c>
      <c r="E993" t="s">
        <v>78</v>
      </c>
      <c r="F993" t="s">
        <v>479</v>
      </c>
      <c r="G993" t="s">
        <v>499</v>
      </c>
      <c r="H993">
        <v>164</v>
      </c>
      <c r="I993">
        <v>1</v>
      </c>
      <c r="J993" t="s">
        <v>280</v>
      </c>
      <c r="K993" s="21">
        <v>1.3129921540278799E-3</v>
      </c>
      <c r="L993" s="21">
        <v>2.9647317845586012E-3</v>
      </c>
      <c r="M993" s="21">
        <v>2.4072082690315848E-2</v>
      </c>
      <c r="N993" s="21">
        <v>5.001502658182104E-2</v>
      </c>
      <c r="O993" s="21">
        <v>7.6312078774673789E-2</v>
      </c>
      <c r="P993" s="21">
        <v>0.10357528468553885</v>
      </c>
      <c r="Q993" s="21">
        <v>0.13143961256814629</v>
      </c>
      <c r="R993" s="21">
        <v>0.15931361267413713</v>
      </c>
      <c r="S993" s="21">
        <v>0.18852650392723086</v>
      </c>
      <c r="T993" s="21">
        <v>0.21813169402614135</v>
      </c>
      <c r="U993" s="21">
        <v>0.24725188550259727</v>
      </c>
      <c r="V993" s="21">
        <v>0.27594852843121614</v>
      </c>
      <c r="W993" s="21">
        <v>0.30457584264996224</v>
      </c>
      <c r="X993" s="21">
        <v>0.33324408009088075</v>
      </c>
      <c r="Y993" s="21">
        <v>0.36200548347856809</v>
      </c>
      <c r="Z993" s="21">
        <v>0.375906563020452</v>
      </c>
      <c r="AA993" s="21">
        <v>0.3859838416696012</v>
      </c>
      <c r="AB993" s="21">
        <v>0.3909196821305907</v>
      </c>
      <c r="AC993" s="21">
        <v>0.39526190072605627</v>
      </c>
      <c r="AD993" s="21">
        <v>0.40065674114746597</v>
      </c>
      <c r="AE993" s="21">
        <v>0.40619432023861268</v>
      </c>
      <c r="AF993" s="21">
        <v>0.41472184920761357</v>
      </c>
      <c r="AG993" s="21">
        <v>0.42206394935753005</v>
      </c>
    </row>
    <row r="994" spans="1:33" x14ac:dyDescent="0.25">
      <c r="A994">
        <v>2490</v>
      </c>
      <c r="B994" t="s">
        <v>0</v>
      </c>
      <c r="C994" t="s">
        <v>9</v>
      </c>
      <c r="D994" t="s">
        <v>46</v>
      </c>
      <c r="E994" t="s">
        <v>81</v>
      </c>
      <c r="F994" t="s">
        <v>479</v>
      </c>
      <c r="G994" t="s">
        <v>489</v>
      </c>
      <c r="H994">
        <v>164</v>
      </c>
      <c r="I994">
        <v>0</v>
      </c>
      <c r="J994" t="s">
        <v>273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v>0</v>
      </c>
      <c r="W994" s="21">
        <v>0</v>
      </c>
      <c r="X994" s="21">
        <v>0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</row>
    <row r="995" spans="1:33" x14ac:dyDescent="0.25">
      <c r="A995">
        <v>2489</v>
      </c>
      <c r="B995" t="s">
        <v>0</v>
      </c>
      <c r="C995" t="s">
        <v>9</v>
      </c>
      <c r="D995" t="s">
        <v>46</v>
      </c>
      <c r="E995" t="s">
        <v>82</v>
      </c>
      <c r="F995" t="s">
        <v>479</v>
      </c>
      <c r="G995" t="s">
        <v>313</v>
      </c>
      <c r="H995">
        <v>164</v>
      </c>
      <c r="I995">
        <v>0</v>
      </c>
      <c r="J995" t="s">
        <v>273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21">
        <v>0</v>
      </c>
      <c r="S995" s="21">
        <v>0</v>
      </c>
      <c r="T995" s="21">
        <v>0</v>
      </c>
      <c r="U995" s="21">
        <v>0</v>
      </c>
      <c r="V995" s="21">
        <v>0</v>
      </c>
      <c r="W995" s="21">
        <v>0</v>
      </c>
      <c r="X995" s="21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</row>
    <row r="996" spans="1:33" x14ac:dyDescent="0.25">
      <c r="A996">
        <v>2495</v>
      </c>
      <c r="B996" t="s">
        <v>0</v>
      </c>
      <c r="C996" t="s">
        <v>9</v>
      </c>
      <c r="D996" t="s">
        <v>46</v>
      </c>
      <c r="E996" t="s">
        <v>169</v>
      </c>
      <c r="F996" t="s">
        <v>479</v>
      </c>
      <c r="G996" t="s">
        <v>490</v>
      </c>
      <c r="H996">
        <v>164</v>
      </c>
      <c r="I996">
        <v>1</v>
      </c>
      <c r="J996" t="s">
        <v>280</v>
      </c>
      <c r="K996" s="21">
        <v>5.367329749292409E-3</v>
      </c>
      <c r="L996" s="21">
        <v>1.0742198931890956E-2</v>
      </c>
      <c r="M996" s="21">
        <v>1.612916864556389E-2</v>
      </c>
      <c r="N996" s="21">
        <v>2.1529074877230901E-2</v>
      </c>
      <c r="O996" s="21">
        <v>2.6931863688524987E-2</v>
      </c>
      <c r="P996" s="21">
        <v>3.1797310543058947E-2</v>
      </c>
      <c r="Q996" s="21">
        <v>3.5692288312149704E-2</v>
      </c>
      <c r="R996" s="21">
        <v>3.8810580734611161E-2</v>
      </c>
      <c r="S996" s="21">
        <v>3.896408496660763E-2</v>
      </c>
      <c r="T996" s="21">
        <v>3.8966284575931848E-2</v>
      </c>
      <c r="U996" s="21">
        <v>3.8966284575931827E-2</v>
      </c>
      <c r="V996" s="21">
        <v>3.8966284575931855E-2</v>
      </c>
      <c r="W996" s="21">
        <v>3.8966284575931827E-2</v>
      </c>
      <c r="X996" s="21">
        <v>3.8966284575931855E-2</v>
      </c>
      <c r="Y996" s="21">
        <v>3.8966284575931841E-2</v>
      </c>
      <c r="Z996" s="21">
        <v>3.9354213887762064E-2</v>
      </c>
      <c r="AA996" s="21">
        <v>3.9354213887762092E-2</v>
      </c>
      <c r="AB996" s="21">
        <v>3.9354213887762064E-2</v>
      </c>
      <c r="AC996" s="21">
        <v>3.9354213887762064E-2</v>
      </c>
      <c r="AD996" s="21">
        <v>3.9354213887762064E-2</v>
      </c>
      <c r="AE996" s="21">
        <v>3.9354213887762092E-2</v>
      </c>
      <c r="AF996" s="21">
        <v>3.9354213887762085E-2</v>
      </c>
      <c r="AG996" s="21">
        <v>3.9354213887762064E-2</v>
      </c>
    </row>
    <row r="997" spans="1:33" x14ac:dyDescent="0.25">
      <c r="A997">
        <v>2488</v>
      </c>
      <c r="B997" t="s">
        <v>0</v>
      </c>
      <c r="C997" t="s">
        <v>9</v>
      </c>
      <c r="D997" t="s">
        <v>46</v>
      </c>
      <c r="E997" t="s">
        <v>170</v>
      </c>
      <c r="F997" t="s">
        <v>479</v>
      </c>
      <c r="G997" t="s">
        <v>491</v>
      </c>
      <c r="H997">
        <v>164</v>
      </c>
      <c r="I997">
        <v>1</v>
      </c>
      <c r="J997" t="s">
        <v>280</v>
      </c>
      <c r="K997" s="21">
        <v>2.121701300074194E-4</v>
      </c>
      <c r="L997" s="21">
        <v>6.3635197558679284E-4</v>
      </c>
      <c r="M997" s="21">
        <v>1.3903473903013894E-3</v>
      </c>
      <c r="N997" s="21">
        <v>2.618177346226921E-3</v>
      </c>
      <c r="O997" s="21">
        <v>4.4795541878057113E-3</v>
      </c>
      <c r="P997" s="21">
        <v>7.1415366493294179E-3</v>
      </c>
      <c r="Q997" s="21">
        <v>1.0756364670739463E-2</v>
      </c>
      <c r="R997" s="21">
        <v>1.5433161265038568E-2</v>
      </c>
      <c r="S997" s="21">
        <v>2.1204206444107136E-2</v>
      </c>
      <c r="T997" s="21">
        <v>2.7991365187191017E-2</v>
      </c>
      <c r="U997" s="21">
        <v>3.5581957209807259E-2</v>
      </c>
      <c r="V997" s="21">
        <v>4.3625759102454274E-2</v>
      </c>
      <c r="W997" s="21">
        <v>5.1663449689299104E-2</v>
      </c>
      <c r="X997" s="21">
        <v>5.9190092542642236E-2</v>
      </c>
      <c r="Y997" s="21">
        <v>6.5744578864844E-2</v>
      </c>
      <c r="Z997" s="21">
        <v>7.0889365408323426E-2</v>
      </c>
      <c r="AA997" s="21">
        <v>7.4506587864149904E-2</v>
      </c>
      <c r="AB997" s="21">
        <v>7.6495138867990281E-2</v>
      </c>
      <c r="AC997" s="21">
        <v>7.6971130469457624E-2</v>
      </c>
      <c r="AD997" s="21">
        <v>7.6951595070183468E-2</v>
      </c>
      <c r="AE997" s="21">
        <v>7.6705961515213111E-2</v>
      </c>
      <c r="AF997" s="21">
        <v>7.6482293280186187E-2</v>
      </c>
      <c r="AG997" s="21">
        <v>7.6279935161958079E-2</v>
      </c>
    </row>
    <row r="998" spans="1:33" x14ac:dyDescent="0.25">
      <c r="A998">
        <v>2480</v>
      </c>
      <c r="B998" t="s">
        <v>0</v>
      </c>
      <c r="C998" t="s">
        <v>9</v>
      </c>
      <c r="D998" t="s">
        <v>46</v>
      </c>
      <c r="E998" t="s">
        <v>84</v>
      </c>
      <c r="F998" t="s">
        <v>479</v>
      </c>
      <c r="G998" t="s">
        <v>314</v>
      </c>
      <c r="H998">
        <v>164</v>
      </c>
      <c r="I998">
        <v>1</v>
      </c>
      <c r="J998" t="s">
        <v>280</v>
      </c>
      <c r="K998" s="21">
        <v>1.9699250816392249E-3</v>
      </c>
      <c r="L998" s="21">
        <v>3.911011495309054E-3</v>
      </c>
      <c r="M998" s="21">
        <v>5.8213788196422381E-3</v>
      </c>
      <c r="N998" s="21">
        <v>7.6913545045096607E-3</v>
      </c>
      <c r="O998" s="21">
        <v>9.515894457006022E-3</v>
      </c>
      <c r="P998" s="21">
        <v>1.129332599891264E-2</v>
      </c>
      <c r="Q998" s="21">
        <v>1.3019270523364447E-2</v>
      </c>
      <c r="R998" s="21">
        <v>1.4689523649034857E-2</v>
      </c>
      <c r="S998" s="21">
        <v>1.6300540181955953E-2</v>
      </c>
      <c r="T998" s="21">
        <v>1.785263741647649E-2</v>
      </c>
      <c r="U998" s="21">
        <v>1.9348959930851367E-2</v>
      </c>
      <c r="V998" s="21">
        <v>2.0797637537958331E-2</v>
      </c>
      <c r="W998" s="21">
        <v>2.2208608423873403E-2</v>
      </c>
      <c r="X998" s="21">
        <v>2.3586813228685617E-2</v>
      </c>
      <c r="Y998" s="21">
        <v>2.4943329926681846E-2</v>
      </c>
      <c r="Z998" s="21">
        <v>2.629129502236751E-2</v>
      </c>
      <c r="AA998" s="21">
        <v>2.7641562990699402E-2</v>
      </c>
      <c r="AB998" s="21">
        <v>2.8999835300665227E-2</v>
      </c>
      <c r="AC998" s="21">
        <v>3.0367073904139806E-2</v>
      </c>
      <c r="AD998" s="21">
        <v>3.1735523080523763E-2</v>
      </c>
      <c r="AE998" s="21">
        <v>3.1480933168762347E-2</v>
      </c>
      <c r="AF998" s="21">
        <v>3.1244062359032859E-2</v>
      </c>
      <c r="AG998" s="21">
        <v>3.1025709529524246E-2</v>
      </c>
    </row>
    <row r="999" spans="1:33" x14ac:dyDescent="0.25">
      <c r="A999">
        <v>2482</v>
      </c>
      <c r="B999" t="s">
        <v>0</v>
      </c>
      <c r="C999" t="s">
        <v>9</v>
      </c>
      <c r="D999" t="s">
        <v>46</v>
      </c>
      <c r="E999" t="s">
        <v>85</v>
      </c>
      <c r="F999" t="s">
        <v>479</v>
      </c>
      <c r="G999" t="s">
        <v>315</v>
      </c>
      <c r="H999">
        <v>164</v>
      </c>
      <c r="I999">
        <v>0</v>
      </c>
      <c r="J999" t="s">
        <v>273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</row>
    <row r="1000" spans="1:33" x14ac:dyDescent="0.25">
      <c r="A1000">
        <v>2481</v>
      </c>
      <c r="B1000" t="s">
        <v>0</v>
      </c>
      <c r="C1000" t="s">
        <v>9</v>
      </c>
      <c r="D1000" t="s">
        <v>46</v>
      </c>
      <c r="E1000" t="s">
        <v>86</v>
      </c>
      <c r="F1000" t="s">
        <v>479</v>
      </c>
      <c r="G1000" t="s">
        <v>316</v>
      </c>
      <c r="H1000">
        <v>164</v>
      </c>
      <c r="I1000">
        <v>0</v>
      </c>
      <c r="J1000" t="s">
        <v>280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  <c r="V1000" s="21">
        <v>0</v>
      </c>
      <c r="W1000" s="21">
        <v>0</v>
      </c>
      <c r="X1000" s="21">
        <v>0</v>
      </c>
      <c r="Y1000" s="21">
        <v>0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</row>
    <row r="1001" spans="1:33" x14ac:dyDescent="0.25">
      <c r="A1001">
        <v>2492</v>
      </c>
      <c r="B1001" t="s">
        <v>0</v>
      </c>
      <c r="C1001" t="s">
        <v>9</v>
      </c>
      <c r="D1001" t="s">
        <v>46</v>
      </c>
      <c r="E1001" t="s">
        <v>87</v>
      </c>
      <c r="F1001" t="s">
        <v>479</v>
      </c>
      <c r="G1001" t="s">
        <v>317</v>
      </c>
      <c r="H1001">
        <v>164</v>
      </c>
      <c r="I1001">
        <v>0</v>
      </c>
      <c r="J1001" t="s">
        <v>273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  <c r="V1001" s="21">
        <v>0</v>
      </c>
      <c r="W1001" s="21">
        <v>0</v>
      </c>
      <c r="X1001" s="21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</row>
    <row r="1002" spans="1:33" x14ac:dyDescent="0.25">
      <c r="A1002">
        <v>2493</v>
      </c>
      <c r="B1002" t="s">
        <v>0</v>
      </c>
      <c r="C1002" t="s">
        <v>9</v>
      </c>
      <c r="D1002" t="s">
        <v>46</v>
      </c>
      <c r="E1002" t="s">
        <v>88</v>
      </c>
      <c r="F1002" t="s">
        <v>479</v>
      </c>
      <c r="G1002" t="s">
        <v>318</v>
      </c>
      <c r="H1002">
        <v>164</v>
      </c>
      <c r="I1002">
        <v>1</v>
      </c>
      <c r="J1002" t="s">
        <v>280</v>
      </c>
      <c r="K1002" s="21">
        <v>1.482358937587778E-5</v>
      </c>
      <c r="L1002" s="21">
        <v>2.9031969896697255E-5</v>
      </c>
      <c r="M1002" s="21">
        <v>4.205926305251312E-5</v>
      </c>
      <c r="N1002" s="21">
        <v>5.4012453186612895E-5</v>
      </c>
      <c r="O1002" s="21">
        <v>6.4992437310660154E-5</v>
      </c>
      <c r="P1002" s="21">
        <v>7.3748562235823259E-5</v>
      </c>
      <c r="Q1002" s="21">
        <v>7.9520991939308305E-5</v>
      </c>
      <c r="R1002" s="21">
        <v>8.3064873418307395E-5</v>
      </c>
      <c r="S1002" s="21">
        <v>8.4632316747873128E-5</v>
      </c>
      <c r="T1002" s="21">
        <v>8.4820872147854917E-5</v>
      </c>
      <c r="U1002" s="21">
        <v>8.4063806239681867E-5</v>
      </c>
      <c r="V1002" s="21">
        <v>8.2596822113282608E-5</v>
      </c>
      <c r="W1002" s="21">
        <v>8.0556840628972647E-5</v>
      </c>
      <c r="X1002" s="21">
        <v>7.8102849599921765E-5</v>
      </c>
      <c r="Y1002" s="21">
        <v>7.5384409714979292E-5</v>
      </c>
      <c r="Z1002" s="21">
        <v>7.2263567595017139E-5</v>
      </c>
      <c r="AA1002" s="21">
        <v>6.9313873008319666E-5</v>
      </c>
      <c r="AB1002" s="21">
        <v>6.65766587522919E-5</v>
      </c>
      <c r="AC1002" s="21">
        <v>6.4029945291634079E-5</v>
      </c>
      <c r="AD1002" s="21">
        <v>6.1554914793296968E-5</v>
      </c>
      <c r="AE1002" s="21">
        <v>5.962429288561526E-5</v>
      </c>
      <c r="AF1002" s="21">
        <v>5.7812683167289315E-5</v>
      </c>
      <c r="AG1002" s="21">
        <v>5.6779513472731822E-5</v>
      </c>
    </row>
    <row r="1003" spans="1:33" x14ac:dyDescent="0.25">
      <c r="A1003">
        <v>2494</v>
      </c>
      <c r="B1003" t="s">
        <v>0</v>
      </c>
      <c r="C1003" t="s">
        <v>9</v>
      </c>
      <c r="D1003" t="s">
        <v>46</v>
      </c>
      <c r="E1003" t="s">
        <v>91</v>
      </c>
      <c r="F1003" t="s">
        <v>479</v>
      </c>
      <c r="G1003" t="s">
        <v>321</v>
      </c>
      <c r="H1003">
        <v>164</v>
      </c>
      <c r="I1003">
        <v>0</v>
      </c>
      <c r="J1003" t="s">
        <v>273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</row>
    <row r="1004" spans="1:33" x14ac:dyDescent="0.25">
      <c r="A1004">
        <v>2430</v>
      </c>
      <c r="B1004" t="s">
        <v>0</v>
      </c>
      <c r="C1004" t="s">
        <v>9</v>
      </c>
      <c r="D1004" t="s">
        <v>46</v>
      </c>
      <c r="E1004" t="s">
        <v>93</v>
      </c>
      <c r="F1004" t="s">
        <v>479</v>
      </c>
      <c r="G1004" t="s">
        <v>500</v>
      </c>
      <c r="H1004">
        <v>164</v>
      </c>
      <c r="I1004">
        <v>1</v>
      </c>
      <c r="J1004" t="s">
        <v>280</v>
      </c>
      <c r="K1004" s="21">
        <v>1.750935983184922E-2</v>
      </c>
      <c r="L1004" s="21">
        <v>4.098034072855674E-2</v>
      </c>
      <c r="M1004" s="21">
        <v>0.10503188866153244</v>
      </c>
      <c r="N1004" s="21">
        <v>0.18627120751134554</v>
      </c>
      <c r="O1004" s="21">
        <v>0.26872385581764036</v>
      </c>
      <c r="P1004" s="21">
        <v>0.35422403281653536</v>
      </c>
      <c r="Q1004" s="21">
        <v>0.44134320909438812</v>
      </c>
      <c r="R1004" s="21">
        <v>0.52250402127928064</v>
      </c>
      <c r="S1004" s="21">
        <v>0.61377341058628598</v>
      </c>
      <c r="T1004" s="21">
        <v>0.70560078936307358</v>
      </c>
      <c r="U1004" s="21">
        <v>0.79684284252638071</v>
      </c>
      <c r="V1004" s="21">
        <v>0.8873308149718776</v>
      </c>
      <c r="W1004" s="21">
        <v>0.97693725208663262</v>
      </c>
      <c r="X1004" s="21">
        <v>1.0655670806511583</v>
      </c>
      <c r="Y1004" s="21">
        <v>1.153150598126508</v>
      </c>
      <c r="Z1004" s="21">
        <v>1.2396379623002534</v>
      </c>
      <c r="AA1004" s="21">
        <v>1.3249948604988391</v>
      </c>
      <c r="AB1004" s="21">
        <v>1.4091991061574523</v>
      </c>
      <c r="AC1004" s="21">
        <v>1.4914008256708324</v>
      </c>
      <c r="AD1004" s="21">
        <v>1.5726135850401066</v>
      </c>
      <c r="AE1004" s="21">
        <v>1.6338763385366326</v>
      </c>
      <c r="AF1004" s="21">
        <v>1.6900723498741299</v>
      </c>
      <c r="AG1004" s="21">
        <v>1.7106472188209951</v>
      </c>
    </row>
    <row r="1005" spans="1:33" x14ac:dyDescent="0.25">
      <c r="A1005">
        <v>2507</v>
      </c>
      <c r="B1005" t="s">
        <v>0</v>
      </c>
      <c r="C1005" t="s">
        <v>9</v>
      </c>
      <c r="D1005" t="s">
        <v>46</v>
      </c>
      <c r="E1005" t="s">
        <v>172</v>
      </c>
      <c r="F1005" t="s">
        <v>479</v>
      </c>
      <c r="G1005" t="s">
        <v>493</v>
      </c>
      <c r="H1005">
        <v>164</v>
      </c>
      <c r="I1005">
        <v>0</v>
      </c>
      <c r="J1005" t="s">
        <v>280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</row>
    <row r="1006" spans="1:33" x14ac:dyDescent="0.25">
      <c r="A1006">
        <v>2508</v>
      </c>
      <c r="B1006" t="s">
        <v>0</v>
      </c>
      <c r="C1006" t="s">
        <v>9</v>
      </c>
      <c r="D1006" t="s">
        <v>46</v>
      </c>
      <c r="E1006" t="s">
        <v>173</v>
      </c>
      <c r="F1006" t="s">
        <v>479</v>
      </c>
      <c r="G1006" t="s">
        <v>493</v>
      </c>
      <c r="H1006">
        <v>164</v>
      </c>
      <c r="I1006">
        <v>0</v>
      </c>
      <c r="J1006" t="s">
        <v>280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  <c r="V1006" s="21">
        <v>0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</row>
    <row r="1007" spans="1:33" x14ac:dyDescent="0.25">
      <c r="A1007">
        <v>2499</v>
      </c>
      <c r="B1007" t="s">
        <v>0</v>
      </c>
      <c r="C1007" t="s">
        <v>9</v>
      </c>
      <c r="D1007" t="s">
        <v>46</v>
      </c>
      <c r="E1007" t="s">
        <v>175</v>
      </c>
      <c r="F1007" t="s">
        <v>479</v>
      </c>
      <c r="G1007">
        <v>0</v>
      </c>
      <c r="H1007">
        <v>164</v>
      </c>
      <c r="I1007">
        <v>1</v>
      </c>
      <c r="J1007" t="s">
        <v>280</v>
      </c>
      <c r="K1007" s="21">
        <v>4.3680002867294435E-3</v>
      </c>
      <c r="L1007" s="21">
        <v>9.7616959453226838E-3</v>
      </c>
      <c r="M1007" s="21">
        <v>1.6405483336102866E-2</v>
      </c>
      <c r="N1007" s="21">
        <v>2.416896012231072E-2</v>
      </c>
      <c r="O1007" s="21">
        <v>3.3061332088712071E-2</v>
      </c>
      <c r="P1007" s="21">
        <v>4.3500734255858944E-2</v>
      </c>
      <c r="Q1007" s="21">
        <v>5.4999943324278718E-2</v>
      </c>
      <c r="R1007" s="21">
        <v>6.6795143866373516E-2</v>
      </c>
      <c r="S1007" s="21">
        <v>7.7963557397262545E-2</v>
      </c>
      <c r="T1007" s="21">
        <v>8.7608035117498512E-2</v>
      </c>
      <c r="U1007" s="21">
        <v>9.5106227117374723E-2</v>
      </c>
      <c r="V1007" s="21">
        <v>0.10009094371084065</v>
      </c>
      <c r="W1007" s="21">
        <v>0.10299775805399419</v>
      </c>
      <c r="X1007" s="21">
        <v>0.104402820831697</v>
      </c>
      <c r="Y1007" s="21">
        <v>0.10499899484929975</v>
      </c>
      <c r="Z1007" s="21">
        <v>0.10499733338157349</v>
      </c>
      <c r="AA1007" s="21">
        <v>0.10499556014084835</v>
      </c>
      <c r="AB1007" s="21">
        <v>0.10499368571663015</v>
      </c>
      <c r="AC1007" s="21">
        <v>0.10499171842164579</v>
      </c>
      <c r="AD1007" s="21">
        <v>0.10498966483181599</v>
      </c>
      <c r="AE1007" s="21">
        <v>0.1049875301786219</v>
      </c>
      <c r="AF1007" s="21">
        <v>0.10498531863886966</v>
      </c>
      <c r="AG1007" s="21">
        <v>0.10498303355182782</v>
      </c>
    </row>
    <row r="1008" spans="1:33" x14ac:dyDescent="0.25">
      <c r="A1008">
        <v>2500</v>
      </c>
      <c r="B1008" t="s">
        <v>0</v>
      </c>
      <c r="C1008" t="s">
        <v>9</v>
      </c>
      <c r="D1008" t="s">
        <v>46</v>
      </c>
      <c r="E1008" t="s">
        <v>176</v>
      </c>
      <c r="F1008" t="s">
        <v>479</v>
      </c>
      <c r="G1008" t="s">
        <v>494</v>
      </c>
      <c r="H1008">
        <v>164</v>
      </c>
      <c r="I1008">
        <v>0</v>
      </c>
      <c r="J1008" t="s">
        <v>273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  <c r="V1008" s="21">
        <v>0</v>
      </c>
      <c r="W1008" s="21">
        <v>0</v>
      </c>
      <c r="X1008" s="21">
        <v>0</v>
      </c>
      <c r="Y1008" s="21">
        <v>0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</row>
    <row r="1009" spans="1:33" x14ac:dyDescent="0.25">
      <c r="A1009">
        <v>2501</v>
      </c>
      <c r="B1009" t="s">
        <v>0</v>
      </c>
      <c r="C1009" t="s">
        <v>9</v>
      </c>
      <c r="D1009" t="s">
        <v>46</v>
      </c>
      <c r="E1009" t="s">
        <v>177</v>
      </c>
      <c r="F1009" t="s">
        <v>479</v>
      </c>
      <c r="G1009" t="s">
        <v>495</v>
      </c>
      <c r="H1009">
        <v>164</v>
      </c>
      <c r="I1009">
        <v>1</v>
      </c>
      <c r="J1009" t="s">
        <v>280</v>
      </c>
      <c r="K1009" s="21">
        <v>0.28848851330333497</v>
      </c>
      <c r="L1009" s="21">
        <v>0.57850592149954105</v>
      </c>
      <c r="M1009" s="21">
        <v>0.87019631737658509</v>
      </c>
      <c r="N1009" s="21">
        <v>1.1633892802304899</v>
      </c>
      <c r="O1009" s="21">
        <v>1.4571270268637613</v>
      </c>
      <c r="P1009" s="21">
        <v>1.7511128188601619</v>
      </c>
      <c r="Q1009" s="21">
        <v>2.0451378807045897</v>
      </c>
      <c r="R1009" s="21">
        <v>2.3391430287787944</v>
      </c>
      <c r="S1009" s="21">
        <v>2.633512596788719</v>
      </c>
      <c r="T1009" s="21">
        <v>2.9284127941037248</v>
      </c>
      <c r="U1009" s="21">
        <v>2.9831128727728058</v>
      </c>
      <c r="V1009" s="21">
        <v>3.0372219507421336</v>
      </c>
      <c r="W1009" s="21">
        <v>3.0905727241466785</v>
      </c>
      <c r="X1009" s="21">
        <v>3.1432128543195539</v>
      </c>
      <c r="Y1009" s="21">
        <v>3.195793569599449</v>
      </c>
      <c r="Z1009" s="21">
        <v>3.2482284690126724</v>
      </c>
      <c r="AA1009" s="21">
        <v>3.3003419891071486</v>
      </c>
      <c r="AB1009" s="21">
        <v>3.3520443531536657</v>
      </c>
      <c r="AC1009" s="21">
        <v>3.403273271651797</v>
      </c>
      <c r="AD1009" s="21">
        <v>3.4539620099419848</v>
      </c>
      <c r="AE1009" s="21">
        <v>3.4531041505592377</v>
      </c>
      <c r="AF1009" s="21">
        <v>3.4522240332389478</v>
      </c>
      <c r="AG1009" s="21">
        <v>3.4513221451886484</v>
      </c>
    </row>
    <row r="1010" spans="1:33" x14ac:dyDescent="0.25">
      <c r="A1010">
        <v>2502</v>
      </c>
      <c r="B1010" t="s">
        <v>0</v>
      </c>
      <c r="C1010" t="s">
        <v>9</v>
      </c>
      <c r="D1010" t="s">
        <v>46</v>
      </c>
      <c r="E1010" t="s">
        <v>178</v>
      </c>
      <c r="F1010" t="s">
        <v>479</v>
      </c>
      <c r="G1010" t="s">
        <v>496</v>
      </c>
      <c r="H1010">
        <v>164</v>
      </c>
      <c r="I1010">
        <v>1</v>
      </c>
      <c r="J1010" t="s">
        <v>280</v>
      </c>
      <c r="K1010" s="21">
        <v>0.13870521079583897</v>
      </c>
      <c r="L1010" s="21">
        <v>0.30872106347116246</v>
      </c>
      <c r="M1010" s="21">
        <v>0.51655443079472207</v>
      </c>
      <c r="N1010" s="21">
        <v>0.75737231974390984</v>
      </c>
      <c r="O1010" s="21">
        <v>1.0306299195825159</v>
      </c>
      <c r="P1010" s="21">
        <v>1.3483005391729734</v>
      </c>
      <c r="Q1010" s="21">
        <v>1.6942410077954331</v>
      </c>
      <c r="R1010" s="21">
        <v>2.0444115275912966</v>
      </c>
      <c r="S1010" s="21">
        <v>2.3708675196515485</v>
      </c>
      <c r="T1010" s="21">
        <v>2.6475147268025738</v>
      </c>
      <c r="U1010" s="21">
        <v>2.7351352643423494</v>
      </c>
      <c r="V1010" s="21">
        <v>2.7566687958009517</v>
      </c>
      <c r="W1010" s="21">
        <v>2.7579290848867575</v>
      </c>
      <c r="X1010" s="21">
        <v>2.7529811422411101</v>
      </c>
      <c r="Y1010" s="21">
        <v>2.7486807759488325</v>
      </c>
      <c r="Z1010" s="21">
        <v>2.7448963825069583</v>
      </c>
      <c r="AA1010" s="21">
        <v>2.7413581756986822</v>
      </c>
      <c r="AB1010" s="21">
        <v>2.737976628757846</v>
      </c>
      <c r="AC1010" s="21">
        <v>2.7346850005076559</v>
      </c>
      <c r="AD1010" s="21">
        <v>2.7314121770687936</v>
      </c>
      <c r="AE1010" s="21">
        <v>2.7288661248795463</v>
      </c>
      <c r="AF1010" s="21">
        <v>2.7262131412313924</v>
      </c>
      <c r="AG1010" s="21">
        <v>2.7234591809745536</v>
      </c>
    </row>
    <row r="1011" spans="1:33" x14ac:dyDescent="0.25">
      <c r="A1011">
        <v>2512</v>
      </c>
      <c r="B1011" t="s">
        <v>0</v>
      </c>
      <c r="C1011" t="s">
        <v>9</v>
      </c>
      <c r="D1011" t="s">
        <v>46</v>
      </c>
      <c r="E1011" t="s">
        <v>118</v>
      </c>
      <c r="F1011" t="s">
        <v>479</v>
      </c>
      <c r="G1011" t="s">
        <v>343</v>
      </c>
      <c r="H1011">
        <v>164</v>
      </c>
      <c r="I1011">
        <v>0</v>
      </c>
      <c r="J1011" t="s">
        <v>273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0</v>
      </c>
      <c r="X1011" s="21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</row>
    <row r="1012" spans="1:33" x14ac:dyDescent="0.25">
      <c r="A1012">
        <v>2425</v>
      </c>
      <c r="B1012" t="s">
        <v>0</v>
      </c>
      <c r="C1012" t="s">
        <v>9</v>
      </c>
      <c r="D1012" t="s">
        <v>46</v>
      </c>
      <c r="E1012" t="s">
        <v>119</v>
      </c>
      <c r="F1012" t="s">
        <v>479</v>
      </c>
      <c r="G1012" t="s">
        <v>383</v>
      </c>
      <c r="H1012">
        <v>164</v>
      </c>
      <c r="I1012">
        <v>0</v>
      </c>
      <c r="J1012" t="s">
        <v>273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  <c r="V1012" s="21">
        <v>0</v>
      </c>
      <c r="W1012" s="21">
        <v>0</v>
      </c>
      <c r="X1012" s="21">
        <v>0</v>
      </c>
      <c r="Y1012" s="21">
        <v>0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</row>
    <row r="1013" spans="1:33" x14ac:dyDescent="0.25">
      <c r="A1013">
        <v>2487</v>
      </c>
      <c r="B1013" t="s">
        <v>0</v>
      </c>
      <c r="C1013" t="s">
        <v>9</v>
      </c>
      <c r="D1013" t="s">
        <v>46</v>
      </c>
      <c r="E1013" t="s">
        <v>120</v>
      </c>
      <c r="F1013" t="s">
        <v>479</v>
      </c>
      <c r="G1013" t="s">
        <v>345</v>
      </c>
      <c r="H1013">
        <v>164</v>
      </c>
      <c r="I1013">
        <v>1</v>
      </c>
      <c r="J1013" t="s">
        <v>280</v>
      </c>
      <c r="K1013" s="21">
        <v>2.1484725980973412E-6</v>
      </c>
      <c r="L1013" s="21">
        <v>6.4449808580518502E-6</v>
      </c>
      <c r="M1013" s="21">
        <v>1.4083206986440888E-5</v>
      </c>
      <c r="N1013" s="21">
        <v>2.65197130580369E-5</v>
      </c>
      <c r="O1013" s="21">
        <v>4.5359796617460403E-5</v>
      </c>
      <c r="P1013" s="21">
        <v>7.2271060874874504E-5</v>
      </c>
      <c r="Q1013" s="21">
        <v>1.0875072163970746E-4</v>
      </c>
      <c r="R1013" s="21">
        <v>1.5583382298479869E-4</v>
      </c>
      <c r="S1013" s="21">
        <v>2.1375238670356473E-4</v>
      </c>
      <c r="T1013" s="21">
        <v>2.8160673592482043E-4</v>
      </c>
      <c r="U1013" s="21">
        <v>3.5714550369259399E-4</v>
      </c>
      <c r="V1013" s="21">
        <v>4.36769329010289E-4</v>
      </c>
      <c r="W1013" s="21">
        <v>5.1585037836524722E-4</v>
      </c>
      <c r="X1013" s="21">
        <v>5.8938789108584197E-4</v>
      </c>
      <c r="Y1013" s="21">
        <v>6.5289496253027098E-4</v>
      </c>
      <c r="Z1013" s="21">
        <v>7.0223113261666048E-4</v>
      </c>
      <c r="AA1013" s="21">
        <v>7.3650854332190925E-4</v>
      </c>
      <c r="AB1013" s="21">
        <v>7.548507338953174E-4</v>
      </c>
      <c r="AC1013" s="21">
        <v>7.5849976022102485E-4</v>
      </c>
      <c r="AD1013" s="21">
        <v>7.5717356132372154E-4</v>
      </c>
      <c r="AE1013" s="21">
        <v>7.5349408122478488E-4</v>
      </c>
      <c r="AF1013" s="21">
        <v>7.501278680071996E-4</v>
      </c>
      <c r="AG1013" s="21">
        <v>7.4706976349254886E-4</v>
      </c>
    </row>
    <row r="1014" spans="1:33" x14ac:dyDescent="0.25">
      <c r="A1014">
        <v>2511</v>
      </c>
      <c r="B1014" t="s">
        <v>0</v>
      </c>
      <c r="C1014" t="s">
        <v>9</v>
      </c>
      <c r="D1014" t="s">
        <v>46</v>
      </c>
      <c r="E1014" t="s">
        <v>124</v>
      </c>
      <c r="F1014" t="s">
        <v>479</v>
      </c>
      <c r="G1014" t="s">
        <v>346</v>
      </c>
      <c r="H1014">
        <v>164</v>
      </c>
      <c r="I1014">
        <v>0</v>
      </c>
      <c r="J1014" t="s">
        <v>280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  <c r="V1014" s="21">
        <v>0</v>
      </c>
      <c r="W1014" s="21">
        <v>0</v>
      </c>
      <c r="X1014" s="21">
        <v>0</v>
      </c>
      <c r="Y1014" s="21">
        <v>0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</row>
    <row r="1015" spans="1:33" x14ac:dyDescent="0.25">
      <c r="A1015">
        <v>2510</v>
      </c>
      <c r="B1015" t="s">
        <v>0</v>
      </c>
      <c r="C1015" t="s">
        <v>9</v>
      </c>
      <c r="D1015" t="s">
        <v>46</v>
      </c>
      <c r="E1015" t="s">
        <v>181</v>
      </c>
      <c r="F1015" t="s">
        <v>479</v>
      </c>
      <c r="G1015" t="s">
        <v>498</v>
      </c>
      <c r="H1015">
        <v>164</v>
      </c>
      <c r="I1015">
        <v>1</v>
      </c>
      <c r="J1015" t="s">
        <v>280</v>
      </c>
      <c r="K1015" s="21">
        <v>2.4322210775301844E-2</v>
      </c>
      <c r="L1015" s="21">
        <v>5.4036290700526401E-2</v>
      </c>
      <c r="M1015" s="21">
        <v>9.0212005609034376E-2</v>
      </c>
      <c r="N1015" s="21">
        <v>0.13192469868653756</v>
      </c>
      <c r="O1015" s="21">
        <v>0.17898601263740307</v>
      </c>
      <c r="P1015" s="21">
        <v>0.2333332979635635</v>
      </c>
      <c r="Q1015" s="21">
        <v>0.29206653200644944</v>
      </c>
      <c r="R1015" s="21">
        <v>0.35102874882704466</v>
      </c>
      <c r="S1015" s="21">
        <v>0.40553866634850982</v>
      </c>
      <c r="T1015" s="21">
        <v>0.45135947202775495</v>
      </c>
      <c r="U1015" s="21">
        <v>0.48810705761238843</v>
      </c>
      <c r="V1015" s="21">
        <v>0.51229805843531084</v>
      </c>
      <c r="W1015" s="21">
        <v>0.51427557447287287</v>
      </c>
      <c r="X1015" s="21">
        <v>0.51360855267945971</v>
      </c>
      <c r="Y1015" s="21">
        <v>0.51262855166290167</v>
      </c>
      <c r="Z1015" s="21">
        <v>0.51173099159961488</v>
      </c>
      <c r="AA1015" s="21">
        <v>0.5108670287469802</v>
      </c>
      <c r="AB1015" s="21">
        <v>0.51002120204313894</v>
      </c>
      <c r="AC1015" s="21">
        <v>0.50918202622872177</v>
      </c>
      <c r="AD1015" s="21">
        <v>0.50833701638206341</v>
      </c>
      <c r="AE1015" s="21">
        <v>0.50761727846199345</v>
      </c>
      <c r="AF1015" s="21">
        <v>0.50686966017461699</v>
      </c>
      <c r="AG1015" s="21">
        <v>0.50609567790135102</v>
      </c>
    </row>
    <row r="1016" spans="1:33" x14ac:dyDescent="0.25">
      <c r="A1016">
        <v>2491</v>
      </c>
      <c r="B1016" t="s">
        <v>0</v>
      </c>
      <c r="C1016" t="s">
        <v>9</v>
      </c>
      <c r="D1016" t="s">
        <v>46</v>
      </c>
      <c r="E1016" t="s">
        <v>125</v>
      </c>
      <c r="F1016" t="s">
        <v>479</v>
      </c>
      <c r="G1016" t="s">
        <v>347</v>
      </c>
      <c r="H1016">
        <v>164</v>
      </c>
      <c r="I1016">
        <v>0</v>
      </c>
      <c r="J1016" t="s">
        <v>273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  <c r="V1016" s="21">
        <v>0</v>
      </c>
      <c r="W1016" s="21">
        <v>0</v>
      </c>
      <c r="X1016" s="21">
        <v>0</v>
      </c>
      <c r="Y1016" s="21">
        <v>0</v>
      </c>
      <c r="Z1016" s="21">
        <v>0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</row>
    <row r="1017" spans="1:33" x14ac:dyDescent="0.25">
      <c r="A1017">
        <v>2427</v>
      </c>
      <c r="B1017" t="s">
        <v>0</v>
      </c>
      <c r="C1017" t="s">
        <v>9</v>
      </c>
      <c r="D1017" t="s">
        <v>46</v>
      </c>
      <c r="E1017" t="s">
        <v>23</v>
      </c>
      <c r="F1017" t="s">
        <v>479</v>
      </c>
      <c r="G1017" t="s">
        <v>349</v>
      </c>
      <c r="H1017">
        <v>164</v>
      </c>
      <c r="I1017">
        <v>1</v>
      </c>
      <c r="J1017" t="s">
        <v>280</v>
      </c>
      <c r="K1017" s="21">
        <v>8.9890947875255543E-4</v>
      </c>
      <c r="L1017" s="21">
        <v>3.2555301914763387E-3</v>
      </c>
      <c r="M1017" s="21">
        <v>7.4305410588762586E-3</v>
      </c>
      <c r="N1017" s="21">
        <v>1.1745708295694981E-2</v>
      </c>
      <c r="O1017" s="21">
        <v>1.7442679417354195E-2</v>
      </c>
      <c r="P1017" s="21">
        <v>2.5003904100328864E-2</v>
      </c>
      <c r="Q1017" s="21">
        <v>3.4618866883900312E-2</v>
      </c>
      <c r="R1017" s="21">
        <v>4.6527791732765389E-2</v>
      </c>
      <c r="S1017" s="21">
        <v>6.0443380770985475E-2</v>
      </c>
      <c r="T1017" s="21">
        <v>7.6070807434897192E-2</v>
      </c>
      <c r="U1017" s="21">
        <v>9.3001657214898711E-2</v>
      </c>
      <c r="V1017" s="21">
        <v>0.11079669943542368</v>
      </c>
      <c r="W1017" s="21">
        <v>0.12906797143854598</v>
      </c>
      <c r="X1017" s="21">
        <v>0.14750557701782613</v>
      </c>
      <c r="Y1017" s="21">
        <v>0.16584030850121756</v>
      </c>
      <c r="Z1017" s="21">
        <v>0.1840200343323477</v>
      </c>
      <c r="AA1017" s="21">
        <v>0.20204095315616122</v>
      </c>
      <c r="AB1017" s="21">
        <v>0.22002496290816728</v>
      </c>
      <c r="AC1017" s="21">
        <v>0.23814528485478012</v>
      </c>
      <c r="AD1017" s="21">
        <v>0.25641580495949601</v>
      </c>
      <c r="AE1017" s="21">
        <v>0.27386263296709751</v>
      </c>
      <c r="AF1017" s="21">
        <v>0.28993209767713168</v>
      </c>
      <c r="AG1017" s="21">
        <v>0.30426374837834025</v>
      </c>
    </row>
    <row r="1018" spans="1:33" x14ac:dyDescent="0.25">
      <c r="A1018">
        <v>2485</v>
      </c>
      <c r="B1018" t="s">
        <v>0</v>
      </c>
      <c r="C1018" t="s">
        <v>9</v>
      </c>
      <c r="D1018" t="s">
        <v>46</v>
      </c>
      <c r="E1018" t="s">
        <v>127</v>
      </c>
      <c r="F1018" t="s">
        <v>479</v>
      </c>
      <c r="G1018" t="s">
        <v>350</v>
      </c>
      <c r="H1018">
        <v>164</v>
      </c>
      <c r="I1018">
        <v>0</v>
      </c>
      <c r="J1018" t="s">
        <v>273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</row>
    <row r="1019" spans="1:33" x14ac:dyDescent="0.25">
      <c r="A1019">
        <v>470</v>
      </c>
      <c r="B1019" t="s">
        <v>0</v>
      </c>
      <c r="C1019" t="s">
        <v>7</v>
      </c>
      <c r="D1019" t="s">
        <v>43</v>
      </c>
      <c r="E1019" t="s">
        <v>182</v>
      </c>
      <c r="F1019" t="s">
        <v>501</v>
      </c>
      <c r="G1019" t="s">
        <v>502</v>
      </c>
      <c r="H1019">
        <v>17</v>
      </c>
      <c r="I1019">
        <v>0</v>
      </c>
      <c r="J1019" t="s">
        <v>273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</row>
    <row r="1020" spans="1:33" x14ac:dyDescent="0.25">
      <c r="A1020">
        <v>466</v>
      </c>
      <c r="B1020" t="s">
        <v>0</v>
      </c>
      <c r="C1020" t="s">
        <v>7</v>
      </c>
      <c r="D1020" t="s">
        <v>43</v>
      </c>
      <c r="E1020" t="s">
        <v>183</v>
      </c>
      <c r="F1020" t="s">
        <v>503</v>
      </c>
      <c r="G1020" t="s">
        <v>504</v>
      </c>
      <c r="H1020">
        <v>47</v>
      </c>
      <c r="I1020">
        <v>0</v>
      </c>
      <c r="J1020" t="s">
        <v>273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  <c r="V1020" s="21">
        <v>0</v>
      </c>
      <c r="W1020" s="21">
        <v>0</v>
      </c>
      <c r="X1020" s="21">
        <v>0</v>
      </c>
      <c r="Y1020" s="21">
        <v>0</v>
      </c>
      <c r="Z1020" s="21">
        <v>0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</row>
    <row r="1021" spans="1:33" x14ac:dyDescent="0.25">
      <c r="A1021">
        <v>110</v>
      </c>
      <c r="B1021" t="s">
        <v>0</v>
      </c>
      <c r="C1021" t="s">
        <v>7</v>
      </c>
      <c r="D1021" t="s">
        <v>43</v>
      </c>
      <c r="E1021" t="s">
        <v>49</v>
      </c>
      <c r="F1021" t="s">
        <v>505</v>
      </c>
      <c r="G1021" t="s">
        <v>506</v>
      </c>
      <c r="H1021">
        <v>12</v>
      </c>
      <c r="I1021">
        <v>0</v>
      </c>
      <c r="J1021" t="s">
        <v>273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1">
        <v>0</v>
      </c>
      <c r="X1021" s="21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</row>
    <row r="1022" spans="1:33" x14ac:dyDescent="0.25">
      <c r="A1022">
        <v>128</v>
      </c>
      <c r="B1022" t="s">
        <v>0</v>
      </c>
      <c r="C1022" t="s">
        <v>7</v>
      </c>
      <c r="D1022" t="s">
        <v>43</v>
      </c>
      <c r="E1022" t="s">
        <v>184</v>
      </c>
      <c r="F1022" t="s">
        <v>507</v>
      </c>
      <c r="G1022" t="s">
        <v>508</v>
      </c>
      <c r="H1022">
        <v>53</v>
      </c>
      <c r="I1022">
        <v>0</v>
      </c>
      <c r="J1022" t="s">
        <v>273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1">
        <v>0</v>
      </c>
      <c r="X1022" s="21">
        <v>0</v>
      </c>
      <c r="Y1022" s="21">
        <v>0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</row>
    <row r="1023" spans="1:33" x14ac:dyDescent="0.25">
      <c r="A1023">
        <v>471</v>
      </c>
      <c r="B1023" t="s">
        <v>0</v>
      </c>
      <c r="C1023" t="s">
        <v>7</v>
      </c>
      <c r="D1023" t="s">
        <v>43</v>
      </c>
      <c r="E1023" t="s">
        <v>185</v>
      </c>
      <c r="F1023" t="s">
        <v>501</v>
      </c>
      <c r="G1023" t="s">
        <v>509</v>
      </c>
      <c r="H1023">
        <v>17</v>
      </c>
      <c r="I1023">
        <v>0</v>
      </c>
      <c r="J1023" t="s">
        <v>273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0</v>
      </c>
      <c r="X1023" s="21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</row>
    <row r="1024" spans="1:33" x14ac:dyDescent="0.25">
      <c r="A1024">
        <v>424</v>
      </c>
      <c r="B1024" t="s">
        <v>0</v>
      </c>
      <c r="C1024" t="s">
        <v>7</v>
      </c>
      <c r="D1024" t="s">
        <v>43</v>
      </c>
      <c r="E1024" t="s">
        <v>51</v>
      </c>
      <c r="F1024" t="s">
        <v>501</v>
      </c>
      <c r="G1024" t="s">
        <v>510</v>
      </c>
      <c r="H1024">
        <v>17</v>
      </c>
      <c r="I1024">
        <v>0</v>
      </c>
      <c r="J1024" t="s">
        <v>273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  <c r="V1024" s="21">
        <v>0</v>
      </c>
      <c r="W1024" s="21">
        <v>0</v>
      </c>
      <c r="X1024" s="21">
        <v>0</v>
      </c>
      <c r="Y1024" s="21">
        <v>0</v>
      </c>
      <c r="Z1024" s="21">
        <v>0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</row>
    <row r="1025" spans="1:33" x14ac:dyDescent="0.25">
      <c r="A1025">
        <v>425</v>
      </c>
      <c r="B1025" t="s">
        <v>0</v>
      </c>
      <c r="C1025" t="s">
        <v>7</v>
      </c>
      <c r="D1025" t="s">
        <v>43</v>
      </c>
      <c r="E1025" t="s">
        <v>186</v>
      </c>
      <c r="F1025" t="s">
        <v>501</v>
      </c>
      <c r="G1025" t="s">
        <v>511</v>
      </c>
      <c r="H1025">
        <v>17</v>
      </c>
      <c r="I1025">
        <v>1</v>
      </c>
      <c r="J1025" t="s">
        <v>280</v>
      </c>
      <c r="K1025" s="21">
        <v>1.3639873633735334E-3</v>
      </c>
      <c r="L1025" s="21">
        <v>4.0595592525386167E-3</v>
      </c>
      <c r="M1025" s="21">
        <v>8.8825522108892246E-3</v>
      </c>
      <c r="N1025" s="21">
        <v>1.6829233313119592E-2</v>
      </c>
      <c r="O1025" s="21">
        <v>2.9017482269835405E-2</v>
      </c>
      <c r="P1025" s="21">
        <v>4.6740301273895161E-2</v>
      </c>
      <c r="Q1025" s="21">
        <v>7.121220185193658E-2</v>
      </c>
      <c r="R1025" s="21">
        <v>0.10341665963467664</v>
      </c>
      <c r="S1025" s="21">
        <v>0.14387330642440357</v>
      </c>
      <c r="T1025" s="21">
        <v>0.19237880257377946</v>
      </c>
      <c r="U1025" s="21">
        <v>0.2477579743842431</v>
      </c>
      <c r="V1025" s="21">
        <v>0.30773066032797525</v>
      </c>
      <c r="W1025" s="21">
        <v>0.3688616784744474</v>
      </c>
      <c r="X1025" s="21">
        <v>0.42695905433451531</v>
      </c>
      <c r="Y1025" s="21">
        <v>0.47784150219112403</v>
      </c>
      <c r="Z1025" s="21">
        <v>0.51846965482660556</v>
      </c>
      <c r="AA1025" s="21">
        <v>0.54689463441270203</v>
      </c>
      <c r="AB1025" s="21">
        <v>0.56219091652711972</v>
      </c>
      <c r="AC1025" s="21">
        <v>0.565739151140352</v>
      </c>
      <c r="AD1025" s="21">
        <v>0.56053353638662728</v>
      </c>
      <c r="AE1025" s="21">
        <v>0.55057707748922069</v>
      </c>
      <c r="AF1025" s="21">
        <v>0.54138279937834133</v>
      </c>
      <c r="AG1025" s="21">
        <v>0.53288718007386171</v>
      </c>
    </row>
    <row r="1026" spans="1:33" x14ac:dyDescent="0.25">
      <c r="A1026">
        <v>426</v>
      </c>
      <c r="B1026" t="s">
        <v>0</v>
      </c>
      <c r="C1026" t="s">
        <v>7</v>
      </c>
      <c r="D1026" t="s">
        <v>43</v>
      </c>
      <c r="E1026" t="s">
        <v>187</v>
      </c>
      <c r="F1026" t="s">
        <v>501</v>
      </c>
      <c r="G1026" t="s">
        <v>512</v>
      </c>
      <c r="H1026">
        <v>17</v>
      </c>
      <c r="I1026">
        <v>0</v>
      </c>
      <c r="J1026" t="s">
        <v>280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  <c r="V1026" s="21">
        <v>0</v>
      </c>
      <c r="W1026" s="21">
        <v>0</v>
      </c>
      <c r="X1026" s="21">
        <v>0</v>
      </c>
      <c r="Y1026" s="21">
        <v>0</v>
      </c>
      <c r="Z1026" s="21">
        <v>0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</row>
    <row r="1027" spans="1:33" x14ac:dyDescent="0.25">
      <c r="A1027">
        <v>446</v>
      </c>
      <c r="B1027" t="s">
        <v>0</v>
      </c>
      <c r="C1027" t="s">
        <v>7</v>
      </c>
      <c r="D1027" t="s">
        <v>43</v>
      </c>
      <c r="E1027" t="s">
        <v>188</v>
      </c>
      <c r="F1027" t="s">
        <v>507</v>
      </c>
      <c r="G1027" t="s">
        <v>513</v>
      </c>
      <c r="H1027">
        <v>53</v>
      </c>
      <c r="I1027">
        <v>0</v>
      </c>
      <c r="J1027" t="s">
        <v>273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  <c r="V1027" s="21">
        <v>0</v>
      </c>
      <c r="W1027" s="21">
        <v>0</v>
      </c>
      <c r="X1027" s="21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</row>
    <row r="1028" spans="1:33" x14ac:dyDescent="0.25">
      <c r="A1028">
        <v>117</v>
      </c>
      <c r="B1028" t="s">
        <v>0</v>
      </c>
      <c r="C1028" t="s">
        <v>7</v>
      </c>
      <c r="D1028" t="s">
        <v>43</v>
      </c>
      <c r="E1028" t="s">
        <v>58</v>
      </c>
      <c r="F1028" t="s">
        <v>514</v>
      </c>
      <c r="G1028" t="s">
        <v>515</v>
      </c>
      <c r="H1028">
        <v>27</v>
      </c>
      <c r="I1028">
        <v>0</v>
      </c>
      <c r="J1028" t="s">
        <v>280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</row>
    <row r="1029" spans="1:33" x14ac:dyDescent="0.25">
      <c r="A1029">
        <v>461</v>
      </c>
      <c r="B1029" t="s">
        <v>0</v>
      </c>
      <c r="C1029" t="s">
        <v>7</v>
      </c>
      <c r="D1029" t="s">
        <v>43</v>
      </c>
      <c r="E1029" t="s">
        <v>189</v>
      </c>
      <c r="F1029" t="s">
        <v>514</v>
      </c>
      <c r="G1029" t="s">
        <v>516</v>
      </c>
      <c r="H1029">
        <v>27</v>
      </c>
      <c r="I1029">
        <v>0</v>
      </c>
      <c r="J1029" t="s">
        <v>273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  <c r="V1029" s="21">
        <v>0</v>
      </c>
      <c r="W1029" s="21">
        <v>0</v>
      </c>
      <c r="X1029" s="21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</row>
    <row r="1030" spans="1:33" x14ac:dyDescent="0.25">
      <c r="A1030">
        <v>438</v>
      </c>
      <c r="B1030" t="s">
        <v>0</v>
      </c>
      <c r="C1030" t="s">
        <v>7</v>
      </c>
      <c r="D1030" t="s">
        <v>43</v>
      </c>
      <c r="E1030" t="s">
        <v>190</v>
      </c>
      <c r="F1030" t="s">
        <v>505</v>
      </c>
      <c r="G1030" t="s">
        <v>517</v>
      </c>
      <c r="H1030">
        <v>12</v>
      </c>
      <c r="I1030">
        <v>0</v>
      </c>
      <c r="J1030" t="s">
        <v>273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  <c r="V1030" s="21">
        <v>0</v>
      </c>
      <c r="W1030" s="21">
        <v>0</v>
      </c>
      <c r="X1030" s="21">
        <v>0</v>
      </c>
      <c r="Y1030" s="21">
        <v>0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</row>
    <row r="1031" spans="1:33" x14ac:dyDescent="0.25">
      <c r="A1031">
        <v>443</v>
      </c>
      <c r="B1031" t="s">
        <v>0</v>
      </c>
      <c r="C1031" t="s">
        <v>7</v>
      </c>
      <c r="D1031" t="s">
        <v>43</v>
      </c>
      <c r="E1031" t="s">
        <v>191</v>
      </c>
      <c r="F1031" t="s">
        <v>501</v>
      </c>
      <c r="G1031" t="s">
        <v>518</v>
      </c>
      <c r="H1031">
        <v>17</v>
      </c>
      <c r="I1031">
        <v>0</v>
      </c>
      <c r="J1031" t="s">
        <v>280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0</v>
      </c>
      <c r="T1031" s="21">
        <v>0</v>
      </c>
      <c r="U1031" s="21">
        <v>0</v>
      </c>
      <c r="V1031" s="21">
        <v>0</v>
      </c>
      <c r="W1031" s="21">
        <v>0</v>
      </c>
      <c r="X1031" s="21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</row>
    <row r="1032" spans="1:33" x14ac:dyDescent="0.25">
      <c r="A1032">
        <v>444</v>
      </c>
      <c r="B1032" t="s">
        <v>0</v>
      </c>
      <c r="C1032" t="s">
        <v>7</v>
      </c>
      <c r="D1032" t="s">
        <v>43</v>
      </c>
      <c r="E1032" t="s">
        <v>192</v>
      </c>
      <c r="F1032" t="s">
        <v>519</v>
      </c>
      <c r="G1032" t="s">
        <v>520</v>
      </c>
      <c r="H1032">
        <v>3</v>
      </c>
      <c r="I1032">
        <v>0</v>
      </c>
      <c r="J1032" t="s">
        <v>273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</row>
    <row r="1033" spans="1:33" x14ac:dyDescent="0.25">
      <c r="A1033">
        <v>435</v>
      </c>
      <c r="B1033" t="s">
        <v>0</v>
      </c>
      <c r="C1033" t="s">
        <v>7</v>
      </c>
      <c r="D1033" t="s">
        <v>43</v>
      </c>
      <c r="E1033" t="s">
        <v>193</v>
      </c>
      <c r="F1033" t="s">
        <v>505</v>
      </c>
      <c r="G1033" t="s">
        <v>521</v>
      </c>
      <c r="H1033">
        <v>12</v>
      </c>
      <c r="I1033">
        <v>1</v>
      </c>
      <c r="J1033" t="s">
        <v>280</v>
      </c>
      <c r="K1033" s="21">
        <v>1.9925668298968507E-2</v>
      </c>
      <c r="L1033" s="21">
        <v>4.9094337174681542E-2</v>
      </c>
      <c r="M1033" s="21">
        <v>0.10366123111133098</v>
      </c>
      <c r="N1033" s="21">
        <v>0.19185517065031349</v>
      </c>
      <c r="O1033" s="21">
        <v>0.31663007532037019</v>
      </c>
      <c r="P1033" s="21">
        <v>0.4708368586975023</v>
      </c>
      <c r="Q1033" s="21">
        <v>0.64016576980124151</v>
      </c>
      <c r="R1033" s="21">
        <v>0.80805377815542001</v>
      </c>
      <c r="S1033" s="21">
        <v>0.96193572470791333</v>
      </c>
      <c r="T1033" s="21">
        <v>1.0964100262135232</v>
      </c>
      <c r="U1033" s="21">
        <v>1.2120845437987213</v>
      </c>
      <c r="V1033" s="21">
        <v>1.3129868874414226</v>
      </c>
      <c r="W1033" s="21">
        <v>1.3999123925115355</v>
      </c>
      <c r="X1033" s="21">
        <v>1.4723187781608778</v>
      </c>
      <c r="Y1033" s="21">
        <v>1.5283345548561476</v>
      </c>
      <c r="Z1033" s="21">
        <v>1.5599683107962377</v>
      </c>
      <c r="AA1033" s="21">
        <v>1.5716624627989515</v>
      </c>
      <c r="AB1033" s="21">
        <v>1.5683738408885213</v>
      </c>
      <c r="AC1033" s="21">
        <v>1.5655697446182095</v>
      </c>
      <c r="AD1033" s="21">
        <v>1.5630762676225616</v>
      </c>
      <c r="AE1033" s="21">
        <v>1.5606752823403183</v>
      </c>
      <c r="AF1033" s="21">
        <v>1.5581203953994414</v>
      </c>
      <c r="AG1033" s="21">
        <v>1.5554721804671781</v>
      </c>
    </row>
    <row r="1034" spans="1:33" x14ac:dyDescent="0.25">
      <c r="A1034">
        <v>120</v>
      </c>
      <c r="B1034" t="s">
        <v>0</v>
      </c>
      <c r="C1034" t="s">
        <v>7</v>
      </c>
      <c r="D1034" t="s">
        <v>43</v>
      </c>
      <c r="E1034" t="s">
        <v>194</v>
      </c>
      <c r="F1034" t="s">
        <v>514</v>
      </c>
      <c r="G1034" t="s">
        <v>522</v>
      </c>
      <c r="H1034">
        <v>27</v>
      </c>
      <c r="I1034">
        <v>0</v>
      </c>
      <c r="J1034" t="s">
        <v>280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>
        <v>0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</row>
    <row r="1035" spans="1:33" x14ac:dyDescent="0.25">
      <c r="A1035">
        <v>464</v>
      </c>
      <c r="B1035" t="s">
        <v>0</v>
      </c>
      <c r="C1035" t="s">
        <v>7</v>
      </c>
      <c r="D1035" t="s">
        <v>43</v>
      </c>
      <c r="E1035" t="s">
        <v>195</v>
      </c>
      <c r="F1035" t="s">
        <v>514</v>
      </c>
      <c r="G1035" t="s">
        <v>523</v>
      </c>
      <c r="H1035">
        <v>27</v>
      </c>
      <c r="I1035">
        <v>0</v>
      </c>
      <c r="J1035" t="s">
        <v>273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  <c r="V1035" s="21">
        <v>0</v>
      </c>
      <c r="W1035" s="21">
        <v>0</v>
      </c>
      <c r="X1035" s="21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</row>
    <row r="1036" spans="1:33" x14ac:dyDescent="0.25">
      <c r="A1036">
        <v>462</v>
      </c>
      <c r="B1036" t="s">
        <v>0</v>
      </c>
      <c r="C1036" t="s">
        <v>7</v>
      </c>
      <c r="D1036" t="s">
        <v>43</v>
      </c>
      <c r="E1036" t="s">
        <v>196</v>
      </c>
      <c r="F1036" t="s">
        <v>514</v>
      </c>
      <c r="G1036" t="s">
        <v>524</v>
      </c>
      <c r="H1036">
        <v>27</v>
      </c>
      <c r="I1036">
        <v>0</v>
      </c>
      <c r="J1036" t="s">
        <v>273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</row>
    <row r="1037" spans="1:33" x14ac:dyDescent="0.25">
      <c r="A1037">
        <v>422</v>
      </c>
      <c r="B1037" t="s">
        <v>0</v>
      </c>
      <c r="C1037" t="s">
        <v>7</v>
      </c>
      <c r="D1037" t="s">
        <v>43</v>
      </c>
      <c r="E1037" t="s">
        <v>63</v>
      </c>
      <c r="F1037" t="s">
        <v>501</v>
      </c>
      <c r="G1037" t="s">
        <v>294</v>
      </c>
      <c r="H1037">
        <v>17</v>
      </c>
      <c r="I1037">
        <v>1</v>
      </c>
      <c r="J1037" t="s">
        <v>280</v>
      </c>
      <c r="K1037" s="21">
        <v>1.5826697170392185E-3</v>
      </c>
      <c r="L1037" s="21">
        <v>3.9257668329727964E-3</v>
      </c>
      <c r="M1037" s="21">
        <v>8.3641878241605596E-3</v>
      </c>
      <c r="N1037" s="21">
        <v>1.5654983259089983E-2</v>
      </c>
      <c r="O1037" s="21">
        <v>2.6191470129645601E-2</v>
      </c>
      <c r="P1037" s="21">
        <v>3.9617601700850526E-2</v>
      </c>
      <c r="Q1037" s="21">
        <v>5.4930474275274935E-2</v>
      </c>
      <c r="R1037" s="21">
        <v>7.0773763684409075E-2</v>
      </c>
      <c r="S1037" s="21">
        <v>8.5905212859146193E-2</v>
      </c>
      <c r="T1037" s="21">
        <v>9.9527577878531684E-2</v>
      </c>
      <c r="U1037" s="21">
        <v>0.11133069699432269</v>
      </c>
      <c r="V1037" s="21">
        <v>0.12137698403222459</v>
      </c>
      <c r="W1037" s="21">
        <v>0.12970752330055341</v>
      </c>
      <c r="X1037" s="21">
        <v>0.13637800012099208</v>
      </c>
      <c r="Y1037" s="21">
        <v>0.14140555840621258</v>
      </c>
      <c r="Z1037" s="21">
        <v>0.14506131947220474</v>
      </c>
      <c r="AA1037" s="21">
        <v>0.14746623105677906</v>
      </c>
      <c r="AB1037" s="21">
        <v>0.14903274516295861</v>
      </c>
      <c r="AC1037" s="21">
        <v>0.15008255197384826</v>
      </c>
      <c r="AD1037" s="21">
        <v>0.15094236030841726</v>
      </c>
      <c r="AE1037" s="21">
        <v>0.15120113383174466</v>
      </c>
      <c r="AF1037" s="21">
        <v>0.1515596472223828</v>
      </c>
      <c r="AG1037" s="21">
        <v>0.15201510164262516</v>
      </c>
    </row>
    <row r="1038" spans="1:33" x14ac:dyDescent="0.25">
      <c r="A1038">
        <v>423</v>
      </c>
      <c r="B1038" t="s">
        <v>0</v>
      </c>
      <c r="C1038" t="s">
        <v>7</v>
      </c>
      <c r="D1038" t="s">
        <v>43</v>
      </c>
      <c r="E1038" t="s">
        <v>197</v>
      </c>
      <c r="F1038" t="s">
        <v>501</v>
      </c>
      <c r="G1038" t="s">
        <v>525</v>
      </c>
      <c r="H1038">
        <v>17</v>
      </c>
      <c r="I1038">
        <v>0</v>
      </c>
      <c r="J1038" t="s">
        <v>273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0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</row>
    <row r="1039" spans="1:33" x14ac:dyDescent="0.25">
      <c r="A1039">
        <v>433</v>
      </c>
      <c r="B1039" t="s">
        <v>0</v>
      </c>
      <c r="C1039" t="s">
        <v>7</v>
      </c>
      <c r="D1039" t="s">
        <v>43</v>
      </c>
      <c r="E1039" t="s">
        <v>198</v>
      </c>
      <c r="F1039" t="s">
        <v>526</v>
      </c>
      <c r="G1039" t="s">
        <v>489</v>
      </c>
      <c r="H1039">
        <v>2</v>
      </c>
      <c r="I1039">
        <v>0</v>
      </c>
      <c r="J1039" t="s">
        <v>273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</row>
    <row r="1040" spans="1:33" x14ac:dyDescent="0.25">
      <c r="A1040">
        <v>465</v>
      </c>
      <c r="B1040" t="s">
        <v>0</v>
      </c>
      <c r="C1040" t="s">
        <v>7</v>
      </c>
      <c r="D1040" t="s">
        <v>43</v>
      </c>
      <c r="E1040" t="s">
        <v>199</v>
      </c>
      <c r="F1040" t="s">
        <v>527</v>
      </c>
      <c r="G1040" t="s">
        <v>528</v>
      </c>
      <c r="H1040">
        <v>41</v>
      </c>
      <c r="I1040">
        <v>0</v>
      </c>
      <c r="J1040" t="s">
        <v>273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  <c r="V1040" s="21">
        <v>0</v>
      </c>
      <c r="W1040" s="21">
        <v>0</v>
      </c>
      <c r="X1040" s="21">
        <v>0</v>
      </c>
      <c r="Y1040" s="21">
        <v>0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</row>
    <row r="1041" spans="1:33" x14ac:dyDescent="0.25">
      <c r="A1041">
        <v>432</v>
      </c>
      <c r="B1041" t="s">
        <v>0</v>
      </c>
      <c r="C1041" t="s">
        <v>7</v>
      </c>
      <c r="D1041" t="s">
        <v>43</v>
      </c>
      <c r="E1041" t="s">
        <v>200</v>
      </c>
      <c r="F1041" t="s">
        <v>501</v>
      </c>
      <c r="G1041" t="s">
        <v>529</v>
      </c>
      <c r="H1041">
        <v>17</v>
      </c>
      <c r="I1041">
        <v>0</v>
      </c>
      <c r="J1041" t="s">
        <v>273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v>0</v>
      </c>
      <c r="W1041" s="21">
        <v>0</v>
      </c>
      <c r="X1041" s="21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</row>
    <row r="1042" spans="1:33" x14ac:dyDescent="0.25">
      <c r="A1042">
        <v>113</v>
      </c>
      <c r="B1042" t="s">
        <v>0</v>
      </c>
      <c r="C1042" t="s">
        <v>7</v>
      </c>
      <c r="D1042" t="s">
        <v>43</v>
      </c>
      <c r="E1042" t="s">
        <v>67</v>
      </c>
      <c r="F1042" t="s">
        <v>530</v>
      </c>
      <c r="G1042" t="s">
        <v>299</v>
      </c>
      <c r="H1042">
        <v>25</v>
      </c>
      <c r="I1042">
        <v>0</v>
      </c>
      <c r="J1042" t="s">
        <v>280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v>0</v>
      </c>
      <c r="W1042" s="21">
        <v>0</v>
      </c>
      <c r="X1042" s="21">
        <v>0</v>
      </c>
      <c r="Y1042" s="21">
        <v>0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</row>
    <row r="1043" spans="1:33" x14ac:dyDescent="0.25">
      <c r="A1043">
        <v>456</v>
      </c>
      <c r="B1043" t="s">
        <v>0</v>
      </c>
      <c r="C1043" t="s">
        <v>7</v>
      </c>
      <c r="D1043" t="s">
        <v>43</v>
      </c>
      <c r="E1043" t="s">
        <v>201</v>
      </c>
      <c r="F1043" t="s">
        <v>530</v>
      </c>
      <c r="G1043" t="s">
        <v>531</v>
      </c>
      <c r="H1043">
        <v>25</v>
      </c>
      <c r="I1043">
        <v>0</v>
      </c>
      <c r="J1043" t="s">
        <v>273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</row>
    <row r="1044" spans="1:33" x14ac:dyDescent="0.25">
      <c r="A1044">
        <v>457</v>
      </c>
      <c r="B1044" t="s">
        <v>0</v>
      </c>
      <c r="C1044" t="s">
        <v>7</v>
      </c>
      <c r="D1044" t="s">
        <v>43</v>
      </c>
      <c r="E1044" t="s">
        <v>68</v>
      </c>
      <c r="F1044" t="s">
        <v>530</v>
      </c>
      <c r="G1044" t="s">
        <v>532</v>
      </c>
      <c r="H1044">
        <v>25</v>
      </c>
      <c r="I1044">
        <v>0</v>
      </c>
      <c r="J1044" t="s">
        <v>280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  <c r="V1044" s="21">
        <v>0</v>
      </c>
      <c r="W1044" s="21">
        <v>0</v>
      </c>
      <c r="X1044" s="21">
        <v>0</v>
      </c>
      <c r="Y1044" s="21">
        <v>0</v>
      </c>
      <c r="Z1044" s="21">
        <v>0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</row>
    <row r="1045" spans="1:33" x14ac:dyDescent="0.25">
      <c r="A1045">
        <v>455</v>
      </c>
      <c r="B1045" t="s">
        <v>0</v>
      </c>
      <c r="C1045" t="s">
        <v>7</v>
      </c>
      <c r="D1045" t="s">
        <v>43</v>
      </c>
      <c r="E1045" t="s">
        <v>202</v>
      </c>
      <c r="F1045" t="s">
        <v>530</v>
      </c>
      <c r="G1045" t="s">
        <v>533</v>
      </c>
      <c r="H1045">
        <v>25</v>
      </c>
      <c r="I1045">
        <v>0</v>
      </c>
      <c r="J1045" t="s">
        <v>273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  <c r="V1045" s="21">
        <v>0</v>
      </c>
      <c r="W1045" s="21">
        <v>0</v>
      </c>
      <c r="X1045" s="21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</row>
    <row r="1046" spans="1:33" x14ac:dyDescent="0.25">
      <c r="A1046">
        <v>116</v>
      </c>
      <c r="B1046" t="s">
        <v>0</v>
      </c>
      <c r="C1046" t="s">
        <v>7</v>
      </c>
      <c r="D1046" t="s">
        <v>43</v>
      </c>
      <c r="E1046" t="s">
        <v>203</v>
      </c>
      <c r="F1046" t="s">
        <v>534</v>
      </c>
      <c r="G1046" t="s">
        <v>535</v>
      </c>
      <c r="H1046">
        <v>30</v>
      </c>
      <c r="I1046">
        <v>1</v>
      </c>
      <c r="J1046" t="s">
        <v>280</v>
      </c>
      <c r="K1046" s="21">
        <v>2.4923623995616325E-5</v>
      </c>
      <c r="L1046" s="21">
        <v>6.5701461623439303E-5</v>
      </c>
      <c r="M1046" s="21">
        <v>1.5788500534519309E-4</v>
      </c>
      <c r="N1046" s="21">
        <v>3.3620111418233297E-4</v>
      </c>
      <c r="O1046" s="21">
        <v>6.6183284476160832E-4</v>
      </c>
      <c r="P1046" s="21">
        <v>1.1997114544266554E-3</v>
      </c>
      <c r="Q1046" s="21">
        <v>2.0353148336650691E-3</v>
      </c>
      <c r="R1046" s="21">
        <v>3.2673497817399116E-3</v>
      </c>
      <c r="S1046" s="21">
        <v>5.0014334009472056E-3</v>
      </c>
      <c r="T1046" s="21">
        <v>7.3403247560470068E-3</v>
      </c>
      <c r="U1046" s="21">
        <v>1.0371346641947299E-2</v>
      </c>
      <c r="V1046" s="21">
        <v>1.4152826805547664E-2</v>
      </c>
      <c r="W1046" s="21">
        <v>1.8702502392837508E-2</v>
      </c>
      <c r="X1046" s="21">
        <v>2.3991346924552907E-2</v>
      </c>
      <c r="Y1046" s="21">
        <v>2.9945609937478357E-2</v>
      </c>
      <c r="Z1046" s="21">
        <v>3.6457776131732948E-2</v>
      </c>
      <c r="AA1046" s="21">
        <v>4.3404168027603454E-2</v>
      </c>
      <c r="AB1046" s="21">
        <v>5.0684268564809482E-2</v>
      </c>
      <c r="AC1046" s="21">
        <v>5.8101521272509907E-2</v>
      </c>
      <c r="AD1046" s="21">
        <v>6.5605775719956613E-2</v>
      </c>
      <c r="AE1046" s="21">
        <v>7.314701871742002E-2</v>
      </c>
      <c r="AF1046" s="21">
        <v>8.0717498396710663E-2</v>
      </c>
      <c r="AG1046" s="21">
        <v>8.8308984388076633E-2</v>
      </c>
    </row>
    <row r="1047" spans="1:33" x14ac:dyDescent="0.25">
      <c r="A1047">
        <v>459</v>
      </c>
      <c r="B1047" t="s">
        <v>0</v>
      </c>
      <c r="C1047" t="s">
        <v>7</v>
      </c>
      <c r="D1047" t="s">
        <v>43</v>
      </c>
      <c r="E1047" t="s">
        <v>204</v>
      </c>
      <c r="F1047" t="s">
        <v>534</v>
      </c>
      <c r="G1047" t="s">
        <v>523</v>
      </c>
      <c r="H1047">
        <v>30</v>
      </c>
      <c r="I1047">
        <v>0</v>
      </c>
      <c r="J1047" t="s">
        <v>273</v>
      </c>
      <c r="K1047" s="21">
        <v>0</v>
      </c>
      <c r="L1047" s="21">
        <v>0</v>
      </c>
      <c r="M1047" s="21">
        <v>0</v>
      </c>
      <c r="N1047" s="21">
        <v>0</v>
      </c>
      <c r="O1047" s="21">
        <v>0</v>
      </c>
      <c r="P1047" s="21">
        <v>0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  <c r="V1047" s="21">
        <v>0</v>
      </c>
      <c r="W1047" s="21">
        <v>0</v>
      </c>
      <c r="X1047" s="21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</row>
    <row r="1048" spans="1:33" x14ac:dyDescent="0.25">
      <c r="A1048">
        <v>439</v>
      </c>
      <c r="B1048" t="s">
        <v>0</v>
      </c>
      <c r="C1048" t="s">
        <v>7</v>
      </c>
      <c r="D1048" t="s">
        <v>43</v>
      </c>
      <c r="E1048" t="s">
        <v>205</v>
      </c>
      <c r="F1048" t="s">
        <v>505</v>
      </c>
      <c r="G1048" t="s">
        <v>536</v>
      </c>
      <c r="H1048">
        <v>12</v>
      </c>
      <c r="I1048">
        <v>1</v>
      </c>
      <c r="J1048" t="s">
        <v>280</v>
      </c>
      <c r="K1048" s="21">
        <v>8.1663582740355324E-4</v>
      </c>
      <c r="L1048" s="21">
        <v>3.041867371036028E-3</v>
      </c>
      <c r="M1048" s="21">
        <v>8.2297332820658233E-3</v>
      </c>
      <c r="N1048" s="21">
        <v>1.8817552842027376E-2</v>
      </c>
      <c r="O1048" s="21">
        <v>3.8081587684500977E-2</v>
      </c>
      <c r="P1048" s="21">
        <v>6.9779696731188071E-2</v>
      </c>
      <c r="Q1048" s="21">
        <v>0.11757896891461651</v>
      </c>
      <c r="R1048" s="21">
        <v>0.18440583197950305</v>
      </c>
      <c r="S1048" s="21">
        <v>0.27195137042028678</v>
      </c>
      <c r="T1048" s="21">
        <v>0.38047209462259929</v>
      </c>
      <c r="U1048" s="21">
        <v>0.50889521329459209</v>
      </c>
      <c r="V1048" s="21">
        <v>0.65518702236290904</v>
      </c>
      <c r="W1048" s="21">
        <v>0.80809384707272114</v>
      </c>
      <c r="X1048" s="21">
        <v>0.96518638330818407</v>
      </c>
      <c r="Y1048" s="21">
        <v>1.1245470730854576</v>
      </c>
      <c r="Z1048" s="21">
        <v>1.2849250147480371</v>
      </c>
      <c r="AA1048" s="21">
        <v>1.4455761265740206</v>
      </c>
      <c r="AB1048" s="21">
        <v>1.6062421549177925</v>
      </c>
      <c r="AC1048" s="21">
        <v>1.7668465244173039</v>
      </c>
      <c r="AD1048" s="21">
        <v>1.9275418207003565</v>
      </c>
      <c r="AE1048" s="21">
        <v>2.0882941693146595</v>
      </c>
      <c r="AF1048" s="21">
        <v>2.2485407816483374</v>
      </c>
      <c r="AG1048" s="21">
        <v>2.4086306185729227</v>
      </c>
    </row>
    <row r="1049" spans="1:33" x14ac:dyDescent="0.25">
      <c r="A1049">
        <v>111</v>
      </c>
      <c r="B1049" t="s">
        <v>0</v>
      </c>
      <c r="C1049" t="s">
        <v>7</v>
      </c>
      <c r="D1049" t="s">
        <v>43</v>
      </c>
      <c r="E1049" t="s">
        <v>71</v>
      </c>
      <c r="F1049" t="s">
        <v>530</v>
      </c>
      <c r="G1049" t="s">
        <v>304</v>
      </c>
      <c r="H1049">
        <v>25</v>
      </c>
      <c r="I1049">
        <v>1</v>
      </c>
      <c r="J1049" t="s">
        <v>280</v>
      </c>
      <c r="K1049" s="21">
        <v>2.5905082352736593E-2</v>
      </c>
      <c r="L1049" s="21">
        <v>5.5806739529274535E-2</v>
      </c>
      <c r="M1049" s="21">
        <v>8.4139714038398664E-2</v>
      </c>
      <c r="N1049" s="21">
        <v>9.8473906186906726E-2</v>
      </c>
      <c r="O1049" s="21">
        <v>9.8424804163357513E-2</v>
      </c>
      <c r="P1049" s="21">
        <v>9.8417056268883182E-2</v>
      </c>
      <c r="Q1049" s="21">
        <v>9.8367982592396833E-2</v>
      </c>
      <c r="R1049" s="21">
        <v>9.8318933385507734E-2</v>
      </c>
      <c r="S1049" s="21">
        <v>9.826990863601448E-2</v>
      </c>
      <c r="T1049" s="21">
        <v>9.8375443375876476E-2</v>
      </c>
      <c r="U1049" s="21">
        <v>9.8512774810894724E-2</v>
      </c>
      <c r="V1049" s="21">
        <v>9.8641343563742642E-2</v>
      </c>
      <c r="W1049" s="21">
        <v>0.10391740802052238</v>
      </c>
      <c r="X1049" s="21">
        <v>0.11000833794358672</v>
      </c>
      <c r="Y1049" s="21">
        <v>0.11201919931414214</v>
      </c>
      <c r="Z1049" s="21">
        <v>0.11302834440875972</v>
      </c>
      <c r="AA1049" s="21">
        <v>0.11297198510867917</v>
      </c>
      <c r="AB1049" s="21">
        <v>0.11291820389183187</v>
      </c>
      <c r="AC1049" s="21">
        <v>0.11286189951109464</v>
      </c>
      <c r="AD1049" s="21">
        <v>0.11360591361414479</v>
      </c>
      <c r="AE1049" s="21">
        <v>0.11371875591616093</v>
      </c>
      <c r="AF1049" s="21">
        <v>0.11387225363837138</v>
      </c>
      <c r="AG1049" s="21">
        <v>0.11395925253286342</v>
      </c>
    </row>
    <row r="1050" spans="1:33" x14ac:dyDescent="0.25">
      <c r="A1050">
        <v>445</v>
      </c>
      <c r="B1050" t="s">
        <v>0</v>
      </c>
      <c r="C1050" t="s">
        <v>7</v>
      </c>
      <c r="D1050" t="s">
        <v>43</v>
      </c>
      <c r="E1050" t="s">
        <v>206</v>
      </c>
      <c r="F1050" t="s">
        <v>505</v>
      </c>
      <c r="G1050" t="s">
        <v>537</v>
      </c>
      <c r="H1050">
        <v>12</v>
      </c>
      <c r="I1050">
        <v>0</v>
      </c>
      <c r="J1050" t="s">
        <v>273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  <c r="V1050" s="21">
        <v>0</v>
      </c>
      <c r="W1050" s="21">
        <v>0</v>
      </c>
      <c r="X1050" s="21">
        <v>0</v>
      </c>
      <c r="Y1050" s="21">
        <v>0</v>
      </c>
      <c r="Z1050" s="21">
        <v>0</v>
      </c>
      <c r="AA1050" s="21">
        <v>0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</row>
    <row r="1051" spans="1:33" x14ac:dyDescent="0.25">
      <c r="A1051">
        <v>437</v>
      </c>
      <c r="B1051" t="s">
        <v>0</v>
      </c>
      <c r="C1051" t="s">
        <v>7</v>
      </c>
      <c r="D1051" t="s">
        <v>43</v>
      </c>
      <c r="E1051" t="s">
        <v>207</v>
      </c>
      <c r="F1051" t="s">
        <v>505</v>
      </c>
      <c r="G1051" t="s">
        <v>538</v>
      </c>
      <c r="H1051">
        <v>12</v>
      </c>
      <c r="I1051">
        <v>0</v>
      </c>
      <c r="J1051" t="s">
        <v>273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21">
        <v>0</v>
      </c>
      <c r="S1051" s="21">
        <v>0</v>
      </c>
      <c r="T1051" s="21">
        <v>0</v>
      </c>
      <c r="U1051" s="21">
        <v>0</v>
      </c>
      <c r="V1051" s="21">
        <v>0</v>
      </c>
      <c r="W1051" s="21">
        <v>0</v>
      </c>
      <c r="X1051" s="21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0</v>
      </c>
    </row>
    <row r="1052" spans="1:33" x14ac:dyDescent="0.25">
      <c r="A1052">
        <v>440</v>
      </c>
      <c r="B1052" t="s">
        <v>0</v>
      </c>
      <c r="C1052" t="s">
        <v>7</v>
      </c>
      <c r="D1052" t="s">
        <v>43</v>
      </c>
      <c r="E1052" t="s">
        <v>81</v>
      </c>
      <c r="F1052" t="s">
        <v>505</v>
      </c>
      <c r="G1052" t="s">
        <v>489</v>
      </c>
      <c r="H1052">
        <v>12</v>
      </c>
      <c r="I1052">
        <v>0</v>
      </c>
      <c r="J1052" t="s">
        <v>273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  <c r="V1052" s="21">
        <v>0</v>
      </c>
      <c r="W1052" s="21">
        <v>0</v>
      </c>
      <c r="X1052" s="21">
        <v>0</v>
      </c>
      <c r="Y1052" s="21">
        <v>0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</row>
    <row r="1053" spans="1:33" x14ac:dyDescent="0.25">
      <c r="A1053">
        <v>436</v>
      </c>
      <c r="B1053" t="s">
        <v>0</v>
      </c>
      <c r="C1053" t="s">
        <v>7</v>
      </c>
      <c r="D1053" t="s">
        <v>43</v>
      </c>
      <c r="E1053" t="s">
        <v>208</v>
      </c>
      <c r="F1053" t="s">
        <v>501</v>
      </c>
      <c r="G1053" t="s">
        <v>539</v>
      </c>
      <c r="H1053">
        <v>17</v>
      </c>
      <c r="I1053">
        <v>0</v>
      </c>
      <c r="J1053" t="s">
        <v>280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  <c r="V1053" s="21">
        <v>0</v>
      </c>
      <c r="W1053" s="21">
        <v>0</v>
      </c>
      <c r="X1053" s="21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</row>
    <row r="1054" spans="1:33" x14ac:dyDescent="0.25">
      <c r="A1054">
        <v>414</v>
      </c>
      <c r="B1054" t="s">
        <v>0</v>
      </c>
      <c r="C1054" t="s">
        <v>7</v>
      </c>
      <c r="D1054" t="s">
        <v>43</v>
      </c>
      <c r="E1054" t="s">
        <v>209</v>
      </c>
      <c r="F1054" t="s">
        <v>501</v>
      </c>
      <c r="G1054" t="s">
        <v>540</v>
      </c>
      <c r="H1054">
        <v>17</v>
      </c>
      <c r="I1054">
        <v>0</v>
      </c>
      <c r="J1054" t="s">
        <v>273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  <c r="V1054" s="21">
        <v>0</v>
      </c>
      <c r="W1054" s="21">
        <v>0</v>
      </c>
      <c r="X1054" s="21">
        <v>0</v>
      </c>
      <c r="Y1054" s="21">
        <v>0</v>
      </c>
      <c r="Z1054" s="21">
        <v>0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</row>
    <row r="1055" spans="1:33" x14ac:dyDescent="0.25">
      <c r="A1055">
        <v>415</v>
      </c>
      <c r="B1055" t="s">
        <v>0</v>
      </c>
      <c r="C1055" t="s">
        <v>7</v>
      </c>
      <c r="D1055" t="s">
        <v>43</v>
      </c>
      <c r="E1055" t="s">
        <v>210</v>
      </c>
      <c r="F1055" t="s">
        <v>501</v>
      </c>
      <c r="G1055" t="s">
        <v>540</v>
      </c>
      <c r="H1055">
        <v>17</v>
      </c>
      <c r="I1055">
        <v>0</v>
      </c>
      <c r="J1055" t="s">
        <v>273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0</v>
      </c>
      <c r="S1055" s="21">
        <v>0</v>
      </c>
      <c r="T1055" s="21">
        <v>0</v>
      </c>
      <c r="U1055" s="21">
        <v>0</v>
      </c>
      <c r="V1055" s="21">
        <v>0</v>
      </c>
      <c r="W1055" s="21">
        <v>0</v>
      </c>
      <c r="X1055" s="21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</row>
    <row r="1056" spans="1:33" x14ac:dyDescent="0.25">
      <c r="A1056">
        <v>421</v>
      </c>
      <c r="B1056" t="s">
        <v>0</v>
      </c>
      <c r="C1056" t="s">
        <v>7</v>
      </c>
      <c r="D1056" t="s">
        <v>43</v>
      </c>
      <c r="E1056" t="s">
        <v>85</v>
      </c>
      <c r="F1056" t="s">
        <v>501</v>
      </c>
      <c r="G1056" t="s">
        <v>315</v>
      </c>
      <c r="H1056">
        <v>17</v>
      </c>
      <c r="I1056">
        <v>1</v>
      </c>
      <c r="J1056" t="s">
        <v>280</v>
      </c>
      <c r="K1056" s="21">
        <v>1.0108915924407724E-2</v>
      </c>
      <c r="L1056" s="21">
        <v>2.2236374707252156E-2</v>
      </c>
      <c r="M1056" s="21">
        <v>3.6728095503881134E-2</v>
      </c>
      <c r="N1056" s="21">
        <v>5.3134701424992652E-2</v>
      </c>
      <c r="O1056" s="21">
        <v>7.1393315687826059E-2</v>
      </c>
      <c r="P1056" s="21">
        <v>9.2227141838361115E-2</v>
      </c>
      <c r="Q1056" s="21">
        <v>0.11449095204439187</v>
      </c>
      <c r="R1056" s="21">
        <v>0.13660046904092463</v>
      </c>
      <c r="S1056" s="21">
        <v>0.15680420276488102</v>
      </c>
      <c r="T1056" s="21">
        <v>0.17358150633612493</v>
      </c>
      <c r="U1056" s="21">
        <v>0.18603368795238645</v>
      </c>
      <c r="V1056" s="21">
        <v>0.1937951699924037</v>
      </c>
      <c r="W1056" s="21">
        <v>0.19791947943952676</v>
      </c>
      <c r="X1056" s="21">
        <v>0.19962492591102918</v>
      </c>
      <c r="Y1056" s="21">
        <v>0.20020710100800548</v>
      </c>
      <c r="Z1056" s="21">
        <v>0.20044063709197549</v>
      </c>
      <c r="AA1056" s="21">
        <v>0.20071250745598668</v>
      </c>
      <c r="AB1056" s="21">
        <v>0.20117474824002771</v>
      </c>
      <c r="AC1056" s="21">
        <v>0.20186620440830647</v>
      </c>
      <c r="AD1056" s="21">
        <v>0.20276379275595466</v>
      </c>
      <c r="AE1056" s="21">
        <v>0.20381918562055551</v>
      </c>
      <c r="AF1056" s="21">
        <v>0.20498948496782146</v>
      </c>
      <c r="AG1056" s="21">
        <v>0.20626971002149294</v>
      </c>
    </row>
    <row r="1057" spans="1:33" x14ac:dyDescent="0.25">
      <c r="A1057">
        <v>418</v>
      </c>
      <c r="B1057" t="s">
        <v>0</v>
      </c>
      <c r="C1057" t="s">
        <v>7</v>
      </c>
      <c r="D1057" t="s">
        <v>43</v>
      </c>
      <c r="E1057" t="s">
        <v>211</v>
      </c>
      <c r="F1057" t="s">
        <v>501</v>
      </c>
      <c r="G1057" t="s">
        <v>541</v>
      </c>
      <c r="H1057">
        <v>17</v>
      </c>
      <c r="I1057">
        <v>0</v>
      </c>
      <c r="J1057" t="s">
        <v>273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  <c r="V1057" s="21">
        <v>0</v>
      </c>
      <c r="W1057" s="21">
        <v>0</v>
      </c>
      <c r="X1057" s="21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</row>
    <row r="1058" spans="1:33" x14ac:dyDescent="0.25">
      <c r="A1058">
        <v>419</v>
      </c>
      <c r="B1058" t="s">
        <v>0</v>
      </c>
      <c r="C1058" t="s">
        <v>7</v>
      </c>
      <c r="D1058" t="s">
        <v>43</v>
      </c>
      <c r="E1058" t="s">
        <v>212</v>
      </c>
      <c r="F1058" t="s">
        <v>501</v>
      </c>
      <c r="G1058" t="s">
        <v>542</v>
      </c>
      <c r="H1058">
        <v>17</v>
      </c>
      <c r="I1058">
        <v>0</v>
      </c>
      <c r="J1058" t="s">
        <v>273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  <c r="V1058" s="21">
        <v>0</v>
      </c>
      <c r="W1058" s="21">
        <v>0</v>
      </c>
      <c r="X1058" s="21">
        <v>0</v>
      </c>
      <c r="Y1058" s="21">
        <v>0</v>
      </c>
      <c r="Z1058" s="21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</row>
    <row r="1059" spans="1:33" x14ac:dyDescent="0.25">
      <c r="A1059">
        <v>420</v>
      </c>
      <c r="B1059" t="s">
        <v>0</v>
      </c>
      <c r="C1059" t="s">
        <v>7</v>
      </c>
      <c r="D1059" t="s">
        <v>43</v>
      </c>
      <c r="E1059" t="s">
        <v>213</v>
      </c>
      <c r="F1059" t="s">
        <v>501</v>
      </c>
      <c r="G1059" t="s">
        <v>542</v>
      </c>
      <c r="H1059">
        <v>17</v>
      </c>
      <c r="I1059">
        <v>0</v>
      </c>
      <c r="J1059" t="s">
        <v>273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0</v>
      </c>
      <c r="X1059" s="21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</row>
    <row r="1060" spans="1:33" x14ac:dyDescent="0.25">
      <c r="A1060">
        <v>416</v>
      </c>
      <c r="B1060" t="s">
        <v>0</v>
      </c>
      <c r="C1060" t="s">
        <v>7</v>
      </c>
      <c r="D1060" t="s">
        <v>43</v>
      </c>
      <c r="E1060" t="s">
        <v>214</v>
      </c>
      <c r="F1060" t="s">
        <v>501</v>
      </c>
      <c r="G1060" t="s">
        <v>489</v>
      </c>
      <c r="H1060">
        <v>17</v>
      </c>
      <c r="I1060">
        <v>1</v>
      </c>
      <c r="J1060" t="s">
        <v>280</v>
      </c>
      <c r="K1060" s="21">
        <v>5.5072702894954847E-3</v>
      </c>
      <c r="L1060" s="21">
        <v>1.2047426614766139E-2</v>
      </c>
      <c r="M1060" s="21">
        <v>2.0001193625709821E-2</v>
      </c>
      <c r="N1060" s="21">
        <v>2.9259667340363428E-2</v>
      </c>
      <c r="O1060" s="21">
        <v>3.9811224411671786E-2</v>
      </c>
      <c r="P1060" s="21">
        <v>5.2417079310463986E-2</v>
      </c>
      <c r="Q1060" s="21">
        <v>6.6457597432583754E-2</v>
      </c>
      <c r="R1060" s="21">
        <v>8.0893263540463139E-2</v>
      </c>
      <c r="S1060" s="21">
        <v>9.4397008743920457E-2</v>
      </c>
      <c r="T1060" s="21">
        <v>0.10564120347217552</v>
      </c>
      <c r="U1060" s="21">
        <v>0.11366456430757672</v>
      </c>
      <c r="V1060" s="21">
        <v>0.11785995984068766</v>
      </c>
      <c r="W1060" s="21">
        <v>0.11890443763582535</v>
      </c>
      <c r="X1060" s="21">
        <v>0.11770497892135356</v>
      </c>
      <c r="Y1060" s="21">
        <v>0.11541262719260661</v>
      </c>
      <c r="Z1060" s="21">
        <v>0.1123447635677618</v>
      </c>
      <c r="AA1060" s="21">
        <v>0.10954302296494649</v>
      </c>
      <c r="AB1060" s="21">
        <v>0.10697809805930213</v>
      </c>
      <c r="AC1060" s="21">
        <v>0.10462453161874478</v>
      </c>
      <c r="AD1060" s="21">
        <v>0.10246024121092925</v>
      </c>
      <c r="AE1060" s="21">
        <v>0.10046645342644867</v>
      </c>
      <c r="AF1060" s="21">
        <v>9.862736969339736E-2</v>
      </c>
      <c r="AG1060" s="21">
        <v>9.6929439222847261E-2</v>
      </c>
    </row>
    <row r="1061" spans="1:33" x14ac:dyDescent="0.25">
      <c r="A1061">
        <v>417</v>
      </c>
      <c r="B1061" t="s">
        <v>0</v>
      </c>
      <c r="C1061" t="s">
        <v>7</v>
      </c>
      <c r="D1061" t="s">
        <v>43</v>
      </c>
      <c r="E1061" t="s">
        <v>215</v>
      </c>
      <c r="F1061" t="s">
        <v>501</v>
      </c>
      <c r="G1061" t="s">
        <v>543</v>
      </c>
      <c r="H1061">
        <v>17</v>
      </c>
      <c r="I1061">
        <v>1</v>
      </c>
      <c r="J1061" t="s">
        <v>280</v>
      </c>
      <c r="K1061" s="21">
        <v>6.5380355294911404E-3</v>
      </c>
      <c r="L1061" s="21">
        <v>1.3865914922351775E-2</v>
      </c>
      <c r="M1061" s="21">
        <v>2.2192404721355218E-2</v>
      </c>
      <c r="N1061" s="21">
        <v>3.1143966476815214E-2</v>
      </c>
      <c r="O1061" s="21">
        <v>4.0456945776217723E-2</v>
      </c>
      <c r="P1061" s="21">
        <v>5.0483860372343439E-2</v>
      </c>
      <c r="Q1061" s="21">
        <v>6.0374544349865923E-2</v>
      </c>
      <c r="R1061" s="21">
        <v>6.9260016666102903E-2</v>
      </c>
      <c r="S1061" s="21">
        <v>7.647229856340497E-2</v>
      </c>
      <c r="T1061" s="21">
        <v>8.1669571433699226E-2</v>
      </c>
      <c r="U1061" s="21">
        <v>8.4827564827753471E-2</v>
      </c>
      <c r="V1061" s="21">
        <v>8.6009564346694045E-2</v>
      </c>
      <c r="W1061" s="21">
        <v>8.5768669469884526E-2</v>
      </c>
      <c r="X1061" s="21">
        <v>8.4579337319726694E-2</v>
      </c>
      <c r="Y1061" s="21">
        <v>8.2970692487927988E-2</v>
      </c>
      <c r="Z1061" s="21">
        <v>8.1306272695992665E-2</v>
      </c>
      <c r="AA1061" s="21">
        <v>7.9661963029574359E-2</v>
      </c>
      <c r="AB1061" s="21">
        <v>7.8141664138536571E-2</v>
      </c>
      <c r="AC1061" s="21">
        <v>7.6775041302772296E-2</v>
      </c>
      <c r="AD1061" s="21">
        <v>7.5548838877341817E-2</v>
      </c>
      <c r="AE1061" s="21">
        <v>7.4442645941104932E-2</v>
      </c>
      <c r="AF1061" s="21">
        <v>7.3430079881048577E-2</v>
      </c>
      <c r="AG1061" s="21">
        <v>7.2503959424164932E-2</v>
      </c>
    </row>
    <row r="1062" spans="1:33" x14ac:dyDescent="0.25">
      <c r="A1062">
        <v>454</v>
      </c>
      <c r="B1062" t="s">
        <v>0</v>
      </c>
      <c r="C1062" t="s">
        <v>7</v>
      </c>
      <c r="D1062" t="s">
        <v>43</v>
      </c>
      <c r="E1062" t="s">
        <v>216</v>
      </c>
      <c r="F1062" t="s">
        <v>530</v>
      </c>
      <c r="G1062" t="s">
        <v>544</v>
      </c>
      <c r="H1062">
        <v>25</v>
      </c>
      <c r="I1062">
        <v>1</v>
      </c>
      <c r="J1062" t="s">
        <v>280</v>
      </c>
      <c r="K1062" s="21">
        <v>2.2182204479817971E-2</v>
      </c>
      <c r="L1062" s="21">
        <v>4.4255315372896703E-2</v>
      </c>
      <c r="M1062" s="21">
        <v>6.5921873030360748E-2</v>
      </c>
      <c r="N1062" s="21">
        <v>8.7323344071474934E-2</v>
      </c>
      <c r="O1062" s="21">
        <v>0.10849643581722108</v>
      </c>
      <c r="P1062" s="21">
        <v>0.12712113594516872</v>
      </c>
      <c r="Q1062" s="21">
        <v>0.14145798483737027</v>
      </c>
      <c r="R1062" s="21">
        <v>0.15207211118977731</v>
      </c>
      <c r="S1062" s="21">
        <v>0.15982317541347174</v>
      </c>
      <c r="T1062" s="21">
        <v>0.16527094434365544</v>
      </c>
      <c r="U1062" s="21">
        <v>0.16883576059147087</v>
      </c>
      <c r="V1062" s="21">
        <v>0.1709146262193951</v>
      </c>
      <c r="W1062" s="21">
        <v>0.17161638405865315</v>
      </c>
      <c r="X1062" s="21">
        <v>0.17132714563994439</v>
      </c>
      <c r="Y1062" s="21">
        <v>0.17044545147409798</v>
      </c>
      <c r="Z1062" s="21">
        <v>0.16903566129589603</v>
      </c>
      <c r="AA1062" s="21">
        <v>0.16587367788089191</v>
      </c>
      <c r="AB1062" s="21">
        <v>0.16251908451441113</v>
      </c>
      <c r="AC1062" s="21">
        <v>0.15943283964742117</v>
      </c>
      <c r="AD1062" s="21">
        <v>0.15648066441010053</v>
      </c>
      <c r="AE1062" s="21">
        <v>0.15423198112082556</v>
      </c>
      <c r="AF1062" s="21">
        <v>0.15235612236591076</v>
      </c>
      <c r="AG1062" s="21">
        <v>0.15114072892943203</v>
      </c>
    </row>
    <row r="1063" spans="1:33" x14ac:dyDescent="0.25">
      <c r="A1063">
        <v>453</v>
      </c>
      <c r="B1063" t="s">
        <v>0</v>
      </c>
      <c r="C1063" t="s">
        <v>7</v>
      </c>
      <c r="D1063" t="s">
        <v>43</v>
      </c>
      <c r="E1063" t="s">
        <v>217</v>
      </c>
      <c r="F1063" t="s">
        <v>530</v>
      </c>
      <c r="G1063" t="s">
        <v>545</v>
      </c>
      <c r="H1063">
        <v>25</v>
      </c>
      <c r="I1063">
        <v>0</v>
      </c>
      <c r="J1063" t="s">
        <v>273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  <c r="Q1063" s="21">
        <v>0</v>
      </c>
      <c r="R1063" s="21">
        <v>0</v>
      </c>
      <c r="S1063" s="21">
        <v>0</v>
      </c>
      <c r="T1063" s="21">
        <v>0</v>
      </c>
      <c r="U1063" s="21">
        <v>0</v>
      </c>
      <c r="V1063" s="21">
        <v>0</v>
      </c>
      <c r="W1063" s="21">
        <v>0</v>
      </c>
      <c r="X1063" s="21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</row>
    <row r="1064" spans="1:33" x14ac:dyDescent="0.25">
      <c r="A1064">
        <v>123</v>
      </c>
      <c r="B1064" t="s">
        <v>0</v>
      </c>
      <c r="C1064" t="s">
        <v>7</v>
      </c>
      <c r="D1064" t="s">
        <v>43</v>
      </c>
      <c r="E1064" t="s">
        <v>218</v>
      </c>
      <c r="F1064" t="s">
        <v>546</v>
      </c>
      <c r="G1064" t="s">
        <v>292</v>
      </c>
      <c r="H1064">
        <v>43</v>
      </c>
      <c r="I1064">
        <v>1</v>
      </c>
      <c r="J1064" t="s">
        <v>280</v>
      </c>
      <c r="K1064" s="21">
        <v>1.7012197318029402E-4</v>
      </c>
      <c r="L1064" s="21">
        <v>4.5940337272905687E-4</v>
      </c>
      <c r="M1064" s="21">
        <v>7.9267546826406246E-4</v>
      </c>
      <c r="N1064" s="21">
        <v>1.1591945703371487E-3</v>
      </c>
      <c r="O1064" s="21">
        <v>1.3921343078351935E-3</v>
      </c>
      <c r="P1064" s="21">
        <v>1.5221064515308022E-3</v>
      </c>
      <c r="Q1064" s="21">
        <v>1.6157557679563907E-3</v>
      </c>
      <c r="R1064" s="21">
        <v>1.7617509270895706E-3</v>
      </c>
      <c r="S1064" s="21">
        <v>1.8768117768400371E-3</v>
      </c>
      <c r="T1064" s="21">
        <v>1.9789039753548244E-3</v>
      </c>
      <c r="U1064" s="21">
        <v>2.0718737867590729E-3</v>
      </c>
      <c r="V1064" s="21">
        <v>2.0916956301566905E-3</v>
      </c>
      <c r="W1064" s="21">
        <v>2.1005648293645814E-3</v>
      </c>
      <c r="X1064" s="21">
        <v>2.1041470477885286E-3</v>
      </c>
      <c r="Y1064" s="21">
        <v>2.1041470477885286E-3</v>
      </c>
      <c r="Z1064" s="21">
        <v>2.104147047788529E-3</v>
      </c>
      <c r="AA1064" s="21">
        <v>2.104147047788529E-3</v>
      </c>
      <c r="AB1064" s="21">
        <v>2.104147047788529E-3</v>
      </c>
      <c r="AC1064" s="21">
        <v>2.104147047788529E-3</v>
      </c>
      <c r="AD1064" s="21">
        <v>2.1041470477885286E-3</v>
      </c>
      <c r="AE1064" s="21">
        <v>2.1041470477885286E-3</v>
      </c>
      <c r="AF1064" s="21">
        <v>2.1041470477885286E-3</v>
      </c>
      <c r="AG1064" s="21">
        <v>2.104147047788529E-3</v>
      </c>
    </row>
    <row r="1065" spans="1:33" x14ac:dyDescent="0.25">
      <c r="A1065">
        <v>469</v>
      </c>
      <c r="B1065" t="s">
        <v>0</v>
      </c>
      <c r="C1065" t="s">
        <v>7</v>
      </c>
      <c r="D1065" t="s">
        <v>43</v>
      </c>
      <c r="E1065" t="s">
        <v>219</v>
      </c>
      <c r="F1065" t="s">
        <v>530</v>
      </c>
      <c r="G1065" t="s">
        <v>547</v>
      </c>
      <c r="H1065">
        <v>25</v>
      </c>
      <c r="I1065">
        <v>0</v>
      </c>
      <c r="J1065" t="s">
        <v>273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  <c r="V1065" s="21">
        <v>0</v>
      </c>
      <c r="W1065" s="21">
        <v>0</v>
      </c>
      <c r="X1065" s="21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</row>
    <row r="1066" spans="1:33" x14ac:dyDescent="0.25">
      <c r="A1066">
        <v>112</v>
      </c>
      <c r="B1066" t="s">
        <v>0</v>
      </c>
      <c r="C1066" t="s">
        <v>7</v>
      </c>
      <c r="D1066" t="s">
        <v>43</v>
      </c>
      <c r="E1066" t="s">
        <v>93</v>
      </c>
      <c r="F1066" t="s">
        <v>530</v>
      </c>
      <c r="G1066" t="s">
        <v>500</v>
      </c>
      <c r="H1066">
        <v>25</v>
      </c>
      <c r="I1066">
        <v>1</v>
      </c>
      <c r="J1066" t="s">
        <v>280</v>
      </c>
      <c r="K1066" s="21">
        <v>5.0755064986221093E-3</v>
      </c>
      <c r="L1066" s="21">
        <v>1.326006134041928E-2</v>
      </c>
      <c r="M1066" s="21">
        <v>2.8697420150137716E-2</v>
      </c>
      <c r="N1066" s="21">
        <v>4.6486378068255757E-2</v>
      </c>
      <c r="O1066" s="21">
        <v>6.6763083134636608E-2</v>
      </c>
      <c r="P1066" s="21">
        <v>8.8329696138828434E-2</v>
      </c>
      <c r="Q1066" s="21">
        <v>0.11070579363997407</v>
      </c>
      <c r="R1066" s="21">
        <v>0.13836539992962643</v>
      </c>
      <c r="S1066" s="21">
        <v>0.16645711255886439</v>
      </c>
      <c r="T1066" s="21">
        <v>0.19484612618480152</v>
      </c>
      <c r="U1066" s="21">
        <v>0.22345561288828647</v>
      </c>
      <c r="V1066" s="21">
        <v>0.25223002746351803</v>
      </c>
      <c r="W1066" s="21">
        <v>0.28112536039164338</v>
      </c>
      <c r="X1066" s="21">
        <v>0.31010678989506679</v>
      </c>
      <c r="Y1066" s="21">
        <v>0.33914681204051711</v>
      </c>
      <c r="Z1066" s="21">
        <v>0.3682237515615352</v>
      </c>
      <c r="AA1066" s="21">
        <v>0.39732057588702913</v>
      </c>
      <c r="AB1066" s="21">
        <v>0.42642395064405791</v>
      </c>
      <c r="AC1066" s="21">
        <v>0.45530659126893547</v>
      </c>
      <c r="AD1066" s="21">
        <v>0.48400381824804672</v>
      </c>
      <c r="AE1066" s="21">
        <v>0.50739960342447443</v>
      </c>
      <c r="AF1066" s="21">
        <v>0.52781308592552389</v>
      </c>
      <c r="AG1066" s="21">
        <v>0.54130463989345401</v>
      </c>
    </row>
    <row r="1067" spans="1:33" x14ac:dyDescent="0.25">
      <c r="A1067">
        <v>472</v>
      </c>
      <c r="B1067" t="s">
        <v>0</v>
      </c>
      <c r="C1067" t="s">
        <v>7</v>
      </c>
      <c r="D1067" t="s">
        <v>43</v>
      </c>
      <c r="E1067" t="s">
        <v>220</v>
      </c>
      <c r="F1067" t="s">
        <v>505</v>
      </c>
      <c r="G1067" t="s">
        <v>548</v>
      </c>
      <c r="H1067">
        <v>12</v>
      </c>
      <c r="I1067">
        <v>0</v>
      </c>
      <c r="J1067" t="s">
        <v>273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1">
        <v>0</v>
      </c>
      <c r="V1067" s="21">
        <v>0</v>
      </c>
      <c r="W1067" s="21">
        <v>0</v>
      </c>
      <c r="X1067" s="21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</row>
    <row r="1068" spans="1:33" x14ac:dyDescent="0.25">
      <c r="A1068">
        <v>119</v>
      </c>
      <c r="B1068" t="s">
        <v>0</v>
      </c>
      <c r="C1068" t="s">
        <v>7</v>
      </c>
      <c r="D1068" t="s">
        <v>43</v>
      </c>
      <c r="E1068" t="s">
        <v>221</v>
      </c>
      <c r="F1068" t="s">
        <v>549</v>
      </c>
      <c r="G1068" t="s">
        <v>550</v>
      </c>
      <c r="H1068">
        <v>32</v>
      </c>
      <c r="I1068">
        <v>0</v>
      </c>
      <c r="J1068" t="s">
        <v>273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v>0</v>
      </c>
      <c r="W1068" s="21">
        <v>0</v>
      </c>
      <c r="X1068" s="21">
        <v>0</v>
      </c>
      <c r="Y1068" s="21">
        <v>0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</row>
    <row r="1069" spans="1:33" x14ac:dyDescent="0.25">
      <c r="A1069">
        <v>122</v>
      </c>
      <c r="B1069" t="s">
        <v>0</v>
      </c>
      <c r="C1069" t="s">
        <v>7</v>
      </c>
      <c r="D1069" t="s">
        <v>43</v>
      </c>
      <c r="E1069" t="s">
        <v>94</v>
      </c>
      <c r="F1069" t="s">
        <v>551</v>
      </c>
      <c r="G1069" t="s">
        <v>292</v>
      </c>
      <c r="H1069">
        <v>42</v>
      </c>
      <c r="I1069">
        <v>0</v>
      </c>
      <c r="J1069" t="s">
        <v>273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0</v>
      </c>
      <c r="R1069" s="21">
        <v>0</v>
      </c>
      <c r="S1069" s="21">
        <v>0</v>
      </c>
      <c r="T1069" s="21">
        <v>0</v>
      </c>
      <c r="U1069" s="21">
        <v>0</v>
      </c>
      <c r="V1069" s="21">
        <v>0</v>
      </c>
      <c r="W1069" s="21">
        <v>0</v>
      </c>
      <c r="X1069" s="21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</row>
    <row r="1070" spans="1:33" x14ac:dyDescent="0.25">
      <c r="A1070">
        <v>121</v>
      </c>
      <c r="B1070" t="s">
        <v>0</v>
      </c>
      <c r="C1070" t="s">
        <v>7</v>
      </c>
      <c r="D1070" t="s">
        <v>43</v>
      </c>
      <c r="E1070" t="s">
        <v>222</v>
      </c>
      <c r="F1070" t="s">
        <v>527</v>
      </c>
      <c r="G1070" t="s">
        <v>292</v>
      </c>
      <c r="H1070">
        <v>41</v>
      </c>
      <c r="I1070">
        <v>0</v>
      </c>
      <c r="J1070" t="s">
        <v>273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  <c r="V1070" s="21">
        <v>0</v>
      </c>
      <c r="W1070" s="21">
        <v>0</v>
      </c>
      <c r="X1070" s="21">
        <v>0</v>
      </c>
      <c r="Y1070" s="21">
        <v>0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</row>
    <row r="1071" spans="1:33" x14ac:dyDescent="0.25">
      <c r="A1071">
        <v>468</v>
      </c>
      <c r="B1071" t="s">
        <v>0</v>
      </c>
      <c r="C1071" t="s">
        <v>7</v>
      </c>
      <c r="D1071" t="s">
        <v>43</v>
      </c>
      <c r="E1071" t="s">
        <v>223</v>
      </c>
      <c r="F1071" t="s">
        <v>507</v>
      </c>
      <c r="G1071" t="s">
        <v>489</v>
      </c>
      <c r="H1071">
        <v>53</v>
      </c>
      <c r="I1071">
        <v>1</v>
      </c>
      <c r="J1071" t="s">
        <v>280</v>
      </c>
      <c r="K1071" s="21">
        <v>9.0392283892637694E-5</v>
      </c>
      <c r="L1071" s="21">
        <v>2.3338930718633821E-4</v>
      </c>
      <c r="M1071" s="21">
        <v>5.2119791628503249E-4</v>
      </c>
      <c r="N1071" s="21">
        <v>1.0286980660571181E-3</v>
      </c>
      <c r="O1071" s="21">
        <v>1.8236176960852921E-3</v>
      </c>
      <c r="P1071" s="21">
        <v>2.9431441050735848E-3</v>
      </c>
      <c r="Q1071" s="21">
        <v>4.3752687875302761E-3</v>
      </c>
      <c r="R1071" s="21">
        <v>6.0530697275195545E-3</v>
      </c>
      <c r="S1071" s="21">
        <v>7.8663088398002162E-3</v>
      </c>
      <c r="T1071" s="21">
        <v>9.6833574970404766E-3</v>
      </c>
      <c r="U1071" s="21">
        <v>1.1381244433992842E-2</v>
      </c>
      <c r="V1071" s="21">
        <v>1.2866576968795135E-2</v>
      </c>
      <c r="W1071" s="21">
        <v>1.4086818373384687E-2</v>
      </c>
      <c r="X1071" s="21">
        <v>1.5030687005573477E-2</v>
      </c>
      <c r="Y1071" s="21">
        <v>1.5719166966926663E-2</v>
      </c>
      <c r="Z1071" s="21">
        <v>1.6193853566308709E-2</v>
      </c>
      <c r="AA1071" s="21">
        <v>1.6503051898479195E-2</v>
      </c>
      <c r="AB1071" s="21">
        <v>1.6688600259742021E-2</v>
      </c>
      <c r="AC1071" s="21">
        <v>1.6788212328384015E-2</v>
      </c>
      <c r="AD1071" s="21">
        <v>1.6845066309016041E-2</v>
      </c>
      <c r="AE1071" s="21">
        <v>1.6809617875494464E-2</v>
      </c>
      <c r="AF1071" s="21">
        <v>1.6773100163915287E-2</v>
      </c>
      <c r="AG1071" s="21">
        <v>1.6738492826453934E-2</v>
      </c>
    </row>
    <row r="1072" spans="1:33" x14ac:dyDescent="0.25">
      <c r="A1072">
        <v>127</v>
      </c>
      <c r="B1072" t="s">
        <v>0</v>
      </c>
      <c r="C1072" t="s">
        <v>7</v>
      </c>
      <c r="D1072" t="s">
        <v>43</v>
      </c>
      <c r="E1072" t="s">
        <v>99</v>
      </c>
      <c r="F1072" t="s">
        <v>552</v>
      </c>
      <c r="G1072" t="s">
        <v>326</v>
      </c>
      <c r="H1072">
        <v>55</v>
      </c>
      <c r="I1072">
        <v>0</v>
      </c>
      <c r="J1072" t="s">
        <v>273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0</v>
      </c>
      <c r="Z1072" s="21">
        <v>0</v>
      </c>
      <c r="AA1072" s="21">
        <v>0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</row>
    <row r="1073" spans="1:33" x14ac:dyDescent="0.25">
      <c r="A1073">
        <v>467</v>
      </c>
      <c r="B1073" t="s">
        <v>0</v>
      </c>
      <c r="C1073" t="s">
        <v>7</v>
      </c>
      <c r="D1073" t="s">
        <v>43</v>
      </c>
      <c r="E1073" t="s">
        <v>224</v>
      </c>
      <c r="F1073" t="s">
        <v>507</v>
      </c>
      <c r="G1073" t="s">
        <v>553</v>
      </c>
      <c r="H1073">
        <v>53</v>
      </c>
      <c r="I1073">
        <v>0</v>
      </c>
      <c r="J1073" t="s">
        <v>273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  <c r="V1073" s="21">
        <v>0</v>
      </c>
      <c r="W1073" s="21">
        <v>0</v>
      </c>
      <c r="X1073" s="21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</row>
    <row r="1074" spans="1:33" x14ac:dyDescent="0.25">
      <c r="A1074">
        <v>124</v>
      </c>
      <c r="B1074" t="s">
        <v>0</v>
      </c>
      <c r="C1074" t="s">
        <v>7</v>
      </c>
      <c r="D1074" t="s">
        <v>43</v>
      </c>
      <c r="E1074" t="s">
        <v>225</v>
      </c>
      <c r="F1074" t="s">
        <v>546</v>
      </c>
      <c r="G1074" t="s">
        <v>554</v>
      </c>
      <c r="H1074">
        <v>43</v>
      </c>
      <c r="I1074">
        <v>1</v>
      </c>
      <c r="J1074" t="s">
        <v>280</v>
      </c>
      <c r="K1074" s="21">
        <v>2.8286964380829513E-4</v>
      </c>
      <c r="L1074" s="21">
        <v>7.604602180272445E-4</v>
      </c>
      <c r="M1074" s="21">
        <v>1.3955340775528987E-3</v>
      </c>
      <c r="N1074" s="21">
        <v>2.1501844687424015E-3</v>
      </c>
      <c r="O1074" s="21">
        <v>2.9135077946865935E-3</v>
      </c>
      <c r="P1074" s="21">
        <v>3.679182675438254E-3</v>
      </c>
      <c r="Q1074" s="21">
        <v>4.1734558426157527E-3</v>
      </c>
      <c r="R1074" s="21">
        <v>4.4918240345237408E-3</v>
      </c>
      <c r="S1074" s="21">
        <v>4.6765874721678789E-3</v>
      </c>
      <c r="T1074" s="21">
        <v>4.8863246160209739E-3</v>
      </c>
      <c r="U1074" s="21">
        <v>5.0869957486421652E-3</v>
      </c>
      <c r="V1074" s="21">
        <v>5.2861558597727164E-3</v>
      </c>
      <c r="W1074" s="21">
        <v>5.4714288096915859E-3</v>
      </c>
      <c r="X1074" s="21">
        <v>5.6365393674539192E-3</v>
      </c>
      <c r="Y1074" s="21">
        <v>5.7812582087218263E-3</v>
      </c>
      <c r="Z1074" s="21">
        <v>5.8384434277280305E-3</v>
      </c>
      <c r="AA1074" s="21">
        <v>5.909708436011565E-3</v>
      </c>
      <c r="AB1074" s="21">
        <v>5.9834552483169412E-3</v>
      </c>
      <c r="AC1074" s="21">
        <v>6.0174020584515854E-3</v>
      </c>
      <c r="AD1074" s="21">
        <v>6.0471137377628411E-3</v>
      </c>
      <c r="AE1074" s="21">
        <v>6.0529154837102184E-3</v>
      </c>
      <c r="AF1074" s="21">
        <v>6.0529835894194296E-3</v>
      </c>
      <c r="AG1074" s="21">
        <v>6.0529835894194322E-3</v>
      </c>
    </row>
    <row r="1075" spans="1:33" x14ac:dyDescent="0.25">
      <c r="A1075">
        <v>114</v>
      </c>
      <c r="B1075" t="s">
        <v>0</v>
      </c>
      <c r="C1075" t="s">
        <v>7</v>
      </c>
      <c r="D1075" t="s">
        <v>43</v>
      </c>
      <c r="E1075" t="s">
        <v>226</v>
      </c>
      <c r="F1075" t="s">
        <v>555</v>
      </c>
      <c r="G1075" t="s">
        <v>556</v>
      </c>
      <c r="H1075">
        <v>29</v>
      </c>
      <c r="I1075">
        <v>0</v>
      </c>
      <c r="J1075" t="s">
        <v>273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0</v>
      </c>
      <c r="X1075" s="21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</row>
    <row r="1076" spans="1:33" x14ac:dyDescent="0.25">
      <c r="A1076">
        <v>458</v>
      </c>
      <c r="B1076" t="s">
        <v>0</v>
      </c>
      <c r="C1076" t="s">
        <v>7</v>
      </c>
      <c r="D1076" t="s">
        <v>43</v>
      </c>
      <c r="E1076" t="s">
        <v>227</v>
      </c>
      <c r="F1076" t="s">
        <v>555</v>
      </c>
      <c r="G1076" t="s">
        <v>523</v>
      </c>
      <c r="H1076">
        <v>29</v>
      </c>
      <c r="I1076">
        <v>0</v>
      </c>
      <c r="J1076" t="s">
        <v>273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  <c r="V1076" s="21">
        <v>0</v>
      </c>
      <c r="W1076" s="21">
        <v>0</v>
      </c>
      <c r="X1076" s="21">
        <v>0</v>
      </c>
      <c r="Y1076" s="21">
        <v>0</v>
      </c>
      <c r="Z1076" s="21">
        <v>0</v>
      </c>
      <c r="AA1076" s="21">
        <v>0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</row>
    <row r="1077" spans="1:33" x14ac:dyDescent="0.25">
      <c r="A1077">
        <v>460</v>
      </c>
      <c r="B1077" t="s">
        <v>0</v>
      </c>
      <c r="C1077" t="s">
        <v>7</v>
      </c>
      <c r="D1077" t="s">
        <v>43</v>
      </c>
      <c r="E1077" t="s">
        <v>228</v>
      </c>
      <c r="F1077" t="s">
        <v>514</v>
      </c>
      <c r="G1077" t="s">
        <v>539</v>
      </c>
      <c r="H1077">
        <v>27</v>
      </c>
      <c r="I1077">
        <v>0</v>
      </c>
      <c r="J1077" t="s">
        <v>273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  <c r="V1077" s="21">
        <v>0</v>
      </c>
      <c r="W1077" s="21">
        <v>0</v>
      </c>
      <c r="X1077" s="21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</row>
    <row r="1078" spans="1:33" x14ac:dyDescent="0.25">
      <c r="A1078">
        <v>109</v>
      </c>
      <c r="B1078" t="s">
        <v>0</v>
      </c>
      <c r="C1078" t="s">
        <v>7</v>
      </c>
      <c r="D1078" t="s">
        <v>43</v>
      </c>
      <c r="E1078" t="s">
        <v>229</v>
      </c>
      <c r="F1078" t="s">
        <v>519</v>
      </c>
      <c r="G1078" t="s">
        <v>557</v>
      </c>
      <c r="H1078">
        <v>3</v>
      </c>
      <c r="I1078">
        <v>0</v>
      </c>
      <c r="J1078" t="s">
        <v>273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0</v>
      </c>
      <c r="X1078" s="21">
        <v>0</v>
      </c>
      <c r="Y1078" s="21">
        <v>0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</row>
    <row r="1079" spans="1:33" x14ac:dyDescent="0.25">
      <c r="A1079">
        <v>442</v>
      </c>
      <c r="B1079" t="s">
        <v>0</v>
      </c>
      <c r="C1079" t="s">
        <v>7</v>
      </c>
      <c r="D1079" t="s">
        <v>43</v>
      </c>
      <c r="E1079" t="s">
        <v>230</v>
      </c>
      <c r="F1079" t="s">
        <v>526</v>
      </c>
      <c r="G1079" t="s">
        <v>523</v>
      </c>
      <c r="H1079">
        <v>2</v>
      </c>
      <c r="I1079">
        <v>0</v>
      </c>
      <c r="J1079" t="s">
        <v>273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</row>
    <row r="1080" spans="1:33" x14ac:dyDescent="0.25">
      <c r="A1080">
        <v>115</v>
      </c>
      <c r="B1080" t="s">
        <v>0</v>
      </c>
      <c r="C1080" t="s">
        <v>7</v>
      </c>
      <c r="D1080" t="s">
        <v>43</v>
      </c>
      <c r="E1080" t="s">
        <v>231</v>
      </c>
      <c r="F1080" t="s">
        <v>555</v>
      </c>
      <c r="G1080" t="s">
        <v>556</v>
      </c>
      <c r="H1080">
        <v>29</v>
      </c>
      <c r="I1080">
        <v>0</v>
      </c>
      <c r="J1080" t="s">
        <v>273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0</v>
      </c>
      <c r="AA1080" s="21">
        <v>0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</row>
    <row r="1081" spans="1:33" x14ac:dyDescent="0.25">
      <c r="A1081">
        <v>126</v>
      </c>
      <c r="B1081" t="s">
        <v>0</v>
      </c>
      <c r="C1081" t="s">
        <v>7</v>
      </c>
      <c r="D1081" t="s">
        <v>43</v>
      </c>
      <c r="E1081" t="s">
        <v>232</v>
      </c>
      <c r="F1081" t="s">
        <v>546</v>
      </c>
      <c r="G1081" t="s">
        <v>558</v>
      </c>
      <c r="H1081">
        <v>43</v>
      </c>
      <c r="I1081">
        <v>1</v>
      </c>
      <c r="J1081" t="s">
        <v>280</v>
      </c>
      <c r="K1081" s="21">
        <v>1.16996851963308E-3</v>
      </c>
      <c r="L1081" s="21">
        <v>4.1512005793585272E-3</v>
      </c>
      <c r="M1081" s="21">
        <v>9.6163325035821361E-3</v>
      </c>
      <c r="N1081" s="21">
        <v>1.8188472229028918E-2</v>
      </c>
      <c r="O1081" s="21">
        <v>3.0651321255516884E-2</v>
      </c>
      <c r="P1081" s="21">
        <v>4.6359916024682528E-2</v>
      </c>
      <c r="Q1081" s="21">
        <v>6.5926068996626466E-2</v>
      </c>
      <c r="R1081" s="21">
        <v>8.8750878932643967E-2</v>
      </c>
      <c r="S1081" s="21">
        <v>0.11445173349929408</v>
      </c>
      <c r="T1081" s="21">
        <v>0.14224008137356034</v>
      </c>
      <c r="U1081" s="21">
        <v>0.17673959117475971</v>
      </c>
      <c r="V1081" s="21">
        <v>0.21031137816509984</v>
      </c>
      <c r="W1081" s="21">
        <v>0.24259981864329572</v>
      </c>
      <c r="X1081" s="21">
        <v>0.27203313522690192</v>
      </c>
      <c r="Y1081" s="21">
        <v>0.29739590162674429</v>
      </c>
      <c r="Z1081" s="21">
        <v>0.31867887584196886</v>
      </c>
      <c r="AA1081" s="21">
        <v>0.33643535693157378</v>
      </c>
      <c r="AB1081" s="21">
        <v>0.34567548297150774</v>
      </c>
      <c r="AC1081" s="21">
        <v>0.35339300038741583</v>
      </c>
      <c r="AD1081" s="21">
        <v>0.36055531885002212</v>
      </c>
      <c r="AE1081" s="21">
        <v>0.36803954776707259</v>
      </c>
      <c r="AF1081" s="21">
        <v>0.37691088268217343</v>
      </c>
      <c r="AG1081" s="21">
        <v>0.38411171120196691</v>
      </c>
    </row>
    <row r="1082" spans="1:33" x14ac:dyDescent="0.25">
      <c r="A1082">
        <v>463</v>
      </c>
      <c r="B1082" t="s">
        <v>0</v>
      </c>
      <c r="C1082" t="s">
        <v>7</v>
      </c>
      <c r="D1082" t="s">
        <v>43</v>
      </c>
      <c r="E1082" t="s">
        <v>233</v>
      </c>
      <c r="F1082" t="s">
        <v>514</v>
      </c>
      <c r="G1082" t="s">
        <v>559</v>
      </c>
      <c r="H1082">
        <v>27</v>
      </c>
      <c r="I1082">
        <v>0</v>
      </c>
      <c r="J1082" t="s">
        <v>273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v>0</v>
      </c>
      <c r="W1082" s="21">
        <v>0</v>
      </c>
      <c r="X1082" s="21">
        <v>0</v>
      </c>
      <c r="Y1082" s="21">
        <v>0</v>
      </c>
      <c r="Z1082" s="21">
        <v>0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</row>
    <row r="1083" spans="1:33" x14ac:dyDescent="0.25">
      <c r="A1083">
        <v>118</v>
      </c>
      <c r="B1083" t="s">
        <v>0</v>
      </c>
      <c r="C1083" t="s">
        <v>7</v>
      </c>
      <c r="D1083" t="s">
        <v>43</v>
      </c>
      <c r="E1083" t="s">
        <v>234</v>
      </c>
      <c r="F1083" t="s">
        <v>560</v>
      </c>
      <c r="G1083" t="s">
        <v>561</v>
      </c>
      <c r="H1083">
        <v>31</v>
      </c>
      <c r="I1083">
        <v>0</v>
      </c>
      <c r="J1083" t="s">
        <v>273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0</v>
      </c>
      <c r="V1083" s="21">
        <v>0</v>
      </c>
      <c r="W1083" s="21">
        <v>0</v>
      </c>
      <c r="X1083" s="21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</row>
    <row r="1084" spans="1:33" x14ac:dyDescent="0.25">
      <c r="A1084">
        <v>434</v>
      </c>
      <c r="B1084" t="s">
        <v>0</v>
      </c>
      <c r="C1084" t="s">
        <v>7</v>
      </c>
      <c r="D1084" t="s">
        <v>43</v>
      </c>
      <c r="E1084" t="s">
        <v>235</v>
      </c>
      <c r="F1084" t="s">
        <v>505</v>
      </c>
      <c r="G1084" t="s">
        <v>562</v>
      </c>
      <c r="H1084">
        <v>12</v>
      </c>
      <c r="I1084">
        <v>1</v>
      </c>
      <c r="J1084" t="s">
        <v>280</v>
      </c>
      <c r="K1084" s="21">
        <v>9.9962868702781538E-2</v>
      </c>
      <c r="L1084" s="21">
        <v>0.21291283704505293</v>
      </c>
      <c r="M1084" s="21">
        <v>0.33757247937179841</v>
      </c>
      <c r="N1084" s="21">
        <v>0.46435463824359507</v>
      </c>
      <c r="O1084" s="21">
        <v>0.58694894733569314</v>
      </c>
      <c r="P1084" s="21">
        <v>0.70301439464126059</v>
      </c>
      <c r="Q1084" s="21">
        <v>0.79967596945638231</v>
      </c>
      <c r="R1084" s="21">
        <v>0.86869886180911915</v>
      </c>
      <c r="S1084" s="21">
        <v>0.90894277129854484</v>
      </c>
      <c r="T1084" s="21">
        <v>0.9254824471016464</v>
      </c>
      <c r="U1084" s="21">
        <v>0.92643118188457829</v>
      </c>
      <c r="V1084" s="21">
        <v>0.91879047302303551</v>
      </c>
      <c r="W1084" s="21">
        <v>0.90893493520817026</v>
      </c>
      <c r="X1084" s="21">
        <v>0.89988283162625005</v>
      </c>
      <c r="Y1084" s="21">
        <v>0.89308825941169823</v>
      </c>
      <c r="Z1084" s="21">
        <v>0.88871221751975349</v>
      </c>
      <c r="AA1084" s="21">
        <v>0.88760496688103108</v>
      </c>
      <c r="AB1084" s="21">
        <v>0.88887875941935468</v>
      </c>
      <c r="AC1084" s="21">
        <v>0.89044545314592582</v>
      </c>
      <c r="AD1084" s="21">
        <v>0.89217533658136594</v>
      </c>
      <c r="AE1084" s="21">
        <v>0.89394620859180751</v>
      </c>
      <c r="AF1084" s="21">
        <v>0.89561362592034244</v>
      </c>
      <c r="AG1084" s="21">
        <v>0.89721057746301669</v>
      </c>
    </row>
    <row r="1085" spans="1:33" x14ac:dyDescent="0.25">
      <c r="A1085">
        <v>125</v>
      </c>
      <c r="B1085" t="s">
        <v>0</v>
      </c>
      <c r="C1085" t="s">
        <v>7</v>
      </c>
      <c r="D1085" t="s">
        <v>43</v>
      </c>
      <c r="E1085" t="s">
        <v>236</v>
      </c>
      <c r="F1085" t="s">
        <v>563</v>
      </c>
      <c r="G1085" t="s">
        <v>292</v>
      </c>
      <c r="H1085">
        <v>44</v>
      </c>
      <c r="I1085">
        <v>1</v>
      </c>
      <c r="J1085" t="s">
        <v>280</v>
      </c>
      <c r="K1085" s="21">
        <v>2.589733676907261E-3</v>
      </c>
      <c r="L1085" s="21">
        <v>9.2151698171518848E-3</v>
      </c>
      <c r="M1085" s="21">
        <v>2.1399150530475652E-2</v>
      </c>
      <c r="N1085" s="21">
        <v>4.0552094647278478E-2</v>
      </c>
      <c r="O1085" s="21">
        <v>6.5856100625078129E-2</v>
      </c>
      <c r="P1085" s="21">
        <v>9.8753055629627773E-2</v>
      </c>
      <c r="Q1085" s="21">
        <v>0.13832360650923428</v>
      </c>
      <c r="R1085" s="21">
        <v>0.18434887545705153</v>
      </c>
      <c r="S1085" s="21">
        <v>0.23580641169048908</v>
      </c>
      <c r="T1085" s="21">
        <v>0.3010745448042304</v>
      </c>
      <c r="U1085" s="21">
        <v>0.36833733678775588</v>
      </c>
      <c r="V1085" s="21">
        <v>0.43418907120610728</v>
      </c>
      <c r="W1085" s="21">
        <v>0.49481230699450779</v>
      </c>
      <c r="X1085" s="21">
        <v>0.54754708522311346</v>
      </c>
      <c r="Y1085" s="21">
        <v>0.5913642710429976</v>
      </c>
      <c r="Z1085" s="21">
        <v>0.61685847021051998</v>
      </c>
      <c r="AA1085" s="21">
        <v>0.63704469998860547</v>
      </c>
      <c r="AB1085" s="21">
        <v>0.6539261084169945</v>
      </c>
      <c r="AC1085" s="21">
        <v>0.66698429965027661</v>
      </c>
      <c r="AD1085" s="21">
        <v>0.67941021804604962</v>
      </c>
      <c r="AE1085" s="21">
        <v>0.68948246361831866</v>
      </c>
      <c r="AF1085" s="21">
        <v>0.69907579026964506</v>
      </c>
      <c r="AG1085" s="21">
        <v>0.70722036806486099</v>
      </c>
    </row>
    <row r="1086" spans="1:33" x14ac:dyDescent="0.25">
      <c r="A1086">
        <v>448</v>
      </c>
      <c r="B1086" t="s">
        <v>0</v>
      </c>
      <c r="C1086" t="s">
        <v>7</v>
      </c>
      <c r="D1086" t="s">
        <v>43</v>
      </c>
      <c r="E1086" t="s">
        <v>135</v>
      </c>
      <c r="F1086" t="s">
        <v>564</v>
      </c>
      <c r="G1086" t="s">
        <v>565</v>
      </c>
      <c r="H1086">
        <v>24</v>
      </c>
      <c r="I1086">
        <v>0</v>
      </c>
      <c r="J1086" t="s">
        <v>280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</row>
    <row r="1087" spans="1:33" x14ac:dyDescent="0.25">
      <c r="A1087">
        <v>447</v>
      </c>
      <c r="B1087" t="s">
        <v>0</v>
      </c>
      <c r="C1087" t="s">
        <v>7</v>
      </c>
      <c r="D1087" t="s">
        <v>43</v>
      </c>
      <c r="E1087" t="s">
        <v>237</v>
      </c>
      <c r="F1087" t="s">
        <v>564</v>
      </c>
      <c r="G1087" t="s">
        <v>489</v>
      </c>
      <c r="H1087">
        <v>24</v>
      </c>
      <c r="I1087">
        <v>0</v>
      </c>
      <c r="J1087" t="s">
        <v>273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0</v>
      </c>
      <c r="V1087" s="21">
        <v>0</v>
      </c>
      <c r="W1087" s="21">
        <v>0</v>
      </c>
      <c r="X1087" s="21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</row>
    <row r="1088" spans="1:33" x14ac:dyDescent="0.25">
      <c r="A1088">
        <v>452</v>
      </c>
      <c r="B1088" t="s">
        <v>0</v>
      </c>
      <c r="C1088" t="s">
        <v>7</v>
      </c>
      <c r="D1088" t="s">
        <v>43</v>
      </c>
      <c r="E1088" t="s">
        <v>136</v>
      </c>
      <c r="F1088" t="s">
        <v>564</v>
      </c>
      <c r="G1088" t="s">
        <v>489</v>
      </c>
      <c r="H1088">
        <v>24</v>
      </c>
      <c r="I1088">
        <v>0</v>
      </c>
      <c r="J1088" t="s">
        <v>273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0</v>
      </c>
      <c r="T1088" s="21">
        <v>0</v>
      </c>
      <c r="U1088" s="21">
        <v>0</v>
      </c>
      <c r="V1088" s="21">
        <v>0</v>
      </c>
      <c r="W1088" s="21">
        <v>0</v>
      </c>
      <c r="X1088" s="21">
        <v>0</v>
      </c>
      <c r="Y1088" s="21">
        <v>0</v>
      </c>
      <c r="Z1088" s="21">
        <v>0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</row>
    <row r="1089" spans="1:33" x14ac:dyDescent="0.25">
      <c r="A1089">
        <v>449</v>
      </c>
      <c r="B1089" t="s">
        <v>0</v>
      </c>
      <c r="C1089" t="s">
        <v>7</v>
      </c>
      <c r="D1089" t="s">
        <v>43</v>
      </c>
      <c r="E1089" t="s">
        <v>137</v>
      </c>
      <c r="F1089" t="s">
        <v>564</v>
      </c>
      <c r="G1089" t="s">
        <v>489</v>
      </c>
      <c r="H1089">
        <v>24</v>
      </c>
      <c r="I1089">
        <v>0</v>
      </c>
      <c r="J1089" t="s">
        <v>273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  <c r="Q1089" s="21">
        <v>0</v>
      </c>
      <c r="R1089" s="21">
        <v>0</v>
      </c>
      <c r="S1089" s="21">
        <v>0</v>
      </c>
      <c r="T1089" s="21">
        <v>0</v>
      </c>
      <c r="U1089" s="21">
        <v>0</v>
      </c>
      <c r="V1089" s="21">
        <v>0</v>
      </c>
      <c r="W1089" s="21">
        <v>0</v>
      </c>
      <c r="X1089" s="21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</row>
    <row r="1090" spans="1:33" x14ac:dyDescent="0.25">
      <c r="A1090">
        <v>450</v>
      </c>
      <c r="B1090" t="s">
        <v>0</v>
      </c>
      <c r="C1090" t="s">
        <v>7</v>
      </c>
      <c r="D1090" t="s">
        <v>43</v>
      </c>
      <c r="E1090" t="s">
        <v>238</v>
      </c>
      <c r="F1090" t="s">
        <v>564</v>
      </c>
      <c r="G1090" t="s">
        <v>489</v>
      </c>
      <c r="H1090">
        <v>24</v>
      </c>
      <c r="I1090">
        <v>0</v>
      </c>
      <c r="J1090" t="s">
        <v>280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1">
        <v>0</v>
      </c>
      <c r="X1090" s="21">
        <v>0</v>
      </c>
      <c r="Y1090" s="21">
        <v>0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</row>
    <row r="1091" spans="1:33" x14ac:dyDescent="0.25">
      <c r="A1091">
        <v>451</v>
      </c>
      <c r="B1091" t="s">
        <v>0</v>
      </c>
      <c r="C1091" t="s">
        <v>7</v>
      </c>
      <c r="D1091" t="s">
        <v>43</v>
      </c>
      <c r="E1091" t="s">
        <v>239</v>
      </c>
      <c r="F1091" t="s">
        <v>564</v>
      </c>
      <c r="G1091" t="s">
        <v>489</v>
      </c>
      <c r="H1091">
        <v>24</v>
      </c>
      <c r="I1091">
        <v>0</v>
      </c>
      <c r="J1091" t="s">
        <v>273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</row>
    <row r="1092" spans="1:33" x14ac:dyDescent="0.25">
      <c r="A1092">
        <v>129</v>
      </c>
      <c r="B1092" t="s">
        <v>0</v>
      </c>
      <c r="C1092" t="s">
        <v>7</v>
      </c>
      <c r="D1092" t="s">
        <v>43</v>
      </c>
      <c r="E1092" t="s">
        <v>240</v>
      </c>
      <c r="F1092" t="s">
        <v>507</v>
      </c>
      <c r="G1092" t="s">
        <v>566</v>
      </c>
      <c r="H1092">
        <v>53</v>
      </c>
      <c r="I1092">
        <v>1</v>
      </c>
      <c r="J1092" t="s">
        <v>280</v>
      </c>
      <c r="K1092" s="21">
        <v>9.953062323865867E-6</v>
      </c>
      <c r="L1092" s="21">
        <v>2.60351934998506E-5</v>
      </c>
      <c r="M1092" s="21">
        <v>6.2090015643067771E-5</v>
      </c>
      <c r="N1092" s="21">
        <v>1.3143310867783862E-4</v>
      </c>
      <c r="O1092" s="21">
        <v>2.5726842966858799E-4</v>
      </c>
      <c r="P1092" s="21">
        <v>4.6413425747214392E-4</v>
      </c>
      <c r="Q1092" s="21">
        <v>7.8428398169235651E-4</v>
      </c>
      <c r="R1092" s="21">
        <v>1.2548300662368539E-3</v>
      </c>
      <c r="S1092" s="21">
        <v>1.9153400720750974E-3</v>
      </c>
      <c r="T1092" s="21">
        <v>2.8041258857406386E-3</v>
      </c>
      <c r="U1092" s="21">
        <v>3.9534890253073319E-3</v>
      </c>
      <c r="V1092" s="21">
        <v>5.3846214595509928E-3</v>
      </c>
      <c r="W1092" s="21">
        <v>7.1032783319858843E-3</v>
      </c>
      <c r="X1092" s="21">
        <v>9.0975253186290263E-3</v>
      </c>
      <c r="Y1092" s="21">
        <v>1.1338599740522093E-2</v>
      </c>
      <c r="Z1092" s="21">
        <v>1.3761324659052304E-2</v>
      </c>
      <c r="AA1092" s="21">
        <v>1.6310145321428625E-2</v>
      </c>
      <c r="AB1092" s="21">
        <v>1.895693917362656E-2</v>
      </c>
      <c r="AC1092" s="21">
        <v>2.1660826409187647E-2</v>
      </c>
      <c r="AD1092" s="21">
        <v>2.4415023056089433E-2</v>
      </c>
      <c r="AE1092" s="21">
        <v>2.7188024207430151E-2</v>
      </c>
      <c r="AF1092" s="21">
        <v>2.9977440953941073E-2</v>
      </c>
      <c r="AG1092" s="21">
        <v>3.277340683102254E-2</v>
      </c>
    </row>
    <row r="1093" spans="1:33" x14ac:dyDescent="0.25">
      <c r="A1093">
        <v>441</v>
      </c>
      <c r="B1093" t="s">
        <v>0</v>
      </c>
      <c r="C1093" t="s">
        <v>7</v>
      </c>
      <c r="D1093" t="s">
        <v>43</v>
      </c>
      <c r="E1093" t="s">
        <v>241</v>
      </c>
      <c r="F1093" t="s">
        <v>567</v>
      </c>
      <c r="G1093" t="s">
        <v>489</v>
      </c>
      <c r="H1093">
        <v>6</v>
      </c>
      <c r="I1093">
        <v>0</v>
      </c>
      <c r="J1093" t="s">
        <v>273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0</v>
      </c>
      <c r="V1093" s="21">
        <v>0</v>
      </c>
      <c r="W1093" s="21">
        <v>0</v>
      </c>
      <c r="X1093" s="21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</row>
    <row r="1094" spans="1:33" x14ac:dyDescent="0.25">
      <c r="A1094">
        <v>431</v>
      </c>
      <c r="B1094" t="s">
        <v>0</v>
      </c>
      <c r="C1094" t="s">
        <v>7</v>
      </c>
      <c r="D1094" t="s">
        <v>43</v>
      </c>
      <c r="E1094" t="s">
        <v>242</v>
      </c>
      <c r="F1094" t="s">
        <v>501</v>
      </c>
      <c r="G1094" t="s">
        <v>568</v>
      </c>
      <c r="H1094">
        <v>17</v>
      </c>
      <c r="I1094">
        <v>0</v>
      </c>
      <c r="J1094" t="s">
        <v>273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  <c r="V1094" s="21">
        <v>0</v>
      </c>
      <c r="W1094" s="21">
        <v>0</v>
      </c>
      <c r="X1094" s="21">
        <v>0</v>
      </c>
      <c r="Y1094" s="21">
        <v>0</v>
      </c>
      <c r="Z1094" s="21">
        <v>0</v>
      </c>
      <c r="AA1094" s="21">
        <v>0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</row>
    <row r="1095" spans="1:33" x14ac:dyDescent="0.25">
      <c r="A1095">
        <v>428</v>
      </c>
      <c r="B1095" t="s">
        <v>0</v>
      </c>
      <c r="C1095" t="s">
        <v>7</v>
      </c>
      <c r="D1095" t="s">
        <v>43</v>
      </c>
      <c r="E1095" t="s">
        <v>243</v>
      </c>
      <c r="F1095" t="s">
        <v>505</v>
      </c>
      <c r="G1095" t="s">
        <v>569</v>
      </c>
      <c r="H1095">
        <v>12</v>
      </c>
      <c r="I1095">
        <v>0</v>
      </c>
      <c r="J1095" t="s">
        <v>273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  <c r="Q1095" s="21">
        <v>0</v>
      </c>
      <c r="R1095" s="21">
        <v>0</v>
      </c>
      <c r="S1095" s="21">
        <v>0</v>
      </c>
      <c r="T1095" s="21">
        <v>0</v>
      </c>
      <c r="U1095" s="21">
        <v>0</v>
      </c>
      <c r="V1095" s="21">
        <v>0</v>
      </c>
      <c r="W1095" s="21">
        <v>0</v>
      </c>
      <c r="X1095" s="21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</row>
    <row r="1096" spans="1:33" x14ac:dyDescent="0.25">
      <c r="A1096">
        <v>427</v>
      </c>
      <c r="B1096" t="s">
        <v>0</v>
      </c>
      <c r="C1096" t="s">
        <v>7</v>
      </c>
      <c r="D1096" t="s">
        <v>43</v>
      </c>
      <c r="E1096" t="s">
        <v>244</v>
      </c>
      <c r="F1096" t="s">
        <v>501</v>
      </c>
      <c r="G1096" t="s">
        <v>570</v>
      </c>
      <c r="H1096">
        <v>17</v>
      </c>
      <c r="I1096">
        <v>0</v>
      </c>
      <c r="J1096" t="s">
        <v>273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  <c r="V1096" s="21">
        <v>0</v>
      </c>
      <c r="W1096" s="21">
        <v>0</v>
      </c>
      <c r="X1096" s="21">
        <v>0</v>
      </c>
      <c r="Y1096" s="21">
        <v>0</v>
      </c>
      <c r="Z1096" s="21">
        <v>0</v>
      </c>
      <c r="AA1096" s="21">
        <v>0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</row>
    <row r="1097" spans="1:33" x14ac:dyDescent="0.25">
      <c r="A1097">
        <v>430</v>
      </c>
      <c r="B1097" t="s">
        <v>0</v>
      </c>
      <c r="C1097" t="s">
        <v>7</v>
      </c>
      <c r="D1097" t="s">
        <v>43</v>
      </c>
      <c r="E1097" t="s">
        <v>245</v>
      </c>
      <c r="F1097" t="s">
        <v>505</v>
      </c>
      <c r="G1097" t="s">
        <v>571</v>
      </c>
      <c r="H1097">
        <v>12</v>
      </c>
      <c r="I1097">
        <v>0</v>
      </c>
      <c r="J1097" t="s">
        <v>273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  <c r="V1097" s="21">
        <v>0</v>
      </c>
      <c r="W1097" s="21">
        <v>0</v>
      </c>
      <c r="X1097" s="21">
        <v>0</v>
      </c>
      <c r="Y1097" s="21">
        <v>0</v>
      </c>
      <c r="Z1097" s="21">
        <v>0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</row>
    <row r="1098" spans="1:33" x14ac:dyDescent="0.25">
      <c r="A1098">
        <v>429</v>
      </c>
      <c r="B1098" t="s">
        <v>0</v>
      </c>
      <c r="C1098" t="s">
        <v>7</v>
      </c>
      <c r="D1098" t="s">
        <v>43</v>
      </c>
      <c r="E1098" t="s">
        <v>246</v>
      </c>
      <c r="F1098" t="s">
        <v>501</v>
      </c>
      <c r="G1098" t="s">
        <v>572</v>
      </c>
      <c r="H1098">
        <v>17</v>
      </c>
      <c r="I1098">
        <v>1</v>
      </c>
      <c r="J1098" t="s">
        <v>280</v>
      </c>
      <c r="K1098" s="21">
        <v>5.4808195021662232E-2</v>
      </c>
      <c r="L1098" s="21">
        <v>0.11696793312660574</v>
      </c>
      <c r="M1098" s="21">
        <v>0.18847191825430187</v>
      </c>
      <c r="N1098" s="21">
        <v>0.26631018982048515</v>
      </c>
      <c r="O1098" s="21">
        <v>0.34845821082000389</v>
      </c>
      <c r="P1098" s="21">
        <v>0.43817811591911271</v>
      </c>
      <c r="Q1098" s="21">
        <v>0.52810912523790354</v>
      </c>
      <c r="R1098" s="21">
        <v>0.61039952385359575</v>
      </c>
      <c r="S1098" s="21">
        <v>0.67865797903530289</v>
      </c>
      <c r="T1098" s="21">
        <v>0.72922225639772564</v>
      </c>
      <c r="U1098" s="21">
        <v>0.76133076195311511</v>
      </c>
      <c r="V1098" s="21">
        <v>0.77512915801982019</v>
      </c>
      <c r="W1098" s="21">
        <v>0.77544535086076816</v>
      </c>
      <c r="X1098" s="21">
        <v>0.76646622101233841</v>
      </c>
      <c r="Y1098" s="21">
        <v>0.75321234038267071</v>
      </c>
      <c r="Z1098" s="21">
        <v>0.739124140074776</v>
      </c>
      <c r="AA1098" s="21">
        <v>0.72496640080354036</v>
      </c>
      <c r="AB1098" s="21">
        <v>0.71173342662413641</v>
      </c>
      <c r="AC1098" s="21">
        <v>0.69973538415172165</v>
      </c>
      <c r="AD1098" s="21">
        <v>0.68888441389893873</v>
      </c>
      <c r="AE1098" s="21">
        <v>0.67902231790621603</v>
      </c>
      <c r="AF1098" s="21">
        <v>0.66994201219697413</v>
      </c>
      <c r="AG1098" s="21">
        <v>0.66158956508815181</v>
      </c>
    </row>
    <row r="1099" spans="1:33" x14ac:dyDescent="0.25">
      <c r="A1099">
        <v>412</v>
      </c>
      <c r="B1099" t="s">
        <v>0</v>
      </c>
      <c r="C1099" t="s">
        <v>7</v>
      </c>
      <c r="D1099" t="s">
        <v>44</v>
      </c>
      <c r="E1099" t="s">
        <v>182</v>
      </c>
      <c r="F1099" t="s">
        <v>573</v>
      </c>
      <c r="G1099" t="s">
        <v>502</v>
      </c>
      <c r="H1099">
        <v>34</v>
      </c>
      <c r="I1099">
        <v>0</v>
      </c>
      <c r="J1099" t="s">
        <v>273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</row>
    <row r="1100" spans="1:33" x14ac:dyDescent="0.25">
      <c r="A1100">
        <v>410</v>
      </c>
      <c r="B1100" t="s">
        <v>0</v>
      </c>
      <c r="C1100" t="s">
        <v>7</v>
      </c>
      <c r="D1100" t="s">
        <v>44</v>
      </c>
      <c r="E1100" t="s">
        <v>183</v>
      </c>
      <c r="F1100" t="s">
        <v>574</v>
      </c>
      <c r="G1100" t="s">
        <v>504</v>
      </c>
      <c r="H1100">
        <v>46</v>
      </c>
      <c r="I1100">
        <v>0</v>
      </c>
      <c r="J1100" t="s">
        <v>273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0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</row>
    <row r="1101" spans="1:33" x14ac:dyDescent="0.25">
      <c r="A1101">
        <v>101</v>
      </c>
      <c r="B1101" t="s">
        <v>0</v>
      </c>
      <c r="C1101" t="s">
        <v>7</v>
      </c>
      <c r="D1101" t="s">
        <v>44</v>
      </c>
      <c r="E1101" t="s">
        <v>247</v>
      </c>
      <c r="F1101" t="s">
        <v>514</v>
      </c>
      <c r="G1101" t="s">
        <v>575</v>
      </c>
      <c r="H1101">
        <v>27</v>
      </c>
      <c r="I1101">
        <v>0</v>
      </c>
      <c r="J1101" t="s">
        <v>273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  <c r="V1101" s="21">
        <v>0</v>
      </c>
      <c r="W1101" s="21">
        <v>0</v>
      </c>
      <c r="X1101" s="21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</row>
    <row r="1102" spans="1:33" x14ac:dyDescent="0.25">
      <c r="A1102">
        <v>90</v>
      </c>
      <c r="B1102" t="s">
        <v>0</v>
      </c>
      <c r="C1102" t="s">
        <v>7</v>
      </c>
      <c r="D1102" t="s">
        <v>44</v>
      </c>
      <c r="E1102" t="s">
        <v>49</v>
      </c>
      <c r="F1102" t="s">
        <v>526</v>
      </c>
      <c r="G1102" t="s">
        <v>506</v>
      </c>
      <c r="H1102">
        <v>2</v>
      </c>
      <c r="I1102">
        <v>0</v>
      </c>
      <c r="J1102" t="s">
        <v>273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  <c r="V1102" s="21">
        <v>0</v>
      </c>
      <c r="W1102" s="21">
        <v>0</v>
      </c>
      <c r="X1102" s="21">
        <v>0</v>
      </c>
      <c r="Y1102" s="21">
        <v>0</v>
      </c>
      <c r="Z1102" s="21">
        <v>0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</row>
    <row r="1103" spans="1:33" x14ac:dyDescent="0.25">
      <c r="A1103">
        <v>108</v>
      </c>
      <c r="B1103" t="s">
        <v>0</v>
      </c>
      <c r="C1103" t="s">
        <v>7</v>
      </c>
      <c r="D1103" t="s">
        <v>44</v>
      </c>
      <c r="E1103" t="s">
        <v>184</v>
      </c>
      <c r="F1103" t="s">
        <v>507</v>
      </c>
      <c r="G1103" t="s">
        <v>508</v>
      </c>
      <c r="H1103">
        <v>53</v>
      </c>
      <c r="I1103">
        <v>0</v>
      </c>
      <c r="J1103" t="s">
        <v>273</v>
      </c>
      <c r="K1103" s="21">
        <v>0</v>
      </c>
      <c r="L1103" s="21">
        <v>0</v>
      </c>
      <c r="M1103" s="21">
        <v>0</v>
      </c>
      <c r="N1103" s="21">
        <v>0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  <c r="V1103" s="21">
        <v>0</v>
      </c>
      <c r="W1103" s="21">
        <v>0</v>
      </c>
      <c r="X1103" s="21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</row>
    <row r="1104" spans="1:33" x14ac:dyDescent="0.25">
      <c r="A1104">
        <v>413</v>
      </c>
      <c r="B1104" t="s">
        <v>0</v>
      </c>
      <c r="C1104" t="s">
        <v>7</v>
      </c>
      <c r="D1104" t="s">
        <v>44</v>
      </c>
      <c r="E1104" t="s">
        <v>185</v>
      </c>
      <c r="F1104" t="s">
        <v>573</v>
      </c>
      <c r="G1104" t="s">
        <v>509</v>
      </c>
      <c r="H1104">
        <v>34</v>
      </c>
      <c r="I1104">
        <v>0</v>
      </c>
      <c r="J1104" t="s">
        <v>273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</row>
    <row r="1105" spans="1:33" x14ac:dyDescent="0.25">
      <c r="A1105">
        <v>372</v>
      </c>
      <c r="B1105" t="s">
        <v>0</v>
      </c>
      <c r="C1105" t="s">
        <v>7</v>
      </c>
      <c r="D1105" t="s">
        <v>44</v>
      </c>
      <c r="E1105" t="s">
        <v>186</v>
      </c>
      <c r="F1105" t="s">
        <v>576</v>
      </c>
      <c r="G1105" t="s">
        <v>511</v>
      </c>
      <c r="H1105">
        <v>16</v>
      </c>
      <c r="I1105">
        <v>0</v>
      </c>
      <c r="J1105" t="s">
        <v>273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</row>
    <row r="1106" spans="1:33" x14ac:dyDescent="0.25">
      <c r="A1106">
        <v>373</v>
      </c>
      <c r="B1106" t="s">
        <v>0</v>
      </c>
      <c r="C1106" t="s">
        <v>7</v>
      </c>
      <c r="D1106" t="s">
        <v>44</v>
      </c>
      <c r="E1106" t="s">
        <v>187</v>
      </c>
      <c r="F1106" t="s">
        <v>576</v>
      </c>
      <c r="G1106" t="s">
        <v>512</v>
      </c>
      <c r="H1106">
        <v>16</v>
      </c>
      <c r="I1106">
        <v>0</v>
      </c>
      <c r="J1106" t="s">
        <v>273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</row>
    <row r="1107" spans="1:33" x14ac:dyDescent="0.25">
      <c r="A1107">
        <v>389</v>
      </c>
      <c r="B1107" t="s">
        <v>0</v>
      </c>
      <c r="C1107" t="s">
        <v>7</v>
      </c>
      <c r="D1107" t="s">
        <v>44</v>
      </c>
      <c r="E1107" t="s">
        <v>188</v>
      </c>
      <c r="F1107" t="s">
        <v>507</v>
      </c>
      <c r="G1107" t="s">
        <v>513</v>
      </c>
      <c r="H1107">
        <v>53</v>
      </c>
      <c r="I1107">
        <v>0</v>
      </c>
      <c r="J1107" t="s">
        <v>273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</row>
    <row r="1108" spans="1:33" x14ac:dyDescent="0.25">
      <c r="A1108">
        <v>396</v>
      </c>
      <c r="B1108" t="s">
        <v>0</v>
      </c>
      <c r="C1108" t="s">
        <v>7</v>
      </c>
      <c r="D1108" t="s">
        <v>44</v>
      </c>
      <c r="E1108" t="s">
        <v>248</v>
      </c>
      <c r="F1108" t="s">
        <v>507</v>
      </c>
      <c r="G1108" t="s">
        <v>577</v>
      </c>
      <c r="H1108">
        <v>53</v>
      </c>
      <c r="I1108">
        <v>0</v>
      </c>
      <c r="J1108" t="s">
        <v>273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0</v>
      </c>
      <c r="X1108" s="21">
        <v>0</v>
      </c>
      <c r="Y1108" s="21">
        <v>0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</row>
    <row r="1109" spans="1:33" x14ac:dyDescent="0.25">
      <c r="A1109">
        <v>397</v>
      </c>
      <c r="B1109" t="s">
        <v>0</v>
      </c>
      <c r="C1109" t="s">
        <v>7</v>
      </c>
      <c r="D1109" t="s">
        <v>44</v>
      </c>
      <c r="E1109" t="s">
        <v>249</v>
      </c>
      <c r="F1109" t="s">
        <v>564</v>
      </c>
      <c r="G1109" t="s">
        <v>578</v>
      </c>
      <c r="H1109">
        <v>24</v>
      </c>
      <c r="I1109">
        <v>1</v>
      </c>
      <c r="J1109" t="s">
        <v>280</v>
      </c>
      <c r="K1109" s="21">
        <v>1.1489610150397707E-2</v>
      </c>
      <c r="L1109" s="21">
        <v>3.4690720980840924E-2</v>
      </c>
      <c r="M1109" s="21">
        <v>7.6264424135822476E-2</v>
      </c>
      <c r="N1109" s="21">
        <v>0.14433874367938174</v>
      </c>
      <c r="O1109" s="21">
        <v>0.2483153776499723</v>
      </c>
      <c r="P1109" s="21">
        <v>0.39803093709550402</v>
      </c>
      <c r="Q1109" s="21">
        <v>0.60241322787377927</v>
      </c>
      <c r="R1109" s="21">
        <v>0.86847572038969456</v>
      </c>
      <c r="S1109" s="21">
        <v>1.1997357873108272</v>
      </c>
      <c r="T1109" s="21">
        <v>1.5947357783058675</v>
      </c>
      <c r="U1109" s="21">
        <v>2.0455173571593375</v>
      </c>
      <c r="V1109" s="21">
        <v>2.5364428813454678</v>
      </c>
      <c r="W1109" s="21">
        <v>3.0191249742602668</v>
      </c>
      <c r="X1109" s="21">
        <v>3.4653115678132309</v>
      </c>
      <c r="Y1109" s="21">
        <v>3.8369982773962046</v>
      </c>
      <c r="Z1109" s="21">
        <v>4.1052788113881364</v>
      </c>
      <c r="AA1109" s="21">
        <v>4.2459571291723925</v>
      </c>
      <c r="AB1109" s="21">
        <v>4.2503257575852675</v>
      </c>
      <c r="AC1109" s="21">
        <v>4.2450837453202102</v>
      </c>
      <c r="AD1109" s="21">
        <v>4.2404491354258171</v>
      </c>
      <c r="AE1109" s="21">
        <v>4.236361013528894</v>
      </c>
      <c r="AF1109" s="21">
        <v>4.2327620417671641</v>
      </c>
      <c r="AG1109" s="21">
        <v>4.2296015079458336</v>
      </c>
    </row>
    <row r="1110" spans="1:33" x14ac:dyDescent="0.25">
      <c r="A1110">
        <v>97</v>
      </c>
      <c r="B1110" t="s">
        <v>0</v>
      </c>
      <c r="C1110" t="s">
        <v>7</v>
      </c>
      <c r="D1110" t="s">
        <v>44</v>
      </c>
      <c r="E1110" t="s">
        <v>58</v>
      </c>
      <c r="F1110" t="s">
        <v>514</v>
      </c>
      <c r="G1110" t="s">
        <v>515</v>
      </c>
      <c r="H1110">
        <v>27</v>
      </c>
      <c r="I1110">
        <v>0</v>
      </c>
      <c r="J1110" t="s">
        <v>280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0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</row>
    <row r="1111" spans="1:33" x14ac:dyDescent="0.25">
      <c r="A1111">
        <v>405</v>
      </c>
      <c r="B1111" t="s">
        <v>0</v>
      </c>
      <c r="C1111" t="s">
        <v>7</v>
      </c>
      <c r="D1111" t="s">
        <v>44</v>
      </c>
      <c r="E1111" t="s">
        <v>189</v>
      </c>
      <c r="F1111" t="s">
        <v>514</v>
      </c>
      <c r="G1111" t="s">
        <v>516</v>
      </c>
      <c r="H1111">
        <v>27</v>
      </c>
      <c r="I1111">
        <v>0</v>
      </c>
      <c r="J1111" t="s">
        <v>273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1">
        <v>0</v>
      </c>
      <c r="R1111" s="21">
        <v>0</v>
      </c>
      <c r="S1111" s="21">
        <v>0</v>
      </c>
      <c r="T1111" s="21">
        <v>0</v>
      </c>
      <c r="U1111" s="21">
        <v>0</v>
      </c>
      <c r="V1111" s="21">
        <v>0</v>
      </c>
      <c r="W1111" s="21">
        <v>0</v>
      </c>
      <c r="X1111" s="21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</row>
    <row r="1112" spans="1:33" x14ac:dyDescent="0.25">
      <c r="A1112">
        <v>382</v>
      </c>
      <c r="B1112" t="s">
        <v>0</v>
      </c>
      <c r="C1112" t="s">
        <v>7</v>
      </c>
      <c r="D1112" t="s">
        <v>44</v>
      </c>
      <c r="E1112" t="s">
        <v>190</v>
      </c>
      <c r="F1112" t="s">
        <v>505</v>
      </c>
      <c r="G1112" t="s">
        <v>517</v>
      </c>
      <c r="H1112">
        <v>12</v>
      </c>
      <c r="I1112">
        <v>0</v>
      </c>
      <c r="J1112" t="s">
        <v>273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0</v>
      </c>
      <c r="V1112" s="21">
        <v>0</v>
      </c>
      <c r="W1112" s="21">
        <v>0</v>
      </c>
      <c r="X1112" s="21">
        <v>0</v>
      </c>
      <c r="Y1112" s="21">
        <v>0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</row>
    <row r="1113" spans="1:33" x14ac:dyDescent="0.25">
      <c r="A1113">
        <v>386</v>
      </c>
      <c r="B1113" t="s">
        <v>0</v>
      </c>
      <c r="C1113" t="s">
        <v>7</v>
      </c>
      <c r="D1113" t="s">
        <v>44</v>
      </c>
      <c r="E1113" t="s">
        <v>191</v>
      </c>
      <c r="F1113" t="s">
        <v>576</v>
      </c>
      <c r="G1113" t="s">
        <v>518</v>
      </c>
      <c r="H1113">
        <v>16</v>
      </c>
      <c r="I1113">
        <v>0</v>
      </c>
      <c r="J1113" t="s">
        <v>280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  <c r="V1113" s="21">
        <v>0</v>
      </c>
      <c r="W1113" s="21">
        <v>0</v>
      </c>
      <c r="X1113" s="21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</row>
    <row r="1114" spans="1:33" x14ac:dyDescent="0.25">
      <c r="A1114">
        <v>387</v>
      </c>
      <c r="B1114" t="s">
        <v>0</v>
      </c>
      <c r="C1114" t="s">
        <v>7</v>
      </c>
      <c r="D1114" t="s">
        <v>44</v>
      </c>
      <c r="E1114" t="s">
        <v>192</v>
      </c>
      <c r="F1114" t="s">
        <v>579</v>
      </c>
      <c r="G1114" t="s">
        <v>520</v>
      </c>
      <c r="H1114">
        <v>13</v>
      </c>
      <c r="I1114">
        <v>0</v>
      </c>
      <c r="J1114" t="s">
        <v>273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v>0</v>
      </c>
      <c r="W1114" s="21">
        <v>0</v>
      </c>
      <c r="X1114" s="21">
        <v>0</v>
      </c>
      <c r="Y1114" s="21">
        <v>0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</row>
    <row r="1115" spans="1:33" x14ac:dyDescent="0.25">
      <c r="A1115">
        <v>100</v>
      </c>
      <c r="B1115" t="s">
        <v>0</v>
      </c>
      <c r="C1115" t="s">
        <v>7</v>
      </c>
      <c r="D1115" t="s">
        <v>44</v>
      </c>
      <c r="E1115" t="s">
        <v>194</v>
      </c>
      <c r="F1115" t="s">
        <v>514</v>
      </c>
      <c r="G1115" t="s">
        <v>522</v>
      </c>
      <c r="H1115">
        <v>27</v>
      </c>
      <c r="I1115">
        <v>0</v>
      </c>
      <c r="J1115" t="s">
        <v>280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21">
        <v>0</v>
      </c>
      <c r="S1115" s="21">
        <v>0</v>
      </c>
      <c r="T1115" s="21">
        <v>0</v>
      </c>
      <c r="U1115" s="21">
        <v>0</v>
      </c>
      <c r="V1115" s="21">
        <v>0</v>
      </c>
      <c r="W1115" s="21">
        <v>0</v>
      </c>
      <c r="X1115" s="21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</row>
    <row r="1116" spans="1:33" x14ac:dyDescent="0.25">
      <c r="A1116">
        <v>408</v>
      </c>
      <c r="B1116" t="s">
        <v>0</v>
      </c>
      <c r="C1116" t="s">
        <v>7</v>
      </c>
      <c r="D1116" t="s">
        <v>44</v>
      </c>
      <c r="E1116" t="s">
        <v>195</v>
      </c>
      <c r="F1116" t="s">
        <v>514</v>
      </c>
      <c r="G1116" t="s">
        <v>523</v>
      </c>
      <c r="H1116">
        <v>27</v>
      </c>
      <c r="I1116">
        <v>0</v>
      </c>
      <c r="J1116" t="s">
        <v>280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  <c r="V1116" s="21">
        <v>0</v>
      </c>
      <c r="W1116" s="21">
        <v>0</v>
      </c>
      <c r="X1116" s="21">
        <v>0</v>
      </c>
      <c r="Y1116" s="21">
        <v>0</v>
      </c>
      <c r="Z1116" s="21">
        <v>0</v>
      </c>
      <c r="AA1116" s="21">
        <v>0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</row>
    <row r="1117" spans="1:33" x14ac:dyDescent="0.25">
      <c r="A1117">
        <v>406</v>
      </c>
      <c r="B1117" t="s">
        <v>0</v>
      </c>
      <c r="C1117" t="s">
        <v>7</v>
      </c>
      <c r="D1117" t="s">
        <v>44</v>
      </c>
      <c r="E1117" t="s">
        <v>196</v>
      </c>
      <c r="F1117" t="s">
        <v>514</v>
      </c>
      <c r="G1117" t="s">
        <v>524</v>
      </c>
      <c r="H1117">
        <v>27</v>
      </c>
      <c r="I1117">
        <v>0</v>
      </c>
      <c r="J1117" t="s">
        <v>273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  <c r="V1117" s="21">
        <v>0</v>
      </c>
      <c r="W1117" s="21">
        <v>0</v>
      </c>
      <c r="X1117" s="21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</row>
    <row r="1118" spans="1:33" x14ac:dyDescent="0.25">
      <c r="A1118">
        <v>370</v>
      </c>
      <c r="B1118" t="s">
        <v>0</v>
      </c>
      <c r="C1118" t="s">
        <v>7</v>
      </c>
      <c r="D1118" t="s">
        <v>44</v>
      </c>
      <c r="E1118" t="s">
        <v>63</v>
      </c>
      <c r="F1118" t="s">
        <v>576</v>
      </c>
      <c r="G1118" t="s">
        <v>294</v>
      </c>
      <c r="H1118">
        <v>16</v>
      </c>
      <c r="I1118">
        <v>0</v>
      </c>
      <c r="J1118" t="s">
        <v>273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  <c r="V1118" s="21">
        <v>0</v>
      </c>
      <c r="W1118" s="21">
        <v>0</v>
      </c>
      <c r="X1118" s="21">
        <v>0</v>
      </c>
      <c r="Y1118" s="21">
        <v>0</v>
      </c>
      <c r="Z1118" s="21">
        <v>0</v>
      </c>
      <c r="AA1118" s="21">
        <v>0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</row>
    <row r="1119" spans="1:33" x14ac:dyDescent="0.25">
      <c r="A1119">
        <v>371</v>
      </c>
      <c r="B1119" t="s">
        <v>0</v>
      </c>
      <c r="C1119" t="s">
        <v>7</v>
      </c>
      <c r="D1119" t="s">
        <v>44</v>
      </c>
      <c r="E1119" t="s">
        <v>197</v>
      </c>
      <c r="F1119" t="s">
        <v>576</v>
      </c>
      <c r="G1119" t="s">
        <v>525</v>
      </c>
      <c r="H1119">
        <v>16</v>
      </c>
      <c r="I1119">
        <v>0</v>
      </c>
      <c r="J1119" t="s">
        <v>273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  <c r="Q1119" s="21">
        <v>0</v>
      </c>
      <c r="R1119" s="21">
        <v>0</v>
      </c>
      <c r="S1119" s="21">
        <v>0</v>
      </c>
      <c r="T1119" s="21">
        <v>0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</row>
    <row r="1120" spans="1:33" x14ac:dyDescent="0.25">
      <c r="A1120">
        <v>409</v>
      </c>
      <c r="B1120" t="s">
        <v>0</v>
      </c>
      <c r="C1120" t="s">
        <v>7</v>
      </c>
      <c r="D1120" t="s">
        <v>44</v>
      </c>
      <c r="E1120" t="s">
        <v>199</v>
      </c>
      <c r="F1120" t="s">
        <v>527</v>
      </c>
      <c r="G1120" t="s">
        <v>528</v>
      </c>
      <c r="H1120">
        <v>41</v>
      </c>
      <c r="I1120">
        <v>0</v>
      </c>
      <c r="J1120" t="s">
        <v>273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</row>
    <row r="1121" spans="1:33" x14ac:dyDescent="0.25">
      <c r="A1121">
        <v>379</v>
      </c>
      <c r="B1121" t="s">
        <v>0</v>
      </c>
      <c r="C1121" t="s">
        <v>7</v>
      </c>
      <c r="D1121" t="s">
        <v>44</v>
      </c>
      <c r="E1121" t="s">
        <v>200</v>
      </c>
      <c r="F1121" t="s">
        <v>576</v>
      </c>
      <c r="G1121" t="s">
        <v>529</v>
      </c>
      <c r="H1121">
        <v>16</v>
      </c>
      <c r="I1121">
        <v>1</v>
      </c>
      <c r="J1121" t="s">
        <v>280</v>
      </c>
      <c r="K1121" s="21">
        <v>1.6745678602956088E-2</v>
      </c>
      <c r="L1121" s="21">
        <v>3.6078883057696784E-2</v>
      </c>
      <c r="M1121" s="21">
        <v>5.790616409118917E-2</v>
      </c>
      <c r="N1121" s="21">
        <v>8.0818666446613174E-2</v>
      </c>
      <c r="O1121" s="21">
        <v>0.10428005767532914</v>
      </c>
      <c r="P1121" s="21">
        <v>0.12841063988400644</v>
      </c>
      <c r="Q1121" s="21">
        <v>0.15133729751796157</v>
      </c>
      <c r="R1121" s="21">
        <v>0.1716115055322219</v>
      </c>
      <c r="S1121" s="21">
        <v>0.188522557201031</v>
      </c>
      <c r="T1121" s="21">
        <v>0.20205076313262843</v>
      </c>
      <c r="U1121" s="21">
        <v>0.21259381888029749</v>
      </c>
      <c r="V1121" s="21">
        <v>0.22051187702715522</v>
      </c>
      <c r="W1121" s="21">
        <v>0.22654886222744422</v>
      </c>
      <c r="X1121" s="21">
        <v>0.23128731909595313</v>
      </c>
      <c r="Y1121" s="21">
        <v>0.23534834312692993</v>
      </c>
      <c r="Z1121" s="21">
        <v>0.23885968704245233</v>
      </c>
      <c r="AA1121" s="21">
        <v>0.24187042787608001</v>
      </c>
      <c r="AB1121" s="21">
        <v>0.24486677681381674</v>
      </c>
      <c r="AC1121" s="21">
        <v>0.24789871479434905</v>
      </c>
      <c r="AD1121" s="21">
        <v>0.2509569964113158</v>
      </c>
      <c r="AE1121" s="21">
        <v>0.25398933185004485</v>
      </c>
      <c r="AF1121" s="21">
        <v>0.25698797631617104</v>
      </c>
      <c r="AG1121" s="21">
        <v>0.25995138408445678</v>
      </c>
    </row>
    <row r="1122" spans="1:33" x14ac:dyDescent="0.25">
      <c r="A1122">
        <v>94</v>
      </c>
      <c r="B1122" t="s">
        <v>0</v>
      </c>
      <c r="C1122" t="s">
        <v>7</v>
      </c>
      <c r="D1122" t="s">
        <v>44</v>
      </c>
      <c r="E1122" t="s">
        <v>67</v>
      </c>
      <c r="F1122" t="s">
        <v>530</v>
      </c>
      <c r="G1122" t="s">
        <v>299</v>
      </c>
      <c r="H1122">
        <v>25</v>
      </c>
      <c r="I1122">
        <v>0</v>
      </c>
      <c r="J1122" t="s">
        <v>280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  <c r="V1122" s="21">
        <v>0</v>
      </c>
      <c r="W1122" s="21">
        <v>0</v>
      </c>
      <c r="X1122" s="21">
        <v>0</v>
      </c>
      <c r="Y1122" s="21">
        <v>0</v>
      </c>
      <c r="Z1122" s="21">
        <v>0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</row>
    <row r="1123" spans="1:33" x14ac:dyDescent="0.25">
      <c r="A1123">
        <v>401</v>
      </c>
      <c r="B1123" t="s">
        <v>0</v>
      </c>
      <c r="C1123" t="s">
        <v>7</v>
      </c>
      <c r="D1123" t="s">
        <v>44</v>
      </c>
      <c r="E1123" t="s">
        <v>201</v>
      </c>
      <c r="F1123" t="s">
        <v>530</v>
      </c>
      <c r="G1123" t="s">
        <v>531</v>
      </c>
      <c r="H1123">
        <v>25</v>
      </c>
      <c r="I1123">
        <v>0</v>
      </c>
      <c r="J1123" t="s">
        <v>273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0</v>
      </c>
      <c r="V1123" s="21">
        <v>0</v>
      </c>
      <c r="W1123" s="21">
        <v>0</v>
      </c>
      <c r="X1123" s="21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</row>
    <row r="1124" spans="1:33" x14ac:dyDescent="0.25">
      <c r="A1124">
        <v>402</v>
      </c>
      <c r="B1124" t="s">
        <v>0</v>
      </c>
      <c r="C1124" t="s">
        <v>7</v>
      </c>
      <c r="D1124" t="s">
        <v>44</v>
      </c>
      <c r="E1124" t="s">
        <v>68</v>
      </c>
      <c r="F1124" t="s">
        <v>530</v>
      </c>
      <c r="G1124" t="s">
        <v>532</v>
      </c>
      <c r="H1124">
        <v>25</v>
      </c>
      <c r="I1124">
        <v>0</v>
      </c>
      <c r="J1124" t="s">
        <v>280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  <c r="V1124" s="21">
        <v>0</v>
      </c>
      <c r="W1124" s="21">
        <v>0</v>
      </c>
      <c r="X1124" s="21">
        <v>0</v>
      </c>
      <c r="Y1124" s="21">
        <v>0</v>
      </c>
      <c r="Z1124" s="21">
        <v>0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</row>
    <row r="1125" spans="1:33" x14ac:dyDescent="0.25">
      <c r="A1125">
        <v>400</v>
      </c>
      <c r="B1125" t="s">
        <v>0</v>
      </c>
      <c r="C1125" t="s">
        <v>7</v>
      </c>
      <c r="D1125" t="s">
        <v>44</v>
      </c>
      <c r="E1125" t="s">
        <v>202</v>
      </c>
      <c r="F1125" t="s">
        <v>530</v>
      </c>
      <c r="G1125" t="s">
        <v>533</v>
      </c>
      <c r="H1125">
        <v>25</v>
      </c>
      <c r="I1125">
        <v>0</v>
      </c>
      <c r="J1125" t="s">
        <v>273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  <c r="V1125" s="21">
        <v>0</v>
      </c>
      <c r="W1125" s="21">
        <v>0</v>
      </c>
      <c r="X1125" s="21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</row>
    <row r="1126" spans="1:33" x14ac:dyDescent="0.25">
      <c r="A1126">
        <v>96</v>
      </c>
      <c r="B1126" t="s">
        <v>0</v>
      </c>
      <c r="C1126" t="s">
        <v>7</v>
      </c>
      <c r="D1126" t="s">
        <v>44</v>
      </c>
      <c r="E1126" t="s">
        <v>203</v>
      </c>
      <c r="F1126" t="s">
        <v>534</v>
      </c>
      <c r="G1126" t="s">
        <v>535</v>
      </c>
      <c r="H1126">
        <v>30</v>
      </c>
      <c r="I1126">
        <v>1</v>
      </c>
      <c r="J1126" t="s">
        <v>280</v>
      </c>
      <c r="K1126" s="21">
        <v>3.7592058465218441E-5</v>
      </c>
      <c r="L1126" s="21">
        <v>9.9044273764345851E-5</v>
      </c>
      <c r="M1126" s="21">
        <v>2.3821214310418447E-4</v>
      </c>
      <c r="N1126" s="21">
        <v>5.0795432779645515E-4</v>
      </c>
      <c r="O1126" s="21">
        <v>1.0000447657412667E-3</v>
      </c>
      <c r="P1126" s="21">
        <v>1.8143449678747982E-3</v>
      </c>
      <c r="Q1126" s="21">
        <v>3.0823953243392897E-3</v>
      </c>
      <c r="R1126" s="21">
        <v>4.9572777361735244E-3</v>
      </c>
      <c r="S1126" s="21">
        <v>7.6044768350825003E-3</v>
      </c>
      <c r="T1126" s="21">
        <v>1.11872684909161E-2</v>
      </c>
      <c r="U1126" s="21">
        <v>1.5847505093110809E-2</v>
      </c>
      <c r="V1126" s="21">
        <v>2.1684469493610879E-2</v>
      </c>
      <c r="W1126" s="21">
        <v>2.873626898765572E-2</v>
      </c>
      <c r="X1126" s="21">
        <v>3.6969184035655391E-2</v>
      </c>
      <c r="Y1126" s="21">
        <v>4.627952765263707E-2</v>
      </c>
      <c r="Z1126" s="21">
        <v>5.6509473806563612E-2</v>
      </c>
      <c r="AA1126" s="21">
        <v>6.7473684483660396E-2</v>
      </c>
      <c r="AB1126" s="21">
        <v>7.9021005306460057E-2</v>
      </c>
      <c r="AC1126" s="21">
        <v>9.0941053089570401E-2</v>
      </c>
      <c r="AD1126" s="21">
        <v>0.10316204346652202</v>
      </c>
      <c r="AE1126" s="21">
        <v>0.11559124745038021</v>
      </c>
      <c r="AF1126" s="21">
        <v>0.12820742226810722</v>
      </c>
      <c r="AG1126" s="21">
        <v>0.14099350796603879</v>
      </c>
    </row>
    <row r="1127" spans="1:33" x14ac:dyDescent="0.25">
      <c r="A1127">
        <v>403</v>
      </c>
      <c r="B1127" t="s">
        <v>0</v>
      </c>
      <c r="C1127" t="s">
        <v>7</v>
      </c>
      <c r="D1127" t="s">
        <v>44</v>
      </c>
      <c r="E1127" t="s">
        <v>204</v>
      </c>
      <c r="F1127" t="s">
        <v>534</v>
      </c>
      <c r="G1127" t="s">
        <v>523</v>
      </c>
      <c r="H1127">
        <v>30</v>
      </c>
      <c r="I1127">
        <v>0</v>
      </c>
      <c r="J1127" t="s">
        <v>273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  <c r="S1127" s="21">
        <v>0</v>
      </c>
      <c r="T1127" s="21">
        <v>0</v>
      </c>
      <c r="U1127" s="21">
        <v>0</v>
      </c>
      <c r="V1127" s="21">
        <v>0</v>
      </c>
      <c r="W1127" s="21">
        <v>0</v>
      </c>
      <c r="X1127" s="21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</row>
    <row r="1128" spans="1:33" x14ac:dyDescent="0.25">
      <c r="A1128">
        <v>383</v>
      </c>
      <c r="B1128" t="s">
        <v>0</v>
      </c>
      <c r="C1128" t="s">
        <v>7</v>
      </c>
      <c r="D1128" t="s">
        <v>44</v>
      </c>
      <c r="E1128" t="s">
        <v>205</v>
      </c>
      <c r="F1128" t="s">
        <v>505</v>
      </c>
      <c r="G1128" t="s">
        <v>536</v>
      </c>
      <c r="H1128">
        <v>12</v>
      </c>
      <c r="I1128">
        <v>1</v>
      </c>
      <c r="J1128" t="s">
        <v>280</v>
      </c>
      <c r="K1128" s="21">
        <v>-6.002999001562263E-6</v>
      </c>
      <c r="L1128" s="21">
        <v>-2.115184667306584E-5</v>
      </c>
      <c r="M1128" s="21">
        <v>-5.3457111181885313E-5</v>
      </c>
      <c r="N1128" s="21">
        <v>-1.1287505580920305E-4</v>
      </c>
      <c r="O1128" s="21">
        <v>-2.0854763264428549E-4</v>
      </c>
      <c r="P1128" s="21">
        <v>-3.4310494655668931E-4</v>
      </c>
      <c r="Q1128" s="21">
        <v>-5.1289928136244868E-4</v>
      </c>
      <c r="R1128" s="21">
        <v>-7.1088428730470808E-4</v>
      </c>
      <c r="S1128" s="21">
        <v>-9.328435012239387E-4</v>
      </c>
      <c r="T1128" s="21">
        <v>-1.1823528896008398E-3</v>
      </c>
      <c r="U1128" s="21">
        <v>-1.4710998378007233E-3</v>
      </c>
      <c r="V1128" s="21">
        <v>-1.8183593960369843E-3</v>
      </c>
      <c r="W1128" s="21">
        <v>-2.2106426174516346E-3</v>
      </c>
      <c r="X1128" s="21">
        <v>-2.652120882686698E-3</v>
      </c>
      <c r="Y1128" s="21">
        <v>-3.1345260502456465E-3</v>
      </c>
      <c r="Z1128" s="21">
        <v>-3.6468631476908775E-3</v>
      </c>
      <c r="AA1128" s="21">
        <v>-4.1777570572216925E-3</v>
      </c>
      <c r="AB1128" s="21">
        <v>-4.7270119628227076E-3</v>
      </c>
      <c r="AC1128" s="21">
        <v>-5.2929639276431796E-3</v>
      </c>
      <c r="AD1128" s="21">
        <v>-5.8753150375192697E-3</v>
      </c>
      <c r="AE1128" s="21">
        <v>-6.4729491308515843E-3</v>
      </c>
      <c r="AF1128" s="21">
        <v>-7.084673753790338E-3</v>
      </c>
      <c r="AG1128" s="21">
        <v>-7.7112381624685469E-3</v>
      </c>
    </row>
    <row r="1129" spans="1:33" x14ac:dyDescent="0.25">
      <c r="A1129">
        <v>92</v>
      </c>
      <c r="B1129" t="s">
        <v>0</v>
      </c>
      <c r="C1129" t="s">
        <v>7</v>
      </c>
      <c r="D1129" t="s">
        <v>44</v>
      </c>
      <c r="E1129" t="s">
        <v>71</v>
      </c>
      <c r="F1129" t="s">
        <v>530</v>
      </c>
      <c r="G1129" t="s">
        <v>304</v>
      </c>
      <c r="H1129">
        <v>25</v>
      </c>
      <c r="I1129">
        <v>1</v>
      </c>
      <c r="J1129" t="s">
        <v>280</v>
      </c>
      <c r="K1129" s="21">
        <v>6.8679256777725142E-2</v>
      </c>
      <c r="L1129" s="21">
        <v>0.14826487266014554</v>
      </c>
      <c r="M1129" s="21">
        <v>0.21895674732376744</v>
      </c>
      <c r="N1129" s="21">
        <v>0.25387596337126939</v>
      </c>
      <c r="O1129" s="21">
        <v>0.25374937325197028</v>
      </c>
      <c r="P1129" s="21">
        <v>0.25372889826068518</v>
      </c>
      <c r="Q1129" s="21">
        <v>0.25360238147243186</v>
      </c>
      <c r="R1129" s="21">
        <v>0.25347592776921879</v>
      </c>
      <c r="S1129" s="21">
        <v>0.25334953711958952</v>
      </c>
      <c r="T1129" s="21">
        <v>0.25352194051721111</v>
      </c>
      <c r="U1129" s="21">
        <v>0.25376841017699958</v>
      </c>
      <c r="V1129" s="21">
        <v>0.25399943321445095</v>
      </c>
      <c r="W1129" s="21">
        <v>0.26784687905395133</v>
      </c>
      <c r="X1129" s="21">
        <v>0.28389485335849546</v>
      </c>
      <c r="Y1129" s="21">
        <v>0.2888812638176092</v>
      </c>
      <c r="Z1129" s="21">
        <v>0.29133216207914747</v>
      </c>
      <c r="AA1129" s="21">
        <v>0.29118689518320545</v>
      </c>
      <c r="AB1129" s="21">
        <v>0.29104824398083595</v>
      </c>
      <c r="AC1129" s="21">
        <v>0.29090311865491669</v>
      </c>
      <c r="AD1129" s="21">
        <v>0.29258908491313917</v>
      </c>
      <c r="AE1129" s="21">
        <v>0.29279160232827389</v>
      </c>
      <c r="AF1129" s="21">
        <v>0.2930786549070527</v>
      </c>
      <c r="AG1129" s="21">
        <v>0.29321563215291802</v>
      </c>
    </row>
    <row r="1130" spans="1:33" x14ac:dyDescent="0.25">
      <c r="A1130">
        <v>388</v>
      </c>
      <c r="B1130" t="s">
        <v>0</v>
      </c>
      <c r="C1130" t="s">
        <v>7</v>
      </c>
      <c r="D1130" t="s">
        <v>44</v>
      </c>
      <c r="E1130" t="s">
        <v>206</v>
      </c>
      <c r="F1130" t="s">
        <v>514</v>
      </c>
      <c r="G1130" t="s">
        <v>537</v>
      </c>
      <c r="H1130">
        <v>27</v>
      </c>
      <c r="I1130">
        <v>0</v>
      </c>
      <c r="J1130" t="s">
        <v>273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  <c r="V1130" s="21">
        <v>0</v>
      </c>
      <c r="W1130" s="21">
        <v>0</v>
      </c>
      <c r="X1130" s="21">
        <v>0</v>
      </c>
      <c r="Y1130" s="21">
        <v>0</v>
      </c>
      <c r="Z1130" s="21">
        <v>0</v>
      </c>
      <c r="AA1130" s="21">
        <v>0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</row>
    <row r="1131" spans="1:33" x14ac:dyDescent="0.25">
      <c r="A1131">
        <v>381</v>
      </c>
      <c r="B1131" t="s">
        <v>0</v>
      </c>
      <c r="C1131" t="s">
        <v>7</v>
      </c>
      <c r="D1131" t="s">
        <v>44</v>
      </c>
      <c r="E1131" t="s">
        <v>207</v>
      </c>
      <c r="F1131" t="s">
        <v>505</v>
      </c>
      <c r="G1131" t="s">
        <v>538</v>
      </c>
      <c r="H1131">
        <v>12</v>
      </c>
      <c r="I1131">
        <v>1</v>
      </c>
      <c r="J1131" t="s">
        <v>280</v>
      </c>
      <c r="K1131" s="21">
        <v>8.8153257135883042E-5</v>
      </c>
      <c r="L1131" s="21">
        <v>3.1339165645042071E-4</v>
      </c>
      <c r="M1131" s="21">
        <v>7.9798424737087526E-4</v>
      </c>
      <c r="N1131" s="21">
        <v>1.695186305558766E-3</v>
      </c>
      <c r="O1131" s="21">
        <v>3.149064179147083E-3</v>
      </c>
      <c r="P1131" s="21">
        <v>5.2047658112408584E-3</v>
      </c>
      <c r="Q1131" s="21">
        <v>7.8126130108335697E-3</v>
      </c>
      <c r="R1131" s="21">
        <v>1.0870037898574787E-2</v>
      </c>
      <c r="S1131" s="21">
        <v>1.4314904554257787E-2</v>
      </c>
      <c r="T1131" s="21">
        <v>1.8199950207680352E-2</v>
      </c>
      <c r="U1131" s="21">
        <v>2.2697515011074261E-2</v>
      </c>
      <c r="V1131" s="21">
        <v>2.8091896087933305E-2</v>
      </c>
      <c r="W1131" s="21">
        <v>3.4523570807934494E-2</v>
      </c>
      <c r="X1131" s="21">
        <v>4.1613996923180255E-2</v>
      </c>
      <c r="Y1131" s="21">
        <v>4.9252722734103013E-2</v>
      </c>
      <c r="Z1131" s="21">
        <v>5.7284402161001113E-2</v>
      </c>
      <c r="AA1131" s="21">
        <v>6.5546376990656227E-2</v>
      </c>
      <c r="AB1131" s="21">
        <v>7.4046447754071626E-2</v>
      </c>
      <c r="AC1131" s="21">
        <v>8.2770249094472115E-2</v>
      </c>
      <c r="AD1131" s="21">
        <v>9.1722247399247683E-2</v>
      </c>
      <c r="AE1131" s="21">
        <v>0.10089295639317297</v>
      </c>
      <c r="AF1131" s="21">
        <v>0.11027015270222355</v>
      </c>
      <c r="AG1131" s="21">
        <v>0.119870288209903</v>
      </c>
    </row>
    <row r="1132" spans="1:33" x14ac:dyDescent="0.25">
      <c r="A1132">
        <v>384</v>
      </c>
      <c r="B1132" t="s">
        <v>0</v>
      </c>
      <c r="C1132" t="s">
        <v>7</v>
      </c>
      <c r="D1132" t="s">
        <v>44</v>
      </c>
      <c r="E1132" t="s">
        <v>81</v>
      </c>
      <c r="F1132" t="s">
        <v>505</v>
      </c>
      <c r="G1132" t="s">
        <v>489</v>
      </c>
      <c r="H1132">
        <v>12</v>
      </c>
      <c r="I1132">
        <v>0</v>
      </c>
      <c r="J1132" t="s">
        <v>273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0</v>
      </c>
      <c r="V1132" s="21">
        <v>0</v>
      </c>
      <c r="W1132" s="21">
        <v>0</v>
      </c>
      <c r="X1132" s="21">
        <v>0</v>
      </c>
      <c r="Y1132" s="21">
        <v>0</v>
      </c>
      <c r="Z1132" s="21">
        <v>0</v>
      </c>
      <c r="AA1132" s="21">
        <v>0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</row>
    <row r="1133" spans="1:33" x14ac:dyDescent="0.25">
      <c r="A1133">
        <v>380</v>
      </c>
      <c r="B1133" t="s">
        <v>0</v>
      </c>
      <c r="C1133" t="s">
        <v>7</v>
      </c>
      <c r="D1133" t="s">
        <v>44</v>
      </c>
      <c r="E1133" t="s">
        <v>208</v>
      </c>
      <c r="F1133" t="s">
        <v>576</v>
      </c>
      <c r="G1133" t="s">
        <v>539</v>
      </c>
      <c r="H1133">
        <v>16</v>
      </c>
      <c r="I1133">
        <v>0</v>
      </c>
      <c r="J1133" t="s">
        <v>280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  <c r="V1133" s="21">
        <v>0</v>
      </c>
      <c r="W1133" s="21">
        <v>0</v>
      </c>
      <c r="X1133" s="21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</row>
    <row r="1134" spans="1:33" x14ac:dyDescent="0.25">
      <c r="A1134">
        <v>364</v>
      </c>
      <c r="B1134" t="s">
        <v>0</v>
      </c>
      <c r="C1134" t="s">
        <v>7</v>
      </c>
      <c r="D1134" t="s">
        <v>44</v>
      </c>
      <c r="E1134" t="s">
        <v>209</v>
      </c>
      <c r="F1134" t="s">
        <v>576</v>
      </c>
      <c r="G1134" t="s">
        <v>540</v>
      </c>
      <c r="H1134">
        <v>16</v>
      </c>
      <c r="I1134">
        <v>1</v>
      </c>
      <c r="J1134" t="s">
        <v>280</v>
      </c>
      <c r="K1134" s="21">
        <v>4.3486948439300566E-2</v>
      </c>
      <c r="L1134" s="21">
        <v>9.5640537392007549E-2</v>
      </c>
      <c r="M1134" s="21">
        <v>0.15724447916299572</v>
      </c>
      <c r="N1134" s="21">
        <v>0.22540037688885273</v>
      </c>
      <c r="O1134" s="21">
        <v>0.29914801154442971</v>
      </c>
      <c r="P1134" s="21">
        <v>0.37970330757216475</v>
      </c>
      <c r="Q1134" s="21">
        <v>0.4610927947814174</v>
      </c>
      <c r="R1134" s="21">
        <v>0.53710279171115893</v>
      </c>
      <c r="S1134" s="21">
        <v>0.60299872541809663</v>
      </c>
      <c r="T1134" s="21">
        <v>0.65659875007793811</v>
      </c>
      <c r="U1134" s="21">
        <v>0.69817426510998759</v>
      </c>
      <c r="V1134" s="21">
        <v>0.72875308137564687</v>
      </c>
      <c r="W1134" s="21">
        <v>0.75131369862544573</v>
      </c>
      <c r="X1134" s="21">
        <v>0.76820714607660345</v>
      </c>
      <c r="Y1134" s="21">
        <v>0.78192017721612739</v>
      </c>
      <c r="Z1134" s="21">
        <v>0.79307179901040403</v>
      </c>
      <c r="AA1134" s="21">
        <v>0.80228316692906432</v>
      </c>
      <c r="AB1134" s="21">
        <v>0.81101236765570184</v>
      </c>
      <c r="AC1134" s="21">
        <v>0.81945804892199003</v>
      </c>
      <c r="AD1134" s="21">
        <v>0.82767972847737969</v>
      </c>
      <c r="AE1134" s="21">
        <v>0.83569493268038542</v>
      </c>
      <c r="AF1134" s="21">
        <v>0.84351205287535513</v>
      </c>
      <c r="AG1134" s="21">
        <v>0.85113745470011071</v>
      </c>
    </row>
    <row r="1135" spans="1:33" x14ac:dyDescent="0.25">
      <c r="A1135">
        <v>365</v>
      </c>
      <c r="B1135" t="s">
        <v>0</v>
      </c>
      <c r="C1135" t="s">
        <v>7</v>
      </c>
      <c r="D1135" t="s">
        <v>44</v>
      </c>
      <c r="E1135" t="s">
        <v>210</v>
      </c>
      <c r="F1135" t="s">
        <v>576</v>
      </c>
      <c r="G1135" t="s">
        <v>540</v>
      </c>
      <c r="H1135">
        <v>16</v>
      </c>
      <c r="I1135">
        <v>1</v>
      </c>
      <c r="J1135" t="s">
        <v>280</v>
      </c>
      <c r="K1135" s="21">
        <v>8.1627982254434711E-2</v>
      </c>
      <c r="L1135" s="21">
        <v>0.17719626335771219</v>
      </c>
      <c r="M1135" s="21">
        <v>0.28678452357890677</v>
      </c>
      <c r="N1135" s="21">
        <v>0.40378337648658513</v>
      </c>
      <c r="O1135" s="21">
        <v>0.52546517755411437</v>
      </c>
      <c r="P1135" s="21">
        <v>0.65226878360632057</v>
      </c>
      <c r="Q1135" s="21">
        <v>0.77380161032173522</v>
      </c>
      <c r="R1135" s="21">
        <v>0.88144848731380376</v>
      </c>
      <c r="S1135" s="21">
        <v>0.97080472154948139</v>
      </c>
      <c r="T1135" s="21">
        <v>1.0420291694678292</v>
      </c>
      <c r="U1135" s="21">
        <v>1.0981976714194008</v>
      </c>
      <c r="V1135" s="21">
        <v>1.1422989822589402</v>
      </c>
      <c r="W1135" s="21">
        <v>1.178211533064397</v>
      </c>
      <c r="X1135" s="21">
        <v>1.2083616922784921</v>
      </c>
      <c r="Y1135" s="21">
        <v>1.2351536692236866</v>
      </c>
      <c r="Z1135" s="21">
        <v>1.2583723822488802</v>
      </c>
      <c r="AA1135" s="21">
        <v>1.2784306579220359</v>
      </c>
      <c r="AB1135" s="21">
        <v>1.2977284274291958</v>
      </c>
      <c r="AC1135" s="21">
        <v>1.3165006672947346</v>
      </c>
      <c r="AD1135" s="21">
        <v>1.3348255745392645</v>
      </c>
      <c r="AE1135" s="21">
        <v>1.3527316679752073</v>
      </c>
      <c r="AF1135" s="21">
        <v>1.3702357236837872</v>
      </c>
      <c r="AG1135" s="21">
        <v>1.3873514206815469</v>
      </c>
    </row>
    <row r="1136" spans="1:33" x14ac:dyDescent="0.25">
      <c r="A1136">
        <v>369</v>
      </c>
      <c r="B1136" t="s">
        <v>0</v>
      </c>
      <c r="C1136" t="s">
        <v>7</v>
      </c>
      <c r="D1136" t="s">
        <v>44</v>
      </c>
      <c r="E1136" t="s">
        <v>211</v>
      </c>
      <c r="F1136" t="s">
        <v>576</v>
      </c>
      <c r="G1136" t="s">
        <v>541</v>
      </c>
      <c r="H1136">
        <v>16</v>
      </c>
      <c r="I1136">
        <v>0</v>
      </c>
      <c r="J1136" t="s">
        <v>273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  <c r="V1136" s="21">
        <v>0</v>
      </c>
      <c r="W1136" s="21">
        <v>0</v>
      </c>
      <c r="X1136" s="21">
        <v>0</v>
      </c>
      <c r="Y1136" s="21">
        <v>0</v>
      </c>
      <c r="Z1136" s="21">
        <v>0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</row>
    <row r="1137" spans="1:33" x14ac:dyDescent="0.25">
      <c r="A1137">
        <v>366</v>
      </c>
      <c r="B1137" t="s">
        <v>0</v>
      </c>
      <c r="C1137" t="s">
        <v>7</v>
      </c>
      <c r="D1137" t="s">
        <v>44</v>
      </c>
      <c r="E1137" t="s">
        <v>214</v>
      </c>
      <c r="F1137" t="s">
        <v>576</v>
      </c>
      <c r="G1137" t="s">
        <v>489</v>
      </c>
      <c r="H1137">
        <v>16</v>
      </c>
      <c r="I1137">
        <v>0</v>
      </c>
      <c r="J1137" t="s">
        <v>273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  <c r="V1137" s="21">
        <v>0</v>
      </c>
      <c r="W1137" s="21">
        <v>0</v>
      </c>
      <c r="X1137" s="21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</row>
    <row r="1138" spans="1:33" x14ac:dyDescent="0.25">
      <c r="A1138">
        <v>367</v>
      </c>
      <c r="B1138" t="s">
        <v>0</v>
      </c>
      <c r="C1138" t="s">
        <v>7</v>
      </c>
      <c r="D1138" t="s">
        <v>44</v>
      </c>
      <c r="E1138" t="s">
        <v>250</v>
      </c>
      <c r="F1138" t="s">
        <v>576</v>
      </c>
      <c r="G1138" t="s">
        <v>580</v>
      </c>
      <c r="H1138">
        <v>16</v>
      </c>
      <c r="I1138">
        <v>1</v>
      </c>
      <c r="J1138" t="s">
        <v>280</v>
      </c>
      <c r="K1138" s="21">
        <v>6.8365426825102618E-2</v>
      </c>
      <c r="L1138" s="21">
        <v>0.1509233044742968</v>
      </c>
      <c r="M1138" s="21">
        <v>0.24927069598611826</v>
      </c>
      <c r="N1138" s="21">
        <v>0.35919077277347727</v>
      </c>
      <c r="O1138" s="21">
        <v>0.47949940607995284</v>
      </c>
      <c r="P1138" s="21">
        <v>0.61271789387701858</v>
      </c>
      <c r="Q1138" s="21">
        <v>0.74942763278220315</v>
      </c>
      <c r="R1138" s="21">
        <v>0.87919998620517126</v>
      </c>
      <c r="S1138" s="21">
        <v>0.99338840859305855</v>
      </c>
      <c r="T1138" s="21">
        <v>1.0872085547688375</v>
      </c>
      <c r="U1138" s="21">
        <v>1.1600598308691141</v>
      </c>
      <c r="V1138" s="21">
        <v>1.2129335342647005</v>
      </c>
      <c r="W1138" s="21">
        <v>1.250888601158348</v>
      </c>
      <c r="X1138" s="21">
        <v>1.2782174255725025</v>
      </c>
      <c r="Y1138" s="21">
        <v>1.2996028331958138</v>
      </c>
      <c r="Z1138" s="21">
        <v>1.3164973476904025</v>
      </c>
      <c r="AA1138" s="21">
        <v>1.3301482199130947</v>
      </c>
      <c r="AB1138" s="21">
        <v>1.3429812396221674</v>
      </c>
      <c r="AC1138" s="21">
        <v>1.355359489380338</v>
      </c>
      <c r="AD1138" s="21">
        <v>1.3673897965555579</v>
      </c>
      <c r="AE1138" s="21">
        <v>1.3791023978951946</v>
      </c>
      <c r="AF1138" s="21">
        <v>1.3905110891630363</v>
      </c>
      <c r="AG1138" s="21">
        <v>1.401626070972426</v>
      </c>
    </row>
    <row r="1139" spans="1:33" x14ac:dyDescent="0.25">
      <c r="A1139">
        <v>368</v>
      </c>
      <c r="B1139" t="s">
        <v>0</v>
      </c>
      <c r="C1139" t="s">
        <v>7</v>
      </c>
      <c r="D1139" t="s">
        <v>44</v>
      </c>
      <c r="E1139" t="s">
        <v>215</v>
      </c>
      <c r="F1139" t="s">
        <v>576</v>
      </c>
      <c r="G1139" t="s">
        <v>543</v>
      </c>
      <c r="H1139">
        <v>16</v>
      </c>
      <c r="I1139">
        <v>1</v>
      </c>
      <c r="J1139" t="s">
        <v>280</v>
      </c>
      <c r="K1139" s="21">
        <v>4.1349873440422735E-2</v>
      </c>
      <c r="L1139" s="21">
        <v>9.1062375206375057E-2</v>
      </c>
      <c r="M1139" s="21">
        <v>0.14996268801605622</v>
      </c>
      <c r="N1139" s="21">
        <v>0.21536846187075437</v>
      </c>
      <c r="O1139" s="21">
        <v>0.28643335282500365</v>
      </c>
      <c r="P1139" s="21">
        <v>0.36444294952476874</v>
      </c>
      <c r="Q1139" s="21">
        <v>0.44370472440000963</v>
      </c>
      <c r="R1139" s="21">
        <v>0.51816099623775058</v>
      </c>
      <c r="S1139" s="21">
        <v>0.58304771540990852</v>
      </c>
      <c r="T1139" s="21">
        <v>0.63600312579000673</v>
      </c>
      <c r="U1139" s="21">
        <v>0.67707445394318766</v>
      </c>
      <c r="V1139" s="21">
        <v>0.70711648227130752</v>
      </c>
      <c r="W1139" s="21">
        <v>0.72904744043142689</v>
      </c>
      <c r="X1139" s="21">
        <v>0.74523124701332888</v>
      </c>
      <c r="Y1139" s="21">
        <v>0.75819515664931014</v>
      </c>
      <c r="Z1139" s="21">
        <v>0.76862988777079144</v>
      </c>
      <c r="AA1139" s="21">
        <v>0.77718292426283564</v>
      </c>
      <c r="AB1139" s="21">
        <v>0.78526617382506059</v>
      </c>
      <c r="AC1139" s="21">
        <v>0.79307899391054093</v>
      </c>
      <c r="AD1139" s="21">
        <v>0.80068066308976737</v>
      </c>
      <c r="AE1139" s="21">
        <v>0.80808834478313385</v>
      </c>
      <c r="AF1139" s="21">
        <v>0.81531009011735744</v>
      </c>
      <c r="AG1139" s="21">
        <v>0.82235194450905391</v>
      </c>
    </row>
    <row r="1140" spans="1:33" x14ac:dyDescent="0.25">
      <c r="A1140">
        <v>399</v>
      </c>
      <c r="B1140" t="s">
        <v>0</v>
      </c>
      <c r="C1140" t="s">
        <v>7</v>
      </c>
      <c r="D1140" t="s">
        <v>44</v>
      </c>
      <c r="E1140" t="s">
        <v>216</v>
      </c>
      <c r="F1140" t="s">
        <v>530</v>
      </c>
      <c r="G1140" t="s">
        <v>544</v>
      </c>
      <c r="H1140">
        <v>25</v>
      </c>
      <c r="I1140">
        <v>0</v>
      </c>
      <c r="J1140" t="s">
        <v>273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0</v>
      </c>
      <c r="Z1140" s="21">
        <v>0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</row>
    <row r="1141" spans="1:33" x14ac:dyDescent="0.25">
      <c r="A1141">
        <v>398</v>
      </c>
      <c r="B1141" t="s">
        <v>0</v>
      </c>
      <c r="C1141" t="s">
        <v>7</v>
      </c>
      <c r="D1141" t="s">
        <v>44</v>
      </c>
      <c r="E1141" t="s">
        <v>217</v>
      </c>
      <c r="F1141" t="s">
        <v>530</v>
      </c>
      <c r="G1141" t="s">
        <v>545</v>
      </c>
      <c r="H1141">
        <v>25</v>
      </c>
      <c r="I1141">
        <v>0</v>
      </c>
      <c r="J1141" t="s">
        <v>273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  <c r="V1141" s="21">
        <v>0</v>
      </c>
      <c r="W1141" s="21">
        <v>0</v>
      </c>
      <c r="X1141" s="21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</row>
    <row r="1142" spans="1:33" x14ac:dyDescent="0.25">
      <c r="A1142">
        <v>104</v>
      </c>
      <c r="B1142" t="s">
        <v>0</v>
      </c>
      <c r="C1142" t="s">
        <v>7</v>
      </c>
      <c r="D1142" t="s">
        <v>44</v>
      </c>
      <c r="E1142" t="s">
        <v>218</v>
      </c>
      <c r="F1142" t="s">
        <v>546</v>
      </c>
      <c r="G1142" t="s">
        <v>292</v>
      </c>
      <c r="H1142">
        <v>43</v>
      </c>
      <c r="I1142">
        <v>1</v>
      </c>
      <c r="J1142" t="s">
        <v>280</v>
      </c>
      <c r="K1142" s="21">
        <v>5.0757721821214014E-4</v>
      </c>
      <c r="L1142" s="21">
        <v>1.3706794108246333E-3</v>
      </c>
      <c r="M1142" s="21">
        <v>2.3650325798894698E-3</v>
      </c>
      <c r="N1142" s="21">
        <v>3.4585817715315631E-3</v>
      </c>
      <c r="O1142" s="21">
        <v>4.1535825510312192E-3</v>
      </c>
      <c r="P1142" s="21">
        <v>4.5413684314134627E-3</v>
      </c>
      <c r="Q1142" s="21">
        <v>4.8207812469960379E-3</v>
      </c>
      <c r="R1142" s="21">
        <v>5.2563735185876866E-3</v>
      </c>
      <c r="S1142" s="21">
        <v>5.5996699484943159E-3</v>
      </c>
      <c r="T1142" s="21">
        <v>5.9042730115470773E-3</v>
      </c>
      <c r="U1142" s="21">
        <v>6.1816584507593591E-3</v>
      </c>
      <c r="V1142" s="21">
        <v>6.2407990540777579E-3</v>
      </c>
      <c r="W1142" s="21">
        <v>6.2672612645585848E-3</v>
      </c>
      <c r="X1142" s="21">
        <v>6.2779491988016745E-3</v>
      </c>
      <c r="Y1142" s="21">
        <v>6.277949198801671E-3</v>
      </c>
      <c r="Z1142" s="21">
        <v>6.2779491988016719E-3</v>
      </c>
      <c r="AA1142" s="21">
        <v>6.2779491988016719E-3</v>
      </c>
      <c r="AB1142" s="21">
        <v>6.2779491988016701E-3</v>
      </c>
      <c r="AC1142" s="21">
        <v>6.2779491988016719E-3</v>
      </c>
      <c r="AD1142" s="21">
        <v>6.2779491988016727E-3</v>
      </c>
      <c r="AE1142" s="21">
        <v>6.2779491988016693E-3</v>
      </c>
      <c r="AF1142" s="21">
        <v>6.277949198801671E-3</v>
      </c>
      <c r="AG1142" s="21">
        <v>6.2779491988016727E-3</v>
      </c>
    </row>
    <row r="1143" spans="1:33" x14ac:dyDescent="0.25">
      <c r="A1143">
        <v>411</v>
      </c>
      <c r="B1143" t="s">
        <v>0</v>
      </c>
      <c r="C1143" t="s">
        <v>7</v>
      </c>
      <c r="D1143" t="s">
        <v>44</v>
      </c>
      <c r="E1143" t="s">
        <v>219</v>
      </c>
      <c r="F1143" t="s">
        <v>530</v>
      </c>
      <c r="G1143" t="s">
        <v>547</v>
      </c>
      <c r="H1143">
        <v>25</v>
      </c>
      <c r="I1143">
        <v>0</v>
      </c>
      <c r="J1143" t="s">
        <v>273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  <c r="Q1143" s="21">
        <v>0</v>
      </c>
      <c r="R1143" s="21">
        <v>0</v>
      </c>
      <c r="S1143" s="21">
        <v>0</v>
      </c>
      <c r="T1143" s="21">
        <v>0</v>
      </c>
      <c r="U1143" s="21">
        <v>0</v>
      </c>
      <c r="V1143" s="21">
        <v>0</v>
      </c>
      <c r="W1143" s="21">
        <v>0</v>
      </c>
      <c r="X1143" s="21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</row>
    <row r="1144" spans="1:33" x14ac:dyDescent="0.25">
      <c r="A1144">
        <v>93</v>
      </c>
      <c r="B1144" t="s">
        <v>0</v>
      </c>
      <c r="C1144" t="s">
        <v>7</v>
      </c>
      <c r="D1144" t="s">
        <v>44</v>
      </c>
      <c r="E1144" t="s">
        <v>93</v>
      </c>
      <c r="F1144" t="s">
        <v>530</v>
      </c>
      <c r="G1144" t="s">
        <v>500</v>
      </c>
      <c r="H1144">
        <v>25</v>
      </c>
      <c r="I1144">
        <v>1</v>
      </c>
      <c r="J1144" t="s">
        <v>280</v>
      </c>
      <c r="K1144" s="21">
        <v>9.4868485785825837E-3</v>
      </c>
      <c r="L1144" s="21">
        <v>2.4946286827054933E-2</v>
      </c>
      <c r="M1144" s="21">
        <v>5.4390574326519975E-2</v>
      </c>
      <c r="N1144" s="21">
        <v>8.8574354722226495E-2</v>
      </c>
      <c r="O1144" s="21">
        <v>0.12748698915833462</v>
      </c>
      <c r="P1144" s="21">
        <v>0.16895969314730735</v>
      </c>
      <c r="Q1144" s="21">
        <v>0.21204997532618752</v>
      </c>
      <c r="R1144" s="21">
        <v>0.26536584495167959</v>
      </c>
      <c r="S1144" s="21">
        <v>0.31954823279146299</v>
      </c>
      <c r="T1144" s="21">
        <v>0.37432397860691202</v>
      </c>
      <c r="U1144" s="21">
        <v>0.42953433814074177</v>
      </c>
      <c r="V1144" s="21">
        <v>0.48506373747271114</v>
      </c>
      <c r="W1144" s="21">
        <v>0.54082054116776046</v>
      </c>
      <c r="X1144" s="21">
        <v>0.59673217935871747</v>
      </c>
      <c r="Y1144" s="21">
        <v>0.65274126696406753</v>
      </c>
      <c r="Z1144" s="21">
        <v>0.70880251304491504</v>
      </c>
      <c r="AA1144" s="21">
        <v>0.76488025943107529</v>
      </c>
      <c r="AB1144" s="21">
        <v>0.82094652049895245</v>
      </c>
      <c r="AC1144" s="21">
        <v>0.87546543999220905</v>
      </c>
      <c r="AD1144" s="21">
        <v>0.9289653077705029</v>
      </c>
      <c r="AE1144" s="21">
        <v>0.97237489099655017</v>
      </c>
      <c r="AF1144" s="21">
        <v>1.0099244307974846</v>
      </c>
      <c r="AG1144" s="21">
        <v>1.0340588163268813</v>
      </c>
    </row>
    <row r="1145" spans="1:33" x14ac:dyDescent="0.25">
      <c r="A1145">
        <v>99</v>
      </c>
      <c r="B1145" t="s">
        <v>0</v>
      </c>
      <c r="C1145" t="s">
        <v>7</v>
      </c>
      <c r="D1145" t="s">
        <v>44</v>
      </c>
      <c r="E1145" t="s">
        <v>221</v>
      </c>
      <c r="F1145" t="s">
        <v>549</v>
      </c>
      <c r="G1145" t="s">
        <v>550</v>
      </c>
      <c r="H1145">
        <v>32</v>
      </c>
      <c r="I1145">
        <v>0</v>
      </c>
      <c r="J1145" t="s">
        <v>273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</row>
    <row r="1146" spans="1:33" x14ac:dyDescent="0.25">
      <c r="A1146">
        <v>103</v>
      </c>
      <c r="B1146" t="s">
        <v>0</v>
      </c>
      <c r="C1146" t="s">
        <v>7</v>
      </c>
      <c r="D1146" t="s">
        <v>44</v>
      </c>
      <c r="E1146" t="s">
        <v>94</v>
      </c>
      <c r="F1146" t="s">
        <v>551</v>
      </c>
      <c r="G1146" t="s">
        <v>292</v>
      </c>
      <c r="H1146">
        <v>42</v>
      </c>
      <c r="I1146">
        <v>0</v>
      </c>
      <c r="J1146" t="s">
        <v>273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  <c r="V1146" s="21">
        <v>0</v>
      </c>
      <c r="W1146" s="21">
        <v>0</v>
      </c>
      <c r="X1146" s="21">
        <v>0</v>
      </c>
      <c r="Y1146" s="21">
        <v>0</v>
      </c>
      <c r="Z1146" s="21">
        <v>0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</row>
    <row r="1147" spans="1:33" x14ac:dyDescent="0.25">
      <c r="A1147">
        <v>102</v>
      </c>
      <c r="B1147" t="s">
        <v>0</v>
      </c>
      <c r="C1147" t="s">
        <v>7</v>
      </c>
      <c r="D1147" t="s">
        <v>44</v>
      </c>
      <c r="E1147" t="s">
        <v>222</v>
      </c>
      <c r="F1147" t="s">
        <v>527</v>
      </c>
      <c r="G1147" t="s">
        <v>292</v>
      </c>
      <c r="H1147">
        <v>41</v>
      </c>
      <c r="I1147">
        <v>0</v>
      </c>
      <c r="J1147" t="s">
        <v>273</v>
      </c>
      <c r="K1147" s="21">
        <v>0</v>
      </c>
      <c r="L1147" s="21">
        <v>0</v>
      </c>
      <c r="M1147" s="21">
        <v>0</v>
      </c>
      <c r="N1147" s="21">
        <v>0</v>
      </c>
      <c r="O1147" s="21">
        <v>0</v>
      </c>
      <c r="P1147" s="21">
        <v>0</v>
      </c>
      <c r="Q1147" s="21">
        <v>0</v>
      </c>
      <c r="R1147" s="21">
        <v>0</v>
      </c>
      <c r="S1147" s="21">
        <v>0</v>
      </c>
      <c r="T1147" s="21">
        <v>0</v>
      </c>
      <c r="U1147" s="21">
        <v>0</v>
      </c>
      <c r="V1147" s="21">
        <v>0</v>
      </c>
      <c r="W1147" s="21">
        <v>0</v>
      </c>
      <c r="X1147" s="21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</row>
    <row r="1148" spans="1:33" x14ac:dyDescent="0.25">
      <c r="A1148">
        <v>105</v>
      </c>
      <c r="B1148" t="s">
        <v>0</v>
      </c>
      <c r="C1148" t="s">
        <v>7</v>
      </c>
      <c r="D1148" t="s">
        <v>44</v>
      </c>
      <c r="E1148" t="s">
        <v>225</v>
      </c>
      <c r="F1148" t="s">
        <v>546</v>
      </c>
      <c r="G1148" t="s">
        <v>554</v>
      </c>
      <c r="H1148">
        <v>43</v>
      </c>
      <c r="I1148">
        <v>1</v>
      </c>
      <c r="J1148" t="s">
        <v>280</v>
      </c>
      <c r="K1148" s="21">
        <v>6.4136092810569809E-4</v>
      </c>
      <c r="L1148" s="21">
        <v>1.7242199079939313E-3</v>
      </c>
      <c r="M1148" s="21">
        <v>3.1641466335250814E-3</v>
      </c>
      <c r="N1148" s="21">
        <v>4.8751937037318878E-3</v>
      </c>
      <c r="O1148" s="21">
        <v>6.6059052434405503E-3</v>
      </c>
      <c r="P1148" s="21">
        <v>8.3419485513570105E-3</v>
      </c>
      <c r="Q1148" s="21">
        <v>9.4626325985061044E-3</v>
      </c>
      <c r="R1148" s="21">
        <v>1.0184480713038398E-2</v>
      </c>
      <c r="S1148" s="21">
        <v>1.0603401768871987E-2</v>
      </c>
      <c r="T1148" s="21">
        <v>1.1078946643284258E-2</v>
      </c>
      <c r="U1148" s="21">
        <v>1.1533935811189363E-2</v>
      </c>
      <c r="V1148" s="21">
        <v>1.1985498983527814E-2</v>
      </c>
      <c r="W1148" s="21">
        <v>1.2405575275607348E-2</v>
      </c>
      <c r="X1148" s="21">
        <v>1.2779936621493824E-2</v>
      </c>
      <c r="Y1148" s="21">
        <v>1.3108063065534845E-2</v>
      </c>
      <c r="Z1148" s="21">
        <v>1.3237721252401309E-2</v>
      </c>
      <c r="AA1148" s="21">
        <v>1.3399303072347898E-2</v>
      </c>
      <c r="AB1148" s="21">
        <v>1.3566511979419835E-2</v>
      </c>
      <c r="AC1148" s="21">
        <v>1.3643480852293798E-2</v>
      </c>
      <c r="AD1148" s="21">
        <v>1.3710847254577533E-2</v>
      </c>
      <c r="AE1148" s="21">
        <v>1.3724001770259548E-2</v>
      </c>
      <c r="AF1148" s="21">
        <v>1.3724156188882498E-2</v>
      </c>
      <c r="AG1148" s="21">
        <v>1.3724156188882498E-2</v>
      </c>
    </row>
    <row r="1149" spans="1:33" x14ac:dyDescent="0.25">
      <c r="A1149">
        <v>95</v>
      </c>
      <c r="B1149" t="s">
        <v>0</v>
      </c>
      <c r="C1149" t="s">
        <v>7</v>
      </c>
      <c r="D1149" t="s">
        <v>44</v>
      </c>
      <c r="E1149" t="s">
        <v>226</v>
      </c>
      <c r="F1149" t="s">
        <v>555</v>
      </c>
      <c r="G1149" t="s">
        <v>556</v>
      </c>
      <c r="H1149">
        <v>29</v>
      </c>
      <c r="I1149">
        <v>0</v>
      </c>
      <c r="J1149" t="s">
        <v>273</v>
      </c>
      <c r="K1149" s="21">
        <v>0</v>
      </c>
      <c r="L1149" s="21">
        <v>0</v>
      </c>
      <c r="M1149" s="21">
        <v>0</v>
      </c>
      <c r="N1149" s="21">
        <v>0</v>
      </c>
      <c r="O1149" s="21">
        <v>0</v>
      </c>
      <c r="P1149" s="21">
        <v>0</v>
      </c>
      <c r="Q1149" s="21">
        <v>0</v>
      </c>
      <c r="R1149" s="21">
        <v>0</v>
      </c>
      <c r="S1149" s="21">
        <v>0</v>
      </c>
      <c r="T1149" s="21">
        <v>0</v>
      </c>
      <c r="U1149" s="21">
        <v>0</v>
      </c>
      <c r="V1149" s="21">
        <v>0</v>
      </c>
      <c r="W1149" s="21">
        <v>0</v>
      </c>
      <c r="X1149" s="21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</row>
    <row r="1150" spans="1:33" x14ac:dyDescent="0.25">
      <c r="A1150">
        <v>404</v>
      </c>
      <c r="B1150" t="s">
        <v>0</v>
      </c>
      <c r="C1150" t="s">
        <v>7</v>
      </c>
      <c r="D1150" t="s">
        <v>44</v>
      </c>
      <c r="E1150" t="s">
        <v>228</v>
      </c>
      <c r="F1150" t="s">
        <v>514</v>
      </c>
      <c r="G1150" t="s">
        <v>539</v>
      </c>
      <c r="H1150">
        <v>27</v>
      </c>
      <c r="I1150">
        <v>0</v>
      </c>
      <c r="J1150" t="s">
        <v>273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  <c r="V1150" s="21">
        <v>0</v>
      </c>
      <c r="W1150" s="21">
        <v>0</v>
      </c>
      <c r="X1150" s="21">
        <v>0</v>
      </c>
      <c r="Y1150" s="21">
        <v>0</v>
      </c>
      <c r="Z1150" s="21">
        <v>0</v>
      </c>
      <c r="AA1150" s="21">
        <v>0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</row>
    <row r="1151" spans="1:33" x14ac:dyDescent="0.25">
      <c r="A1151">
        <v>89</v>
      </c>
      <c r="B1151" t="s">
        <v>0</v>
      </c>
      <c r="C1151" t="s">
        <v>7</v>
      </c>
      <c r="D1151" t="s">
        <v>44</v>
      </c>
      <c r="E1151" t="s">
        <v>229</v>
      </c>
      <c r="F1151" t="s">
        <v>519</v>
      </c>
      <c r="G1151" t="s">
        <v>557</v>
      </c>
      <c r="H1151">
        <v>3</v>
      </c>
      <c r="I1151">
        <v>0</v>
      </c>
      <c r="J1151" t="s">
        <v>273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0</v>
      </c>
      <c r="T1151" s="21">
        <v>0</v>
      </c>
      <c r="U1151" s="21">
        <v>0</v>
      </c>
      <c r="V1151" s="21">
        <v>0</v>
      </c>
      <c r="W1151" s="21">
        <v>0</v>
      </c>
      <c r="X1151" s="21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</row>
    <row r="1152" spans="1:33" x14ac:dyDescent="0.25">
      <c r="A1152">
        <v>385</v>
      </c>
      <c r="B1152" t="s">
        <v>0</v>
      </c>
      <c r="C1152" t="s">
        <v>7</v>
      </c>
      <c r="D1152" t="s">
        <v>44</v>
      </c>
      <c r="E1152" t="s">
        <v>230</v>
      </c>
      <c r="F1152" t="s">
        <v>526</v>
      </c>
      <c r="G1152" t="s">
        <v>523</v>
      </c>
      <c r="H1152">
        <v>2</v>
      </c>
      <c r="I1152">
        <v>0</v>
      </c>
      <c r="J1152" t="s">
        <v>273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  <c r="V1152" s="21">
        <v>0</v>
      </c>
      <c r="W1152" s="21">
        <v>0</v>
      </c>
      <c r="X1152" s="21">
        <v>0</v>
      </c>
      <c r="Y1152" s="21">
        <v>0</v>
      </c>
      <c r="Z1152" s="21">
        <v>0</v>
      </c>
      <c r="AA1152" s="21">
        <v>0</v>
      </c>
      <c r="AB1152" s="21">
        <v>0</v>
      </c>
      <c r="AC1152" s="21">
        <v>0</v>
      </c>
      <c r="AD1152" s="21">
        <v>0</v>
      </c>
      <c r="AE1152" s="21">
        <v>0</v>
      </c>
      <c r="AF1152" s="21">
        <v>0</v>
      </c>
      <c r="AG1152" s="21">
        <v>0</v>
      </c>
    </row>
    <row r="1153" spans="1:33" x14ac:dyDescent="0.25">
      <c r="A1153">
        <v>107</v>
      </c>
      <c r="B1153" t="s">
        <v>0</v>
      </c>
      <c r="C1153" t="s">
        <v>7</v>
      </c>
      <c r="D1153" t="s">
        <v>44</v>
      </c>
      <c r="E1153" t="s">
        <v>232</v>
      </c>
      <c r="F1153" t="s">
        <v>546</v>
      </c>
      <c r="G1153" t="s">
        <v>558</v>
      </c>
      <c r="H1153">
        <v>43</v>
      </c>
      <c r="I1153">
        <v>1</v>
      </c>
      <c r="J1153" t="s">
        <v>280</v>
      </c>
      <c r="K1153" s="21">
        <v>5.4586935663061362E-3</v>
      </c>
      <c r="L1153" s="21">
        <v>1.9368155223610021E-2</v>
      </c>
      <c r="M1153" s="21">
        <v>4.4866687853470547E-2</v>
      </c>
      <c r="N1153" s="21">
        <v>8.4861510947897539E-2</v>
      </c>
      <c r="O1153" s="21">
        <v>0.14300912146657227</v>
      </c>
      <c r="P1153" s="21">
        <v>0.21630032867704199</v>
      </c>
      <c r="Q1153" s="21">
        <v>0.30758965104172248</v>
      </c>
      <c r="R1153" s="21">
        <v>0.41408280966873728</v>
      </c>
      <c r="S1153" s="21">
        <v>0.53399465953247571</v>
      </c>
      <c r="T1153" s="21">
        <v>0.66364607597153169</v>
      </c>
      <c r="U1153" s="21">
        <v>0.82460959681189006</v>
      </c>
      <c r="V1153" s="21">
        <v>0.98124466397681009</v>
      </c>
      <c r="W1153" s="21">
        <v>1.1318920526430132</v>
      </c>
      <c r="X1153" s="21">
        <v>1.269218359440029</v>
      </c>
      <c r="Y1153" s="21">
        <v>1.3875527995957044</v>
      </c>
      <c r="Z1153" s="21">
        <v>1.4868522529322279</v>
      </c>
      <c r="AA1153" s="21">
        <v>1.5696982333646425</v>
      </c>
      <c r="AB1153" s="21">
        <v>1.6128096639028457</v>
      </c>
      <c r="AC1153" s="21">
        <v>1.6488170965466606</v>
      </c>
      <c r="AD1153" s="21">
        <v>1.6822341509849505</v>
      </c>
      <c r="AE1153" s="21">
        <v>1.7171531351735836</v>
      </c>
      <c r="AF1153" s="21">
        <v>1.7585439059618402</v>
      </c>
      <c r="AG1153" s="21">
        <v>1.7921406358340233</v>
      </c>
    </row>
    <row r="1154" spans="1:33" x14ac:dyDescent="0.25">
      <c r="A1154">
        <v>407</v>
      </c>
      <c r="B1154" t="s">
        <v>0</v>
      </c>
      <c r="C1154" t="s">
        <v>7</v>
      </c>
      <c r="D1154" t="s">
        <v>44</v>
      </c>
      <c r="E1154" t="s">
        <v>233</v>
      </c>
      <c r="F1154" t="s">
        <v>514</v>
      </c>
      <c r="G1154" t="s">
        <v>559</v>
      </c>
      <c r="H1154">
        <v>27</v>
      </c>
      <c r="I1154">
        <v>0</v>
      </c>
      <c r="J1154" t="s">
        <v>273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  <c r="V1154" s="21">
        <v>0</v>
      </c>
      <c r="W1154" s="21">
        <v>0</v>
      </c>
      <c r="X1154" s="21">
        <v>0</v>
      </c>
      <c r="Y1154" s="21">
        <v>0</v>
      </c>
      <c r="Z1154" s="21">
        <v>0</v>
      </c>
      <c r="AA1154" s="21">
        <v>0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</row>
    <row r="1155" spans="1:33" x14ac:dyDescent="0.25">
      <c r="A1155">
        <v>98</v>
      </c>
      <c r="B1155" t="s">
        <v>0</v>
      </c>
      <c r="C1155" t="s">
        <v>7</v>
      </c>
      <c r="D1155" t="s">
        <v>44</v>
      </c>
      <c r="E1155" t="s">
        <v>234</v>
      </c>
      <c r="F1155" t="s">
        <v>560</v>
      </c>
      <c r="G1155" t="s">
        <v>561</v>
      </c>
      <c r="H1155">
        <v>31</v>
      </c>
      <c r="I1155">
        <v>0</v>
      </c>
      <c r="J1155" t="s">
        <v>273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21">
        <v>0</v>
      </c>
      <c r="S1155" s="21">
        <v>0</v>
      </c>
      <c r="T1155" s="21">
        <v>0</v>
      </c>
      <c r="U1155" s="21">
        <v>0</v>
      </c>
      <c r="V1155" s="21">
        <v>0</v>
      </c>
      <c r="W1155" s="21">
        <v>0</v>
      </c>
      <c r="X1155" s="21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</row>
    <row r="1156" spans="1:33" x14ac:dyDescent="0.25">
      <c r="A1156">
        <v>106</v>
      </c>
      <c r="B1156" t="s">
        <v>0</v>
      </c>
      <c r="C1156" t="s">
        <v>7</v>
      </c>
      <c r="D1156" t="s">
        <v>44</v>
      </c>
      <c r="E1156" t="s">
        <v>236</v>
      </c>
      <c r="F1156" t="s">
        <v>563</v>
      </c>
      <c r="G1156" t="s">
        <v>292</v>
      </c>
      <c r="H1156">
        <v>44</v>
      </c>
      <c r="I1156">
        <v>1</v>
      </c>
      <c r="J1156" t="s">
        <v>280</v>
      </c>
      <c r="K1156" s="21">
        <v>9.673840028413273E-3</v>
      </c>
      <c r="L1156" s="21">
        <v>3.4422875000896101E-2</v>
      </c>
      <c r="M1156" s="21">
        <v>7.9935616863497969E-2</v>
      </c>
      <c r="N1156" s="21">
        <v>0.1514806251827937</v>
      </c>
      <c r="O1156" s="21">
        <v>0.24600266352597158</v>
      </c>
      <c r="P1156" s="21">
        <v>0.36888784008820985</v>
      </c>
      <c r="Q1156" s="21">
        <v>0.51670195026445476</v>
      </c>
      <c r="R1156" s="21">
        <v>0.68862738531444045</v>
      </c>
      <c r="S1156" s="21">
        <v>0.88084482381685603</v>
      </c>
      <c r="T1156" s="21">
        <v>1.1246511597060134</v>
      </c>
      <c r="U1156" s="21">
        <v>1.3759084589855821</v>
      </c>
      <c r="V1156" s="21">
        <v>1.6218948127319888</v>
      </c>
      <c r="W1156" s="21">
        <v>1.8483503321744861</v>
      </c>
      <c r="X1156" s="21">
        <v>2.0453388538384667</v>
      </c>
      <c r="Y1156" s="21">
        <v>2.2090160882570373</v>
      </c>
      <c r="Z1156" s="21">
        <v>2.3042485851729548</v>
      </c>
      <c r="AA1156" s="21">
        <v>2.3796533881421942</v>
      </c>
      <c r="AB1156" s="21">
        <v>2.4427131714885526</v>
      </c>
      <c r="AC1156" s="21">
        <v>2.491491489574936</v>
      </c>
      <c r="AD1156" s="21">
        <v>2.5379079793625565</v>
      </c>
      <c r="AE1156" s="21">
        <v>2.5755324244017799</v>
      </c>
      <c r="AF1156" s="21">
        <v>2.6113678881766025</v>
      </c>
      <c r="AG1156" s="21">
        <v>2.6417916122036922</v>
      </c>
    </row>
    <row r="1157" spans="1:33" x14ac:dyDescent="0.25">
      <c r="A1157">
        <v>391</v>
      </c>
      <c r="B1157" t="s">
        <v>0</v>
      </c>
      <c r="C1157" t="s">
        <v>7</v>
      </c>
      <c r="D1157" t="s">
        <v>44</v>
      </c>
      <c r="E1157" t="s">
        <v>135</v>
      </c>
      <c r="F1157" t="s">
        <v>564</v>
      </c>
      <c r="G1157" t="s">
        <v>565</v>
      </c>
      <c r="H1157">
        <v>24</v>
      </c>
      <c r="I1157">
        <v>0</v>
      </c>
      <c r="J1157" t="s">
        <v>280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  <c r="V1157" s="21">
        <v>0</v>
      </c>
      <c r="W1157" s="21">
        <v>0</v>
      </c>
      <c r="X1157" s="21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</row>
    <row r="1158" spans="1:33" x14ac:dyDescent="0.25">
      <c r="A1158">
        <v>390</v>
      </c>
      <c r="B1158" t="s">
        <v>0</v>
      </c>
      <c r="C1158" t="s">
        <v>7</v>
      </c>
      <c r="D1158" t="s">
        <v>44</v>
      </c>
      <c r="E1158" t="s">
        <v>237</v>
      </c>
      <c r="F1158" t="s">
        <v>564</v>
      </c>
      <c r="G1158" t="s">
        <v>489</v>
      </c>
      <c r="H1158">
        <v>24</v>
      </c>
      <c r="I1158">
        <v>0</v>
      </c>
      <c r="J1158" t="s">
        <v>273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  <c r="V1158" s="21">
        <v>0</v>
      </c>
      <c r="W1158" s="21">
        <v>0</v>
      </c>
      <c r="X1158" s="21">
        <v>0</v>
      </c>
      <c r="Y1158" s="21">
        <v>0</v>
      </c>
      <c r="Z1158" s="21">
        <v>0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</row>
    <row r="1159" spans="1:33" x14ac:dyDescent="0.25">
      <c r="A1159">
        <v>395</v>
      </c>
      <c r="B1159" t="s">
        <v>0</v>
      </c>
      <c r="C1159" t="s">
        <v>7</v>
      </c>
      <c r="D1159" t="s">
        <v>44</v>
      </c>
      <c r="E1159" t="s">
        <v>136</v>
      </c>
      <c r="F1159" t="s">
        <v>564</v>
      </c>
      <c r="G1159" t="s">
        <v>489</v>
      </c>
      <c r="H1159">
        <v>24</v>
      </c>
      <c r="I1159">
        <v>0</v>
      </c>
      <c r="J1159" t="s">
        <v>273</v>
      </c>
      <c r="K1159" s="21">
        <v>0</v>
      </c>
      <c r="L1159" s="21">
        <v>0</v>
      </c>
      <c r="M1159" s="21">
        <v>0</v>
      </c>
      <c r="N1159" s="21">
        <v>0</v>
      </c>
      <c r="O1159" s="21">
        <v>0</v>
      </c>
      <c r="P1159" s="21">
        <v>0</v>
      </c>
      <c r="Q1159" s="21">
        <v>0</v>
      </c>
      <c r="R1159" s="21">
        <v>0</v>
      </c>
      <c r="S1159" s="21">
        <v>0</v>
      </c>
      <c r="T1159" s="21">
        <v>0</v>
      </c>
      <c r="U1159" s="21">
        <v>0</v>
      </c>
      <c r="V1159" s="21">
        <v>0</v>
      </c>
      <c r="W1159" s="21">
        <v>0</v>
      </c>
      <c r="X1159" s="21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</row>
    <row r="1160" spans="1:33" x14ac:dyDescent="0.25">
      <c r="A1160">
        <v>392</v>
      </c>
      <c r="B1160" t="s">
        <v>0</v>
      </c>
      <c r="C1160" t="s">
        <v>7</v>
      </c>
      <c r="D1160" t="s">
        <v>44</v>
      </c>
      <c r="E1160" t="s">
        <v>137</v>
      </c>
      <c r="F1160" t="s">
        <v>564</v>
      </c>
      <c r="G1160" t="s">
        <v>489</v>
      </c>
      <c r="H1160">
        <v>24</v>
      </c>
      <c r="I1160">
        <v>1</v>
      </c>
      <c r="J1160" t="s">
        <v>280</v>
      </c>
      <c r="K1160" s="21">
        <v>1.3774346835041985E-2</v>
      </c>
      <c r="L1160" s="21">
        <v>3.5524119328594034E-2</v>
      </c>
      <c r="M1160" s="21">
        <v>7.9359111421768561E-2</v>
      </c>
      <c r="N1160" s="21">
        <v>0.15654362736432928</v>
      </c>
      <c r="O1160" s="21">
        <v>0.27745302357965157</v>
      </c>
      <c r="P1160" s="21">
        <v>0.43469625761226455</v>
      </c>
      <c r="Q1160" s="21">
        <v>0.63212584901640512</v>
      </c>
      <c r="R1160" s="21">
        <v>0.8462471845049544</v>
      </c>
      <c r="S1160" s="21">
        <v>1.0496301774624144</v>
      </c>
      <c r="T1160" s="21">
        <v>1.2124325444949107</v>
      </c>
      <c r="U1160" s="21">
        <v>1.3101204666487851</v>
      </c>
      <c r="V1160" s="21">
        <v>1.3294369354493218</v>
      </c>
      <c r="W1160" s="21">
        <v>1.3228926491144168</v>
      </c>
      <c r="X1160" s="21">
        <v>1.3176117940040666</v>
      </c>
      <c r="Y1160" s="21">
        <v>1.3134784754911935</v>
      </c>
      <c r="Z1160" s="21">
        <v>1.3098317579745875</v>
      </c>
      <c r="AA1160" s="21">
        <v>1.3062250280236272</v>
      </c>
      <c r="AB1160" s="21">
        <v>1.3033784593262143</v>
      </c>
      <c r="AC1160" s="21">
        <v>1.3007923466106479</v>
      </c>
      <c r="AD1160" s="21">
        <v>1.2984414195743936</v>
      </c>
      <c r="AE1160" s="21">
        <v>1.2963030790799792</v>
      </c>
      <c r="AF1160" s="21">
        <v>1.2943560881064806</v>
      </c>
      <c r="AG1160" s="21">
        <v>1.2925816231371474</v>
      </c>
    </row>
    <row r="1161" spans="1:33" x14ac:dyDescent="0.25">
      <c r="A1161">
        <v>393</v>
      </c>
      <c r="B1161" t="s">
        <v>0</v>
      </c>
      <c r="C1161" t="s">
        <v>7</v>
      </c>
      <c r="D1161" t="s">
        <v>44</v>
      </c>
      <c r="E1161" t="s">
        <v>238</v>
      </c>
      <c r="F1161" t="s">
        <v>564</v>
      </c>
      <c r="G1161" t="s">
        <v>489</v>
      </c>
      <c r="H1161">
        <v>24</v>
      </c>
      <c r="I1161">
        <v>0</v>
      </c>
      <c r="J1161" t="s">
        <v>280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  <c r="V1161" s="21">
        <v>0</v>
      </c>
      <c r="W1161" s="21">
        <v>0</v>
      </c>
      <c r="X1161" s="21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</row>
    <row r="1162" spans="1:33" x14ac:dyDescent="0.25">
      <c r="A1162">
        <v>394</v>
      </c>
      <c r="B1162" t="s">
        <v>0</v>
      </c>
      <c r="C1162" t="s">
        <v>7</v>
      </c>
      <c r="D1162" t="s">
        <v>44</v>
      </c>
      <c r="E1162" t="s">
        <v>239</v>
      </c>
      <c r="F1162" t="s">
        <v>564</v>
      </c>
      <c r="G1162" t="s">
        <v>489</v>
      </c>
      <c r="H1162">
        <v>24</v>
      </c>
      <c r="I1162">
        <v>0</v>
      </c>
      <c r="J1162" t="s">
        <v>273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  <c r="V1162" s="21">
        <v>0</v>
      </c>
      <c r="W1162" s="21">
        <v>0</v>
      </c>
      <c r="X1162" s="21">
        <v>0</v>
      </c>
      <c r="Y1162" s="21">
        <v>0</v>
      </c>
      <c r="Z1162" s="21">
        <v>0</v>
      </c>
      <c r="AA1162" s="21">
        <v>0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</row>
    <row r="1163" spans="1:33" x14ac:dyDescent="0.25">
      <c r="A1163">
        <v>91</v>
      </c>
      <c r="B1163" t="s">
        <v>0</v>
      </c>
      <c r="C1163" t="s">
        <v>7</v>
      </c>
      <c r="D1163" t="s">
        <v>44</v>
      </c>
      <c r="E1163" t="s">
        <v>251</v>
      </c>
      <c r="F1163" t="s">
        <v>564</v>
      </c>
      <c r="G1163" t="s">
        <v>581</v>
      </c>
      <c r="H1163">
        <v>24</v>
      </c>
      <c r="I1163">
        <v>1</v>
      </c>
      <c r="J1163" t="s">
        <v>280</v>
      </c>
      <c r="K1163" s="21">
        <v>1.5472812003086243E-8</v>
      </c>
      <c r="L1163" s="21">
        <v>5.2853864501215535E-8</v>
      </c>
      <c r="M1163" s="21">
        <v>1.1863098080068987E-7</v>
      </c>
      <c r="N1163" s="21">
        <v>2.1891214307429377E-7</v>
      </c>
      <c r="O1163" s="21">
        <v>3.6456087393980626E-7</v>
      </c>
      <c r="P1163" s="21">
        <v>5.6232240696204495E-7</v>
      </c>
      <c r="Q1163" s="21">
        <v>8.1873071124589897E-7</v>
      </c>
      <c r="R1163" s="21">
        <v>1.1364794529157972E-6</v>
      </c>
      <c r="S1163" s="21">
        <v>1.5134028305059695E-6</v>
      </c>
      <c r="T1163" s="21">
        <v>1.9425144297942587E-6</v>
      </c>
      <c r="U1163" s="21">
        <v>2.4010787693090922E-6</v>
      </c>
      <c r="V1163" s="21">
        <v>2.8781472818982237E-6</v>
      </c>
      <c r="W1163" s="21">
        <v>3.3686813419306931E-6</v>
      </c>
      <c r="X1163" s="21">
        <v>3.8524373582243841E-6</v>
      </c>
      <c r="Y1163" s="21">
        <v>4.3182245685062519E-6</v>
      </c>
      <c r="Z1163" s="21">
        <v>4.762931286437423E-6</v>
      </c>
      <c r="AA1163" s="21">
        <v>5.1816646470471332E-6</v>
      </c>
      <c r="AB1163" s="21">
        <v>5.6638398285575297E-6</v>
      </c>
      <c r="AC1163" s="21">
        <v>6.088489186091852E-6</v>
      </c>
      <c r="AD1163" s="21">
        <v>6.4600177016660556E-6</v>
      </c>
      <c r="AE1163" s="21">
        <v>6.7731635042992571E-6</v>
      </c>
      <c r="AF1163" s="21">
        <v>7.027961913189957E-6</v>
      </c>
      <c r="AG1163" s="21">
        <v>7.2342638065263104E-6</v>
      </c>
    </row>
    <row r="1164" spans="1:33" x14ac:dyDescent="0.25">
      <c r="A1164">
        <v>378</v>
      </c>
      <c r="B1164" t="s">
        <v>0</v>
      </c>
      <c r="C1164" t="s">
        <v>7</v>
      </c>
      <c r="D1164" t="s">
        <v>44</v>
      </c>
      <c r="E1164" t="s">
        <v>242</v>
      </c>
      <c r="F1164" t="s">
        <v>576</v>
      </c>
      <c r="G1164" t="s">
        <v>568</v>
      </c>
      <c r="H1164">
        <v>16</v>
      </c>
      <c r="I1164">
        <v>0</v>
      </c>
      <c r="J1164" t="s">
        <v>273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  <c r="V1164" s="21">
        <v>0</v>
      </c>
      <c r="W1164" s="21">
        <v>0</v>
      </c>
      <c r="X1164" s="21">
        <v>0</v>
      </c>
      <c r="Y1164" s="21">
        <v>0</v>
      </c>
      <c r="Z1164" s="21">
        <v>0</v>
      </c>
      <c r="AA1164" s="21">
        <v>0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</row>
    <row r="1165" spans="1:33" x14ac:dyDescent="0.25">
      <c r="A1165">
        <v>375</v>
      </c>
      <c r="B1165" t="s">
        <v>0</v>
      </c>
      <c r="C1165" t="s">
        <v>7</v>
      </c>
      <c r="D1165" t="s">
        <v>44</v>
      </c>
      <c r="E1165" t="s">
        <v>243</v>
      </c>
      <c r="F1165" t="s">
        <v>505</v>
      </c>
      <c r="G1165" t="s">
        <v>569</v>
      </c>
      <c r="H1165">
        <v>12</v>
      </c>
      <c r="I1165">
        <v>1</v>
      </c>
      <c r="J1165" t="s">
        <v>280</v>
      </c>
      <c r="K1165" s="21">
        <v>0.19052656795838199</v>
      </c>
      <c r="L1165" s="21">
        <v>0.41531317255670769</v>
      </c>
      <c r="M1165" s="21">
        <v>0.67656381254200504</v>
      </c>
      <c r="N1165" s="21">
        <v>0.9603588565520349</v>
      </c>
      <c r="O1165" s="21">
        <v>1.2599106892153586</v>
      </c>
      <c r="P1165" s="21">
        <v>1.5781278646785315</v>
      </c>
      <c r="Q1165" s="21">
        <v>1.887881799305307</v>
      </c>
      <c r="R1165" s="21">
        <v>2.1633592752082689</v>
      </c>
      <c r="S1165" s="21">
        <v>2.387913852457924</v>
      </c>
      <c r="T1165" s="21">
        <v>2.5579243727542158</v>
      </c>
      <c r="U1165" s="21">
        <v>2.6805050264418595</v>
      </c>
      <c r="V1165" s="21">
        <v>2.7652222539093541</v>
      </c>
      <c r="W1165" s="21">
        <v>2.8252768739908927</v>
      </c>
      <c r="X1165" s="21">
        <v>2.8692418344660124</v>
      </c>
      <c r="Y1165" s="21">
        <v>2.9046742567636104</v>
      </c>
      <c r="Z1165" s="21">
        <v>2.9335142930166831</v>
      </c>
      <c r="AA1165" s="21">
        <v>2.9574670630393247</v>
      </c>
      <c r="AB1165" s="21">
        <v>2.9804368181483345</v>
      </c>
      <c r="AC1165" s="21">
        <v>3.002976990359052</v>
      </c>
      <c r="AD1165" s="21">
        <v>3.0252370207158887</v>
      </c>
      <c r="AE1165" s="21">
        <v>3.0472434235143568</v>
      </c>
      <c r="AF1165" s="21">
        <v>3.0690005129322602</v>
      </c>
      <c r="AG1165" s="21">
        <v>3.0905025490387694</v>
      </c>
    </row>
    <row r="1166" spans="1:33" x14ac:dyDescent="0.25">
      <c r="A1166">
        <v>374</v>
      </c>
      <c r="B1166" t="s">
        <v>0</v>
      </c>
      <c r="C1166" t="s">
        <v>7</v>
      </c>
      <c r="D1166" t="s">
        <v>44</v>
      </c>
      <c r="E1166" t="s">
        <v>244</v>
      </c>
      <c r="F1166" t="s">
        <v>576</v>
      </c>
      <c r="G1166" t="s">
        <v>570</v>
      </c>
      <c r="H1166">
        <v>16</v>
      </c>
      <c r="I1166">
        <v>1</v>
      </c>
      <c r="J1166" t="s">
        <v>280</v>
      </c>
      <c r="K1166" s="21">
        <v>0.15747254056487361</v>
      </c>
      <c r="L1166" s="21">
        <v>0.34091090128488177</v>
      </c>
      <c r="M1166" s="21">
        <v>0.55075550056454758</v>
      </c>
      <c r="N1166" s="21">
        <v>0.77433019216630383</v>
      </c>
      <c r="O1166" s="21">
        <v>1.0050630627373873</v>
      </c>
      <c r="P1166" s="21">
        <v>1.2435326529397777</v>
      </c>
      <c r="Q1166" s="21">
        <v>1.4681260405772056</v>
      </c>
      <c r="R1166" s="21">
        <v>1.6605841740438916</v>
      </c>
      <c r="S1166" s="21">
        <v>1.8117066120923684</v>
      </c>
      <c r="T1166" s="21">
        <v>1.9228356514315996</v>
      </c>
      <c r="U1166" s="21">
        <v>2.0024370987313249</v>
      </c>
      <c r="V1166" s="21">
        <v>2.0594042393395191</v>
      </c>
      <c r="W1166" s="21">
        <v>2.1028476580931952</v>
      </c>
      <c r="X1166" s="21">
        <v>2.1377971154463822</v>
      </c>
      <c r="Y1166" s="21">
        <v>2.1682364584239231</v>
      </c>
      <c r="Z1166" s="21">
        <v>2.1944577348651735</v>
      </c>
      <c r="AA1166" s="21">
        <v>2.2171457141433581</v>
      </c>
      <c r="AB1166" s="21">
        <v>2.2391394493039161</v>
      </c>
      <c r="AC1166" s="21">
        <v>2.2607638008879252</v>
      </c>
      <c r="AD1166" s="21">
        <v>2.2821121491479515</v>
      </c>
      <c r="AE1166" s="21">
        <v>2.3032041154276053</v>
      </c>
      <c r="AF1166" s="21">
        <v>2.3240425371693871</v>
      </c>
      <c r="AG1166" s="21">
        <v>2.3446273331803704</v>
      </c>
    </row>
    <row r="1167" spans="1:33" x14ac:dyDescent="0.25">
      <c r="A1167">
        <v>377</v>
      </c>
      <c r="B1167" t="s">
        <v>0</v>
      </c>
      <c r="C1167" t="s">
        <v>7</v>
      </c>
      <c r="D1167" t="s">
        <v>44</v>
      </c>
      <c r="E1167" t="s">
        <v>245</v>
      </c>
      <c r="F1167" t="s">
        <v>582</v>
      </c>
      <c r="G1167" t="s">
        <v>571</v>
      </c>
      <c r="H1167">
        <v>5</v>
      </c>
      <c r="I1167">
        <v>0</v>
      </c>
      <c r="J1167" t="s">
        <v>273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0</v>
      </c>
      <c r="T1167" s="21">
        <v>0</v>
      </c>
      <c r="U1167" s="21">
        <v>0</v>
      </c>
      <c r="V1167" s="21">
        <v>0</v>
      </c>
      <c r="W1167" s="21">
        <v>0</v>
      </c>
      <c r="X1167" s="21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</row>
    <row r="1168" spans="1:33" x14ac:dyDescent="0.25">
      <c r="A1168">
        <v>376</v>
      </c>
      <c r="B1168" t="s">
        <v>0</v>
      </c>
      <c r="C1168" t="s">
        <v>7</v>
      </c>
      <c r="D1168" t="s">
        <v>44</v>
      </c>
      <c r="E1168" t="s">
        <v>246</v>
      </c>
      <c r="F1168" t="s">
        <v>576</v>
      </c>
      <c r="G1168" t="s">
        <v>572</v>
      </c>
      <c r="H1168">
        <v>16</v>
      </c>
      <c r="I1168">
        <v>0</v>
      </c>
      <c r="J1168" t="s">
        <v>280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  <c r="S1168" s="21">
        <v>0</v>
      </c>
      <c r="T1168" s="21">
        <v>0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</row>
    <row r="1169" spans="1:33" x14ac:dyDescent="0.25">
      <c r="A1169">
        <v>362</v>
      </c>
      <c r="B1169" t="s">
        <v>0</v>
      </c>
      <c r="C1169" t="s">
        <v>7</v>
      </c>
      <c r="D1169" t="s">
        <v>45</v>
      </c>
      <c r="E1169" t="s">
        <v>182</v>
      </c>
      <c r="F1169" t="s">
        <v>583</v>
      </c>
      <c r="G1169" t="s">
        <v>502</v>
      </c>
      <c r="H1169">
        <v>15</v>
      </c>
      <c r="I1169">
        <v>0</v>
      </c>
      <c r="J1169" t="s">
        <v>273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0</v>
      </c>
      <c r="R1169" s="21">
        <v>0</v>
      </c>
      <c r="S1169" s="21">
        <v>0</v>
      </c>
      <c r="T1169" s="21">
        <v>0</v>
      </c>
      <c r="U1169" s="21">
        <v>0</v>
      </c>
      <c r="V1169" s="21">
        <v>0</v>
      </c>
      <c r="W1169" s="21">
        <v>0</v>
      </c>
      <c r="X1169" s="21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</row>
    <row r="1170" spans="1:33" x14ac:dyDescent="0.25">
      <c r="A1170">
        <v>356</v>
      </c>
      <c r="B1170" t="s">
        <v>0</v>
      </c>
      <c r="C1170" t="s">
        <v>7</v>
      </c>
      <c r="D1170" t="s">
        <v>45</v>
      </c>
      <c r="E1170" t="s">
        <v>183</v>
      </c>
      <c r="F1170" t="s">
        <v>584</v>
      </c>
      <c r="G1170" t="s">
        <v>504</v>
      </c>
      <c r="H1170">
        <v>45</v>
      </c>
      <c r="I1170">
        <v>0</v>
      </c>
      <c r="J1170" t="s">
        <v>273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  <c r="V1170" s="21">
        <v>0</v>
      </c>
      <c r="W1170" s="21">
        <v>0</v>
      </c>
      <c r="X1170" s="21">
        <v>0</v>
      </c>
      <c r="Y1170" s="21">
        <v>0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</row>
    <row r="1171" spans="1:33" x14ac:dyDescent="0.25">
      <c r="A1171">
        <v>79</v>
      </c>
      <c r="B1171" t="s">
        <v>0</v>
      </c>
      <c r="C1171" t="s">
        <v>7</v>
      </c>
      <c r="D1171" t="s">
        <v>45</v>
      </c>
      <c r="E1171" t="s">
        <v>247</v>
      </c>
      <c r="F1171" t="s">
        <v>514</v>
      </c>
      <c r="G1171" t="s">
        <v>575</v>
      </c>
      <c r="H1171">
        <v>27</v>
      </c>
      <c r="I1171">
        <v>1</v>
      </c>
      <c r="J1171" t="s">
        <v>280</v>
      </c>
      <c r="K1171" s="21">
        <v>3.9729345093631894E-4</v>
      </c>
      <c r="L1171" s="21">
        <v>1.099447968258103E-3</v>
      </c>
      <c r="M1171" s="21">
        <v>2.7774896603531994E-3</v>
      </c>
      <c r="N1171" s="21">
        <v>6.1472195596809298E-3</v>
      </c>
      <c r="O1171" s="21">
        <v>1.2308702737639237E-2</v>
      </c>
      <c r="P1171" s="21">
        <v>2.2556038743210542E-2</v>
      </c>
      <c r="Q1171" s="21">
        <v>3.8506350475498212E-2</v>
      </c>
      <c r="R1171" s="21">
        <v>5.9932091937259166E-2</v>
      </c>
      <c r="S1171" s="21">
        <v>8.8288440381481995E-2</v>
      </c>
      <c r="T1171" s="21">
        <v>0.12500159785076587</v>
      </c>
      <c r="U1171" s="21">
        <v>0.17191597561878261</v>
      </c>
      <c r="V1171" s="21">
        <v>0.22980235505909019</v>
      </c>
      <c r="W1171" s="21">
        <v>0.31037677550312381</v>
      </c>
      <c r="X1171" s="21">
        <v>0.4023531429895712</v>
      </c>
      <c r="Y1171" s="21">
        <v>0.50398256498494409</v>
      </c>
      <c r="Z1171" s="21">
        <v>0.6093814758272007</v>
      </c>
      <c r="AA1171" s="21">
        <v>0.71520062550468511</v>
      </c>
      <c r="AB1171" s="21">
        <v>0.81824457793372463</v>
      </c>
      <c r="AC1171" s="21">
        <v>0.91411376396965527</v>
      </c>
      <c r="AD1171" s="21">
        <v>1.0008866672101457</v>
      </c>
      <c r="AE1171" s="21">
        <v>1.0768276464424598</v>
      </c>
      <c r="AF1171" s="21">
        <v>1.1302631674632102</v>
      </c>
      <c r="AG1171" s="21">
        <v>1.1724983731959289</v>
      </c>
    </row>
    <row r="1172" spans="1:33" x14ac:dyDescent="0.25">
      <c r="A1172">
        <v>67</v>
      </c>
      <c r="B1172" t="s">
        <v>0</v>
      </c>
      <c r="C1172" t="s">
        <v>7</v>
      </c>
      <c r="D1172" t="s">
        <v>45</v>
      </c>
      <c r="E1172" t="s">
        <v>49</v>
      </c>
      <c r="F1172" t="s">
        <v>505</v>
      </c>
      <c r="G1172" t="s">
        <v>506</v>
      </c>
      <c r="H1172">
        <v>12</v>
      </c>
      <c r="I1172">
        <v>0</v>
      </c>
      <c r="J1172" t="s">
        <v>273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  <c r="S1172" s="21">
        <v>0</v>
      </c>
      <c r="T1172" s="21">
        <v>0</v>
      </c>
      <c r="U1172" s="21">
        <v>0</v>
      </c>
      <c r="V1172" s="21">
        <v>0</v>
      </c>
      <c r="W1172" s="21">
        <v>0</v>
      </c>
      <c r="X1172" s="21">
        <v>0</v>
      </c>
      <c r="Y1172" s="21">
        <v>0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</row>
    <row r="1173" spans="1:33" x14ac:dyDescent="0.25">
      <c r="A1173">
        <v>87</v>
      </c>
      <c r="B1173" t="s">
        <v>0</v>
      </c>
      <c r="C1173" t="s">
        <v>7</v>
      </c>
      <c r="D1173" t="s">
        <v>45</v>
      </c>
      <c r="E1173" t="s">
        <v>184</v>
      </c>
      <c r="F1173" t="s">
        <v>507</v>
      </c>
      <c r="G1173" t="s">
        <v>508</v>
      </c>
      <c r="H1173">
        <v>53</v>
      </c>
      <c r="I1173">
        <v>0</v>
      </c>
      <c r="J1173" t="s">
        <v>273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21">
        <v>0</v>
      </c>
      <c r="S1173" s="21">
        <v>0</v>
      </c>
      <c r="T1173" s="21">
        <v>0</v>
      </c>
      <c r="U1173" s="21">
        <v>0</v>
      </c>
      <c r="V1173" s="21">
        <v>0</v>
      </c>
      <c r="W1173" s="21">
        <v>0</v>
      </c>
      <c r="X1173" s="21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</row>
    <row r="1174" spans="1:33" x14ac:dyDescent="0.25">
      <c r="A1174">
        <v>363</v>
      </c>
      <c r="B1174" t="s">
        <v>0</v>
      </c>
      <c r="C1174" t="s">
        <v>7</v>
      </c>
      <c r="D1174" t="s">
        <v>45</v>
      </c>
      <c r="E1174" t="s">
        <v>185</v>
      </c>
      <c r="F1174" t="s">
        <v>583</v>
      </c>
      <c r="G1174" t="s">
        <v>509</v>
      </c>
      <c r="H1174">
        <v>15</v>
      </c>
      <c r="I1174">
        <v>0</v>
      </c>
      <c r="J1174" t="s">
        <v>273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  <c r="V1174" s="21">
        <v>0</v>
      </c>
      <c r="W1174" s="21">
        <v>0</v>
      </c>
      <c r="X1174" s="21">
        <v>0</v>
      </c>
      <c r="Y1174" s="21">
        <v>0</v>
      </c>
      <c r="Z1174" s="21">
        <v>0</v>
      </c>
      <c r="AA1174" s="21">
        <v>0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</row>
    <row r="1175" spans="1:33" x14ac:dyDescent="0.25">
      <c r="A1175">
        <v>313</v>
      </c>
      <c r="B1175" t="s">
        <v>0</v>
      </c>
      <c r="C1175" t="s">
        <v>7</v>
      </c>
      <c r="D1175" t="s">
        <v>45</v>
      </c>
      <c r="E1175" t="s">
        <v>51</v>
      </c>
      <c r="F1175" t="s">
        <v>583</v>
      </c>
      <c r="G1175" t="s">
        <v>510</v>
      </c>
      <c r="H1175">
        <v>15</v>
      </c>
      <c r="I1175">
        <v>0</v>
      </c>
      <c r="J1175" t="s">
        <v>273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0</v>
      </c>
      <c r="T1175" s="21">
        <v>0</v>
      </c>
      <c r="U1175" s="21">
        <v>0</v>
      </c>
      <c r="V1175" s="21">
        <v>0</v>
      </c>
      <c r="W1175" s="21">
        <v>0</v>
      </c>
      <c r="X1175" s="21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</row>
    <row r="1176" spans="1:33" x14ac:dyDescent="0.25">
      <c r="A1176">
        <v>314</v>
      </c>
      <c r="B1176" t="s">
        <v>0</v>
      </c>
      <c r="C1176" t="s">
        <v>7</v>
      </c>
      <c r="D1176" t="s">
        <v>45</v>
      </c>
      <c r="E1176" t="s">
        <v>186</v>
      </c>
      <c r="F1176" t="s">
        <v>583</v>
      </c>
      <c r="G1176" t="s">
        <v>511</v>
      </c>
      <c r="H1176">
        <v>15</v>
      </c>
      <c r="I1176">
        <v>0</v>
      </c>
      <c r="J1176" t="s">
        <v>280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  <c r="V1176" s="21">
        <v>0</v>
      </c>
      <c r="W1176" s="21">
        <v>0</v>
      </c>
      <c r="X1176" s="21">
        <v>0</v>
      </c>
      <c r="Y1176" s="21">
        <v>0</v>
      </c>
      <c r="Z1176" s="21">
        <v>0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</row>
    <row r="1177" spans="1:33" x14ac:dyDescent="0.25">
      <c r="A1177">
        <v>315</v>
      </c>
      <c r="B1177" t="s">
        <v>0</v>
      </c>
      <c r="C1177" t="s">
        <v>7</v>
      </c>
      <c r="D1177" t="s">
        <v>45</v>
      </c>
      <c r="E1177" t="s">
        <v>187</v>
      </c>
      <c r="F1177" t="s">
        <v>583</v>
      </c>
      <c r="G1177" t="s">
        <v>512</v>
      </c>
      <c r="H1177">
        <v>15</v>
      </c>
      <c r="I1177">
        <v>0</v>
      </c>
      <c r="J1177" t="s">
        <v>280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  <c r="V1177" s="21">
        <v>0</v>
      </c>
      <c r="W1177" s="21">
        <v>0</v>
      </c>
      <c r="X1177" s="21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</row>
    <row r="1178" spans="1:33" x14ac:dyDescent="0.25">
      <c r="A1178">
        <v>335</v>
      </c>
      <c r="B1178" t="s">
        <v>0</v>
      </c>
      <c r="C1178" t="s">
        <v>7</v>
      </c>
      <c r="D1178" t="s">
        <v>45</v>
      </c>
      <c r="E1178" t="s">
        <v>188</v>
      </c>
      <c r="F1178" t="s">
        <v>507</v>
      </c>
      <c r="G1178" t="s">
        <v>513</v>
      </c>
      <c r="H1178">
        <v>53</v>
      </c>
      <c r="I1178">
        <v>0</v>
      </c>
      <c r="J1178" t="s">
        <v>273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  <c r="V1178" s="21">
        <v>0</v>
      </c>
      <c r="W1178" s="21">
        <v>0</v>
      </c>
      <c r="X1178" s="21">
        <v>0</v>
      </c>
      <c r="Y1178" s="21">
        <v>0</v>
      </c>
      <c r="Z1178" s="21">
        <v>0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</row>
    <row r="1179" spans="1:33" x14ac:dyDescent="0.25">
      <c r="A1179">
        <v>75</v>
      </c>
      <c r="B1179" t="s">
        <v>0</v>
      </c>
      <c r="C1179" t="s">
        <v>7</v>
      </c>
      <c r="D1179" t="s">
        <v>45</v>
      </c>
      <c r="E1179" t="s">
        <v>58</v>
      </c>
      <c r="F1179" t="s">
        <v>514</v>
      </c>
      <c r="G1179" t="s">
        <v>515</v>
      </c>
      <c r="H1179">
        <v>27</v>
      </c>
      <c r="I1179">
        <v>0</v>
      </c>
      <c r="J1179" t="s">
        <v>280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0</v>
      </c>
      <c r="R1179" s="21">
        <v>0</v>
      </c>
      <c r="S1179" s="21">
        <v>0</v>
      </c>
      <c r="T1179" s="21">
        <v>0</v>
      </c>
      <c r="U1179" s="21">
        <v>0</v>
      </c>
      <c r="V1179" s="21">
        <v>0</v>
      </c>
      <c r="W1179" s="21">
        <v>0</v>
      </c>
      <c r="X1179" s="21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</row>
    <row r="1180" spans="1:33" x14ac:dyDescent="0.25">
      <c r="A1180">
        <v>351</v>
      </c>
      <c r="B1180" t="s">
        <v>0</v>
      </c>
      <c r="C1180" t="s">
        <v>7</v>
      </c>
      <c r="D1180" t="s">
        <v>45</v>
      </c>
      <c r="E1180" t="s">
        <v>189</v>
      </c>
      <c r="F1180" t="s">
        <v>514</v>
      </c>
      <c r="G1180" t="s">
        <v>516</v>
      </c>
      <c r="H1180">
        <v>27</v>
      </c>
      <c r="I1180">
        <v>0</v>
      </c>
      <c r="J1180" t="s">
        <v>273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  <c r="V1180" s="21">
        <v>0</v>
      </c>
      <c r="W1180" s="21">
        <v>0</v>
      </c>
      <c r="X1180" s="21">
        <v>0</v>
      </c>
      <c r="Y1180" s="21">
        <v>0</v>
      </c>
      <c r="Z1180" s="21">
        <v>0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</row>
    <row r="1181" spans="1:33" x14ac:dyDescent="0.25">
      <c r="A1181">
        <v>327</v>
      </c>
      <c r="B1181" t="s">
        <v>0</v>
      </c>
      <c r="C1181" t="s">
        <v>7</v>
      </c>
      <c r="D1181" t="s">
        <v>45</v>
      </c>
      <c r="E1181" t="s">
        <v>190</v>
      </c>
      <c r="F1181" t="s">
        <v>505</v>
      </c>
      <c r="G1181" t="s">
        <v>517</v>
      </c>
      <c r="H1181">
        <v>12</v>
      </c>
      <c r="I1181">
        <v>0</v>
      </c>
      <c r="J1181" t="s">
        <v>273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  <c r="V1181" s="21">
        <v>0</v>
      </c>
      <c r="W1181" s="21">
        <v>0</v>
      </c>
      <c r="X1181" s="21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</row>
    <row r="1182" spans="1:33" x14ac:dyDescent="0.25">
      <c r="A1182">
        <v>332</v>
      </c>
      <c r="B1182" t="s">
        <v>0</v>
      </c>
      <c r="C1182" t="s">
        <v>7</v>
      </c>
      <c r="D1182" t="s">
        <v>45</v>
      </c>
      <c r="E1182" t="s">
        <v>191</v>
      </c>
      <c r="F1182" t="s">
        <v>583</v>
      </c>
      <c r="G1182" t="s">
        <v>518</v>
      </c>
      <c r="H1182">
        <v>15</v>
      </c>
      <c r="I1182">
        <v>1</v>
      </c>
      <c r="J1182" t="s">
        <v>280</v>
      </c>
      <c r="K1182" s="21">
        <v>2.3623888128560782</v>
      </c>
      <c r="L1182" s="21">
        <v>5.1944479731112114</v>
      </c>
      <c r="M1182" s="21">
        <v>8.5755219704999845</v>
      </c>
      <c r="N1182" s="21">
        <v>12.398213268007803</v>
      </c>
      <c r="O1182" s="21">
        <v>16.641589280643949</v>
      </c>
      <c r="P1182" s="21">
        <v>21.472438356158243</v>
      </c>
      <c r="Q1182" s="21">
        <v>26.617256849189406</v>
      </c>
      <c r="R1182" s="21">
        <v>31.701571848982294</v>
      </c>
      <c r="S1182" s="21">
        <v>36.314529308759568</v>
      </c>
      <c r="T1182" s="21">
        <v>40.102127364977932</v>
      </c>
      <c r="U1182" s="21">
        <v>42.858249784242062</v>
      </c>
      <c r="V1182" s="21">
        <v>44.49781110170683</v>
      </c>
      <c r="W1182" s="21">
        <v>45.26363157592229</v>
      </c>
      <c r="X1182" s="21">
        <v>45.433027043759296</v>
      </c>
      <c r="Y1182" s="21">
        <v>45.303287873058061</v>
      </c>
      <c r="Z1182" s="21">
        <v>44.962007668836293</v>
      </c>
      <c r="AA1182" s="21">
        <v>44.651067080425051</v>
      </c>
      <c r="AB1182" s="21">
        <v>44.366030818046838</v>
      </c>
      <c r="AC1182" s="21">
        <v>44.103761574861295</v>
      </c>
      <c r="AD1182" s="21">
        <v>43.861775967411383</v>
      </c>
      <c r="AE1182" s="21">
        <v>43.638140848725143</v>
      </c>
      <c r="AF1182" s="21">
        <v>43.431294656665429</v>
      </c>
      <c r="AG1182" s="21">
        <v>43.240279484290873</v>
      </c>
    </row>
    <row r="1183" spans="1:33" x14ac:dyDescent="0.25">
      <c r="A1183">
        <v>333</v>
      </c>
      <c r="B1183" t="s">
        <v>0</v>
      </c>
      <c r="C1183" t="s">
        <v>7</v>
      </c>
      <c r="D1183" t="s">
        <v>45</v>
      </c>
      <c r="E1183" t="s">
        <v>192</v>
      </c>
      <c r="F1183" t="s">
        <v>579</v>
      </c>
      <c r="G1183" t="s">
        <v>520</v>
      </c>
      <c r="H1183">
        <v>13</v>
      </c>
      <c r="I1183">
        <v>0</v>
      </c>
      <c r="J1183" t="s">
        <v>273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0</v>
      </c>
      <c r="V1183" s="21">
        <v>0</v>
      </c>
      <c r="W1183" s="21">
        <v>0</v>
      </c>
      <c r="X1183" s="21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</row>
    <row r="1184" spans="1:33" x14ac:dyDescent="0.25">
      <c r="A1184">
        <v>324</v>
      </c>
      <c r="B1184" t="s">
        <v>0</v>
      </c>
      <c r="C1184" t="s">
        <v>7</v>
      </c>
      <c r="D1184" t="s">
        <v>45</v>
      </c>
      <c r="E1184" t="s">
        <v>193</v>
      </c>
      <c r="F1184" t="s">
        <v>505</v>
      </c>
      <c r="G1184" t="s">
        <v>521</v>
      </c>
      <c r="H1184">
        <v>12</v>
      </c>
      <c r="I1184">
        <v>1</v>
      </c>
      <c r="J1184" t="s">
        <v>280</v>
      </c>
      <c r="K1184" s="21">
        <v>1.43200851709575E-2</v>
      </c>
      <c r="L1184" s="21">
        <v>3.6022359576513528E-2</v>
      </c>
      <c r="M1184" s="21">
        <v>7.8005073797048657E-2</v>
      </c>
      <c r="N1184" s="21">
        <v>0.14857193948250708</v>
      </c>
      <c r="O1184" s="21">
        <v>0.25309088208436264</v>
      </c>
      <c r="P1184" s="21">
        <v>0.39036711041699468</v>
      </c>
      <c r="Q1184" s="21">
        <v>0.55232130510184618</v>
      </c>
      <c r="R1184" s="21">
        <v>0.72590980192202925</v>
      </c>
      <c r="S1184" s="21">
        <v>0.89710639430883454</v>
      </c>
      <c r="T1184" s="21">
        <v>1.0545580581401508</v>
      </c>
      <c r="U1184" s="21">
        <v>1.1912654702188743</v>
      </c>
      <c r="V1184" s="21">
        <v>1.3047259219271028</v>
      </c>
      <c r="W1184" s="21">
        <v>1.3937221015338572</v>
      </c>
      <c r="X1184" s="21">
        <v>1.4591743485091231</v>
      </c>
      <c r="Y1184" s="21">
        <v>1.5030351801073485</v>
      </c>
      <c r="Z1184" s="21">
        <v>1.5211379549008941</v>
      </c>
      <c r="AA1184" s="21">
        <v>1.5205857194175656</v>
      </c>
      <c r="AB1184" s="21">
        <v>1.5049950397664442</v>
      </c>
      <c r="AC1184" s="21">
        <v>1.4908243624029212</v>
      </c>
      <c r="AD1184" s="21">
        <v>1.477438328469848</v>
      </c>
      <c r="AE1184" s="21">
        <v>1.4642472203208334</v>
      </c>
      <c r="AF1184" s="21">
        <v>1.451207371120145</v>
      </c>
      <c r="AG1184" s="21">
        <v>1.4383173034522754</v>
      </c>
    </row>
    <row r="1185" spans="1:33" x14ac:dyDescent="0.25">
      <c r="A1185">
        <v>78</v>
      </c>
      <c r="B1185" t="s">
        <v>0</v>
      </c>
      <c r="C1185" t="s">
        <v>7</v>
      </c>
      <c r="D1185" t="s">
        <v>45</v>
      </c>
      <c r="E1185" t="s">
        <v>194</v>
      </c>
      <c r="F1185" t="s">
        <v>514</v>
      </c>
      <c r="G1185" t="s">
        <v>522</v>
      </c>
      <c r="H1185">
        <v>27</v>
      </c>
      <c r="I1185">
        <v>0</v>
      </c>
      <c r="J1185" t="s">
        <v>280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  <c r="V1185" s="21">
        <v>0</v>
      </c>
      <c r="W1185" s="21">
        <v>0</v>
      </c>
      <c r="X1185" s="21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</row>
    <row r="1186" spans="1:33" x14ac:dyDescent="0.25">
      <c r="A1186">
        <v>354</v>
      </c>
      <c r="B1186" t="s">
        <v>0</v>
      </c>
      <c r="C1186" t="s">
        <v>7</v>
      </c>
      <c r="D1186" t="s">
        <v>45</v>
      </c>
      <c r="E1186" t="s">
        <v>195</v>
      </c>
      <c r="F1186" t="s">
        <v>514</v>
      </c>
      <c r="G1186" t="s">
        <v>523</v>
      </c>
      <c r="H1186">
        <v>27</v>
      </c>
      <c r="I1186">
        <v>0</v>
      </c>
      <c r="J1186" t="s">
        <v>280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  <c r="V1186" s="21">
        <v>0</v>
      </c>
      <c r="W1186" s="21">
        <v>0</v>
      </c>
      <c r="X1186" s="21">
        <v>0</v>
      </c>
      <c r="Y1186" s="21">
        <v>0</v>
      </c>
      <c r="Z1186" s="21">
        <v>0</v>
      </c>
      <c r="AA1186" s="21">
        <v>0</v>
      </c>
      <c r="AB1186" s="21">
        <v>0</v>
      </c>
      <c r="AC1186" s="21">
        <v>0</v>
      </c>
      <c r="AD1186" s="21">
        <v>0</v>
      </c>
      <c r="AE1186" s="21">
        <v>0</v>
      </c>
      <c r="AF1186" s="21">
        <v>0</v>
      </c>
      <c r="AG1186" s="21">
        <v>0</v>
      </c>
    </row>
    <row r="1187" spans="1:33" x14ac:dyDescent="0.25">
      <c r="A1187">
        <v>352</v>
      </c>
      <c r="B1187" t="s">
        <v>0</v>
      </c>
      <c r="C1187" t="s">
        <v>7</v>
      </c>
      <c r="D1187" t="s">
        <v>45</v>
      </c>
      <c r="E1187" t="s">
        <v>196</v>
      </c>
      <c r="F1187" t="s">
        <v>514</v>
      </c>
      <c r="G1187" t="s">
        <v>524</v>
      </c>
      <c r="H1187">
        <v>27</v>
      </c>
      <c r="I1187">
        <v>0</v>
      </c>
      <c r="J1187" t="s">
        <v>273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  <c r="Q1187" s="21">
        <v>0</v>
      </c>
      <c r="R1187" s="21">
        <v>0</v>
      </c>
      <c r="S1187" s="21">
        <v>0</v>
      </c>
      <c r="T1187" s="21">
        <v>0</v>
      </c>
      <c r="U1187" s="21">
        <v>0</v>
      </c>
      <c r="V1187" s="21">
        <v>0</v>
      </c>
      <c r="W1187" s="21">
        <v>0</v>
      </c>
      <c r="X1187" s="21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</row>
    <row r="1188" spans="1:33" x14ac:dyDescent="0.25">
      <c r="A1188">
        <v>311</v>
      </c>
      <c r="B1188" t="s">
        <v>0</v>
      </c>
      <c r="C1188" t="s">
        <v>7</v>
      </c>
      <c r="D1188" t="s">
        <v>45</v>
      </c>
      <c r="E1188" t="s">
        <v>63</v>
      </c>
      <c r="F1188" t="s">
        <v>583</v>
      </c>
      <c r="G1188" t="s">
        <v>294</v>
      </c>
      <c r="H1188">
        <v>15</v>
      </c>
      <c r="I1188">
        <v>1</v>
      </c>
      <c r="J1188" t="s">
        <v>280</v>
      </c>
      <c r="K1188" s="21">
        <v>1.0807783630305936E-2</v>
      </c>
      <c r="L1188" s="21">
        <v>2.7098866247631349E-2</v>
      </c>
      <c r="M1188" s="21">
        <v>5.8469298246822288E-2</v>
      </c>
      <c r="N1188" s="21">
        <v>0.11100547623430701</v>
      </c>
      <c r="O1188" s="21">
        <v>0.18862101478955573</v>
      </c>
      <c r="P1188" s="21">
        <v>0.29054579274909564</v>
      </c>
      <c r="Q1188" s="21">
        <v>0.41102624578657793</v>
      </c>
      <c r="R1188" s="21">
        <v>0.54064992546930091</v>
      </c>
      <c r="S1188" s="21">
        <v>0.66913357118073324</v>
      </c>
      <c r="T1188" s="21">
        <v>0.78796267466824654</v>
      </c>
      <c r="U1188" s="21">
        <v>0.89171033935055621</v>
      </c>
      <c r="V1188" s="21">
        <v>0.978198349723023</v>
      </c>
      <c r="W1188" s="21">
        <v>1.0464404495249897</v>
      </c>
      <c r="X1188" s="21">
        <v>1.0970759811241941</v>
      </c>
      <c r="Y1188" s="21">
        <v>1.1313539096299812</v>
      </c>
      <c r="Z1188" s="21">
        <v>1.1521378646737188</v>
      </c>
      <c r="AA1188" s="21">
        <v>1.1616884912852126</v>
      </c>
      <c r="AB1188" s="21">
        <v>1.1634176285428766</v>
      </c>
      <c r="AC1188" s="21">
        <v>1.1600636576653611</v>
      </c>
      <c r="AD1188" s="21">
        <v>1.1542952163021236</v>
      </c>
      <c r="AE1188" s="21">
        <v>1.1430838733621662</v>
      </c>
      <c r="AF1188" s="21">
        <v>1.1321656391656947</v>
      </c>
      <c r="AG1188" s="21">
        <v>1.12151528151417</v>
      </c>
    </row>
    <row r="1189" spans="1:33" x14ac:dyDescent="0.25">
      <c r="A1189">
        <v>312</v>
      </c>
      <c r="B1189" t="s">
        <v>0</v>
      </c>
      <c r="C1189" t="s">
        <v>7</v>
      </c>
      <c r="D1189" t="s">
        <v>45</v>
      </c>
      <c r="E1189" t="s">
        <v>197</v>
      </c>
      <c r="F1189" t="s">
        <v>583</v>
      </c>
      <c r="G1189" t="s">
        <v>525</v>
      </c>
      <c r="H1189">
        <v>15</v>
      </c>
      <c r="I1189">
        <v>0</v>
      </c>
      <c r="J1189" t="s">
        <v>273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  <c r="Q1189" s="21">
        <v>0</v>
      </c>
      <c r="R1189" s="21">
        <v>0</v>
      </c>
      <c r="S1189" s="21">
        <v>0</v>
      </c>
      <c r="T1189" s="21">
        <v>0</v>
      </c>
      <c r="U1189" s="21">
        <v>0</v>
      </c>
      <c r="V1189" s="21">
        <v>0</v>
      </c>
      <c r="W1189" s="21">
        <v>0</v>
      </c>
      <c r="X1189" s="21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</row>
    <row r="1190" spans="1:33" x14ac:dyDescent="0.25">
      <c r="A1190">
        <v>322</v>
      </c>
      <c r="B1190" t="s">
        <v>0</v>
      </c>
      <c r="C1190" t="s">
        <v>7</v>
      </c>
      <c r="D1190" t="s">
        <v>45</v>
      </c>
      <c r="E1190" t="s">
        <v>198</v>
      </c>
      <c r="F1190" t="s">
        <v>526</v>
      </c>
      <c r="G1190" t="s">
        <v>489</v>
      </c>
      <c r="H1190">
        <v>2</v>
      </c>
      <c r="I1190">
        <v>0</v>
      </c>
      <c r="J1190" t="s">
        <v>273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0</v>
      </c>
      <c r="U1190" s="21">
        <v>0</v>
      </c>
      <c r="V1190" s="21">
        <v>0</v>
      </c>
      <c r="W1190" s="21">
        <v>0</v>
      </c>
      <c r="X1190" s="21">
        <v>0</v>
      </c>
      <c r="Y1190" s="21">
        <v>0</v>
      </c>
      <c r="Z1190" s="21">
        <v>0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</row>
    <row r="1191" spans="1:33" x14ac:dyDescent="0.25">
      <c r="A1191">
        <v>355</v>
      </c>
      <c r="B1191" t="s">
        <v>0</v>
      </c>
      <c r="C1191" t="s">
        <v>7</v>
      </c>
      <c r="D1191" t="s">
        <v>45</v>
      </c>
      <c r="E1191" t="s">
        <v>199</v>
      </c>
      <c r="F1191" t="s">
        <v>527</v>
      </c>
      <c r="G1191" t="s">
        <v>528</v>
      </c>
      <c r="H1191">
        <v>41</v>
      </c>
      <c r="I1191">
        <v>0</v>
      </c>
      <c r="J1191" t="s">
        <v>273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  <c r="Q1191" s="21">
        <v>0</v>
      </c>
      <c r="R1191" s="21">
        <v>0</v>
      </c>
      <c r="S1191" s="21">
        <v>0</v>
      </c>
      <c r="T1191" s="21">
        <v>0</v>
      </c>
      <c r="U1191" s="21">
        <v>0</v>
      </c>
      <c r="V1191" s="21">
        <v>0</v>
      </c>
      <c r="W1191" s="21">
        <v>0</v>
      </c>
      <c r="X1191" s="21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</row>
    <row r="1192" spans="1:33" x14ac:dyDescent="0.25">
      <c r="A1192">
        <v>321</v>
      </c>
      <c r="B1192" t="s">
        <v>0</v>
      </c>
      <c r="C1192" t="s">
        <v>7</v>
      </c>
      <c r="D1192" t="s">
        <v>45</v>
      </c>
      <c r="E1192" t="s">
        <v>200</v>
      </c>
      <c r="F1192" t="s">
        <v>583</v>
      </c>
      <c r="G1192" t="s">
        <v>529</v>
      </c>
      <c r="H1192">
        <v>15</v>
      </c>
      <c r="I1192">
        <v>1</v>
      </c>
      <c r="J1192" t="s">
        <v>280</v>
      </c>
      <c r="K1192" s="21">
        <v>2.148357684036015E-2</v>
      </c>
      <c r="L1192" s="21">
        <v>4.671092341973488E-2</v>
      </c>
      <c r="M1192" s="21">
        <v>7.6051314390823771E-2</v>
      </c>
      <c r="N1192" s="21">
        <v>0.10851663797552143</v>
      </c>
      <c r="O1192" s="21">
        <v>0.14335299968978035</v>
      </c>
      <c r="P1192" s="21">
        <v>0.18139111345670877</v>
      </c>
      <c r="Q1192" s="21">
        <v>0.21978886906423439</v>
      </c>
      <c r="R1192" s="21">
        <v>0.25533265681875716</v>
      </c>
      <c r="S1192" s="21">
        <v>0.28513955383443779</v>
      </c>
      <c r="T1192" s="21">
        <v>0.30731086763874005</v>
      </c>
      <c r="U1192" s="21">
        <v>0.32130266667142748</v>
      </c>
      <c r="V1192" s="21">
        <v>0.3273609820717383</v>
      </c>
      <c r="W1192" s="21">
        <v>0.3276861348048678</v>
      </c>
      <c r="X1192" s="21">
        <v>0.32440615221833335</v>
      </c>
      <c r="Y1192" s="21">
        <v>0.31963410406774367</v>
      </c>
      <c r="Z1192" s="21">
        <v>0.31467924215546078</v>
      </c>
      <c r="AA1192" s="21">
        <v>0.30996869544666095</v>
      </c>
      <c r="AB1192" s="21">
        <v>0.30576689464063483</v>
      </c>
      <c r="AC1192" s="21">
        <v>0.30210653397191195</v>
      </c>
      <c r="AD1192" s="21">
        <v>0.29879767093958565</v>
      </c>
      <c r="AE1192" s="21">
        <v>0.2956965658462391</v>
      </c>
      <c r="AF1192" s="21">
        <v>0.29272124955271811</v>
      </c>
      <c r="AG1192" s="21">
        <v>0.28989844860888075</v>
      </c>
    </row>
    <row r="1193" spans="1:33" x14ac:dyDescent="0.25">
      <c r="A1193">
        <v>71</v>
      </c>
      <c r="B1193" t="s">
        <v>0</v>
      </c>
      <c r="C1193" t="s">
        <v>7</v>
      </c>
      <c r="D1193" t="s">
        <v>45</v>
      </c>
      <c r="E1193" t="s">
        <v>67</v>
      </c>
      <c r="F1193" t="s">
        <v>530</v>
      </c>
      <c r="G1193" t="s">
        <v>299</v>
      </c>
      <c r="H1193">
        <v>25</v>
      </c>
      <c r="I1193">
        <v>0</v>
      </c>
      <c r="J1193" t="s">
        <v>280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0</v>
      </c>
      <c r="R1193" s="21">
        <v>0</v>
      </c>
      <c r="S1193" s="21">
        <v>0</v>
      </c>
      <c r="T1193" s="21">
        <v>0</v>
      </c>
      <c r="U1193" s="21">
        <v>0</v>
      </c>
      <c r="V1193" s="21">
        <v>0</v>
      </c>
      <c r="W1193" s="21">
        <v>0</v>
      </c>
      <c r="X1193" s="21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</row>
    <row r="1194" spans="1:33" x14ac:dyDescent="0.25">
      <c r="A1194">
        <v>346</v>
      </c>
      <c r="B1194" t="s">
        <v>0</v>
      </c>
      <c r="C1194" t="s">
        <v>7</v>
      </c>
      <c r="D1194" t="s">
        <v>45</v>
      </c>
      <c r="E1194" t="s">
        <v>201</v>
      </c>
      <c r="F1194" t="s">
        <v>530</v>
      </c>
      <c r="G1194" t="s">
        <v>531</v>
      </c>
      <c r="H1194">
        <v>25</v>
      </c>
      <c r="I1194">
        <v>1</v>
      </c>
      <c r="J1194" t="s">
        <v>280</v>
      </c>
      <c r="K1194" s="21">
        <v>0.20416276461517549</v>
      </c>
      <c r="L1194" s="21">
        <v>0.38885526375430662</v>
      </c>
      <c r="M1194" s="21">
        <v>0.55536082116119612</v>
      </c>
      <c r="N1194" s="21">
        <v>0.72044383136229817</v>
      </c>
      <c r="O1194" s="21">
        <v>0.87927480215496323</v>
      </c>
      <c r="P1194" s="21">
        <v>1.0164790486749713</v>
      </c>
      <c r="Q1194" s="21">
        <v>1.1203508380590548</v>
      </c>
      <c r="R1194" s="21">
        <v>1.1979940179531556</v>
      </c>
      <c r="S1194" s="21">
        <v>1.1822754342897013</v>
      </c>
      <c r="T1194" s="21">
        <v>1.1665275933148844</v>
      </c>
      <c r="U1194" s="21">
        <v>1.1517837000657654</v>
      </c>
      <c r="V1194" s="21">
        <v>1.1387038089644934</v>
      </c>
      <c r="W1194" s="21">
        <v>1.126322455538681</v>
      </c>
      <c r="X1194" s="21">
        <v>1.114429786871411</v>
      </c>
      <c r="Y1194" s="21">
        <v>1.1033451767079554</v>
      </c>
      <c r="Z1194" s="21">
        <v>1.0927912590489224</v>
      </c>
      <c r="AA1194" s="21">
        <v>1.0830965566264086</v>
      </c>
      <c r="AB1194" s="21">
        <v>1.0737997414774583</v>
      </c>
      <c r="AC1194" s="21">
        <v>1.0648224379110403</v>
      </c>
      <c r="AD1194" s="21">
        <v>1.056172708983963</v>
      </c>
      <c r="AE1194" s="21">
        <v>1.0477461470288527</v>
      </c>
      <c r="AF1194" s="21">
        <v>1.0396593909558691</v>
      </c>
      <c r="AG1194" s="21">
        <v>1.0317013616415136</v>
      </c>
    </row>
    <row r="1195" spans="1:33" x14ac:dyDescent="0.25">
      <c r="A1195">
        <v>347</v>
      </c>
      <c r="B1195" t="s">
        <v>0</v>
      </c>
      <c r="C1195" t="s">
        <v>7</v>
      </c>
      <c r="D1195" t="s">
        <v>45</v>
      </c>
      <c r="E1195" t="s">
        <v>68</v>
      </c>
      <c r="F1195" t="s">
        <v>530</v>
      </c>
      <c r="G1195" t="s">
        <v>532</v>
      </c>
      <c r="H1195">
        <v>25</v>
      </c>
      <c r="I1195">
        <v>0</v>
      </c>
      <c r="J1195" t="s">
        <v>280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  <c r="Q1195" s="21">
        <v>0</v>
      </c>
      <c r="R1195" s="21">
        <v>0</v>
      </c>
      <c r="S1195" s="21">
        <v>0</v>
      </c>
      <c r="T1195" s="21">
        <v>0</v>
      </c>
      <c r="U1195" s="21">
        <v>0</v>
      </c>
      <c r="V1195" s="21">
        <v>0</v>
      </c>
      <c r="W1195" s="21">
        <v>0</v>
      </c>
      <c r="X1195" s="21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</row>
    <row r="1196" spans="1:33" x14ac:dyDescent="0.25">
      <c r="A1196">
        <v>345</v>
      </c>
      <c r="B1196" t="s">
        <v>0</v>
      </c>
      <c r="C1196" t="s">
        <v>7</v>
      </c>
      <c r="D1196" t="s">
        <v>45</v>
      </c>
      <c r="E1196" t="s">
        <v>202</v>
      </c>
      <c r="F1196" t="s">
        <v>530</v>
      </c>
      <c r="G1196" t="s">
        <v>533</v>
      </c>
      <c r="H1196">
        <v>25</v>
      </c>
      <c r="I1196">
        <v>1</v>
      </c>
      <c r="J1196" t="s">
        <v>280</v>
      </c>
      <c r="K1196" s="21">
        <v>0.16473086541779144</v>
      </c>
      <c r="L1196" s="21">
        <v>0.30551896293320352</v>
      </c>
      <c r="M1196" s="21">
        <v>0.42282417239249453</v>
      </c>
      <c r="N1196" s="21">
        <v>0.51631196499803478</v>
      </c>
      <c r="O1196" s="21">
        <v>0.59203019147334091</v>
      </c>
      <c r="P1196" s="21">
        <v>0.64606938653678403</v>
      </c>
      <c r="Q1196" s="21">
        <v>0.67516834934393277</v>
      </c>
      <c r="R1196" s="21">
        <v>0.68529599020518783</v>
      </c>
      <c r="S1196" s="21">
        <v>0.68560225339649694</v>
      </c>
      <c r="T1196" s="21">
        <v>0.67829719149835688</v>
      </c>
      <c r="U1196" s="21">
        <v>0.64252814328540375</v>
      </c>
      <c r="V1196" s="21">
        <v>0.61062082507768778</v>
      </c>
      <c r="W1196" s="21">
        <v>0.58263211469510323</v>
      </c>
      <c r="X1196" s="21">
        <v>0.55821855499740303</v>
      </c>
      <c r="Y1196" s="21">
        <v>0.5368185425449794</v>
      </c>
      <c r="Z1196" s="21">
        <v>0.51797795997820928</v>
      </c>
      <c r="AA1196" s="21">
        <v>0.5017062836525048</v>
      </c>
      <c r="AB1196" s="21">
        <v>0.48468986092387456</v>
      </c>
      <c r="AC1196" s="21">
        <v>0.46983057423519237</v>
      </c>
      <c r="AD1196" s="21">
        <v>0.45663853581979791</v>
      </c>
      <c r="AE1196" s="21">
        <v>0.44718124358975897</v>
      </c>
      <c r="AF1196" s="21">
        <v>0.43872548763011837</v>
      </c>
      <c r="AG1196" s="21">
        <v>0.43149521178510664</v>
      </c>
    </row>
    <row r="1197" spans="1:33" x14ac:dyDescent="0.25">
      <c r="A1197">
        <v>74</v>
      </c>
      <c r="B1197" t="s">
        <v>0</v>
      </c>
      <c r="C1197" t="s">
        <v>7</v>
      </c>
      <c r="D1197" t="s">
        <v>45</v>
      </c>
      <c r="E1197" t="s">
        <v>203</v>
      </c>
      <c r="F1197" t="s">
        <v>534</v>
      </c>
      <c r="G1197" t="s">
        <v>535</v>
      </c>
      <c r="H1197">
        <v>30</v>
      </c>
      <c r="I1197">
        <v>1</v>
      </c>
      <c r="J1197" t="s">
        <v>280</v>
      </c>
      <c r="K1197" s="21">
        <v>1.8699820799060671E-4</v>
      </c>
      <c r="L1197" s="21">
        <v>4.9356519365913165E-4</v>
      </c>
      <c r="M1197" s="21">
        <v>1.1867486104179747E-3</v>
      </c>
      <c r="N1197" s="21">
        <v>2.5276127239169323E-3</v>
      </c>
      <c r="O1197" s="21">
        <v>4.9809602286458006E-3</v>
      </c>
      <c r="P1197" s="21">
        <v>9.0337670276599575E-3</v>
      </c>
      <c r="Q1197" s="21">
        <v>1.5328861228169429E-2</v>
      </c>
      <c r="R1197" s="21">
        <v>2.4606823297075944E-2</v>
      </c>
      <c r="S1197" s="21">
        <v>3.7657769055797E-2</v>
      </c>
      <c r="T1197" s="21">
        <v>5.5247243591004927E-2</v>
      </c>
      <c r="U1197" s="21">
        <v>7.8021377502828337E-2</v>
      </c>
      <c r="V1197" s="21">
        <v>0.1064052821847446</v>
      </c>
      <c r="W1197" s="21">
        <v>0.14051691899723698</v>
      </c>
      <c r="X1197" s="21">
        <v>0.18012233193387284</v>
      </c>
      <c r="Y1197" s="21">
        <v>0.22465284494906973</v>
      </c>
      <c r="Z1197" s="21">
        <v>0.27328899335442564</v>
      </c>
      <c r="AA1197" s="21">
        <v>0.32509358035096914</v>
      </c>
      <c r="AB1197" s="21">
        <v>0.37930557889738087</v>
      </c>
      <c r="AC1197" s="21">
        <v>0.43416251427633834</v>
      </c>
      <c r="AD1197" s="21">
        <v>0.48928477110053092</v>
      </c>
      <c r="AE1197" s="21">
        <v>0.54434143688993664</v>
      </c>
      <c r="AF1197" s="21">
        <v>0.59930559612579115</v>
      </c>
      <c r="AG1197" s="21">
        <v>0.65413777745106749</v>
      </c>
    </row>
    <row r="1198" spans="1:33" x14ac:dyDescent="0.25">
      <c r="A1198">
        <v>349</v>
      </c>
      <c r="B1198" t="s">
        <v>0</v>
      </c>
      <c r="C1198" t="s">
        <v>7</v>
      </c>
      <c r="D1198" t="s">
        <v>45</v>
      </c>
      <c r="E1198" t="s">
        <v>204</v>
      </c>
      <c r="F1198" t="s">
        <v>534</v>
      </c>
      <c r="G1198" t="s">
        <v>523</v>
      </c>
      <c r="H1198">
        <v>30</v>
      </c>
      <c r="I1198">
        <v>0</v>
      </c>
      <c r="J1198" t="s">
        <v>273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  <c r="V1198" s="21">
        <v>0</v>
      </c>
      <c r="W1198" s="21">
        <v>0</v>
      </c>
      <c r="X1198" s="21">
        <v>0</v>
      </c>
      <c r="Y1198" s="21">
        <v>0</v>
      </c>
      <c r="Z1198" s="21">
        <v>0</v>
      </c>
      <c r="AA1198" s="21">
        <v>0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</row>
    <row r="1199" spans="1:33" x14ac:dyDescent="0.25">
      <c r="A1199">
        <v>328</v>
      </c>
      <c r="B1199" t="s">
        <v>0</v>
      </c>
      <c r="C1199" t="s">
        <v>7</v>
      </c>
      <c r="D1199" t="s">
        <v>45</v>
      </c>
      <c r="E1199" t="s">
        <v>205</v>
      </c>
      <c r="F1199" t="s">
        <v>505</v>
      </c>
      <c r="G1199" t="s">
        <v>536</v>
      </c>
      <c r="H1199">
        <v>12</v>
      </c>
      <c r="I1199">
        <v>1</v>
      </c>
      <c r="J1199" t="s">
        <v>280</v>
      </c>
      <c r="K1199" s="21">
        <v>6.059523564538482E-4</v>
      </c>
      <c r="L1199" s="21">
        <v>2.2648012404997333E-3</v>
      </c>
      <c r="M1199" s="21">
        <v>6.1514135952242662E-3</v>
      </c>
      <c r="N1199" s="21">
        <v>1.4126383202150322E-2</v>
      </c>
      <c r="O1199" s="21">
        <v>2.8721855148178294E-2</v>
      </c>
      <c r="P1199" s="21">
        <v>5.2903136148944867E-2</v>
      </c>
      <c r="Q1199" s="21">
        <v>8.9640810532295986E-2</v>
      </c>
      <c r="R1199" s="21">
        <v>0.14140202286276624</v>
      </c>
      <c r="S1199" s="21">
        <v>0.20972409982180112</v>
      </c>
      <c r="T1199" s="21">
        <v>0.2949954451838791</v>
      </c>
      <c r="U1199" s="21">
        <v>0.39648275443853331</v>
      </c>
      <c r="V1199" s="21">
        <v>0.51257295259910041</v>
      </c>
      <c r="W1199" s="21">
        <v>0.63432248665774793</v>
      </c>
      <c r="X1199" s="21">
        <v>0.75963064010681647</v>
      </c>
      <c r="Y1199" s="21">
        <v>0.88679883180180585</v>
      </c>
      <c r="Z1199" s="21">
        <v>1.0146206575612209</v>
      </c>
      <c r="AA1199" s="21">
        <v>1.142323217546984</v>
      </c>
      <c r="AB1199" s="21">
        <v>1.2695122761698792</v>
      </c>
      <c r="AC1199" s="21">
        <v>1.3960595042891917</v>
      </c>
      <c r="AD1199" s="21">
        <v>1.5221430856825828</v>
      </c>
      <c r="AE1199" s="21">
        <v>1.6479825464831521</v>
      </c>
      <c r="AF1199" s="21">
        <v>1.7733984020155933</v>
      </c>
      <c r="AG1199" s="21">
        <v>1.8986905595131571</v>
      </c>
    </row>
    <row r="1200" spans="1:33" x14ac:dyDescent="0.25">
      <c r="A1200">
        <v>69</v>
      </c>
      <c r="B1200" t="s">
        <v>0</v>
      </c>
      <c r="C1200" t="s">
        <v>7</v>
      </c>
      <c r="D1200" t="s">
        <v>45</v>
      </c>
      <c r="E1200" t="s">
        <v>71</v>
      </c>
      <c r="F1200" t="s">
        <v>530</v>
      </c>
      <c r="G1200" t="s">
        <v>304</v>
      </c>
      <c r="H1200">
        <v>25</v>
      </c>
      <c r="I1200">
        <v>1</v>
      </c>
      <c r="J1200" t="s">
        <v>280</v>
      </c>
      <c r="K1200" s="21">
        <v>0.24963515303626904</v>
      </c>
      <c r="L1200" s="21">
        <v>0.53921019418742888</v>
      </c>
      <c r="M1200" s="21">
        <v>0.80481527181514889</v>
      </c>
      <c r="N1200" s="21">
        <v>0.93828053883121476</v>
      </c>
      <c r="O1200" s="21">
        <v>0.93781268419949093</v>
      </c>
      <c r="P1200" s="21">
        <v>0.9377604778813029</v>
      </c>
      <c r="Q1200" s="21">
        <v>0.93729288256746346</v>
      </c>
      <c r="R1200" s="21">
        <v>0.93682552041057876</v>
      </c>
      <c r="S1200" s="21">
        <v>0.93635839129439002</v>
      </c>
      <c r="T1200" s="21">
        <v>0.93713468116370013</v>
      </c>
      <c r="U1200" s="21">
        <v>0.93819090358728041</v>
      </c>
      <c r="V1200" s="21">
        <v>0.9391670951489004</v>
      </c>
      <c r="W1200" s="21">
        <v>0.98972055817887616</v>
      </c>
      <c r="X1200" s="21">
        <v>1.0483703399523239</v>
      </c>
      <c r="Y1200" s="21">
        <v>1.0671543884822714</v>
      </c>
      <c r="Z1200" s="21">
        <v>1.0765392605272439</v>
      </c>
      <c r="AA1200" s="21">
        <v>1.0760024659776124</v>
      </c>
      <c r="AB1200" s="21">
        <v>1.0754915696108238</v>
      </c>
      <c r="AC1200" s="21">
        <v>1.0749552974710974</v>
      </c>
      <c r="AD1200" s="21">
        <v>1.0818885420951203</v>
      </c>
      <c r="AE1200" s="21">
        <v>1.0829359937319214</v>
      </c>
      <c r="AF1200" s="21">
        <v>1.0843649711202072</v>
      </c>
      <c r="AG1200" s="21">
        <v>1.0849873913261256</v>
      </c>
    </row>
    <row r="1201" spans="1:33" x14ac:dyDescent="0.25">
      <c r="A1201">
        <v>334</v>
      </c>
      <c r="B1201" t="s">
        <v>0</v>
      </c>
      <c r="C1201" t="s">
        <v>7</v>
      </c>
      <c r="D1201" t="s">
        <v>45</v>
      </c>
      <c r="E1201" t="s">
        <v>206</v>
      </c>
      <c r="F1201" t="s">
        <v>505</v>
      </c>
      <c r="G1201" t="s">
        <v>537</v>
      </c>
      <c r="H1201">
        <v>12</v>
      </c>
      <c r="I1201">
        <v>0</v>
      </c>
      <c r="J1201" t="s">
        <v>273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  <c r="V1201" s="21">
        <v>0</v>
      </c>
      <c r="W1201" s="21">
        <v>0</v>
      </c>
      <c r="X1201" s="21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</row>
    <row r="1202" spans="1:33" x14ac:dyDescent="0.25">
      <c r="A1202">
        <v>326</v>
      </c>
      <c r="B1202" t="s">
        <v>0</v>
      </c>
      <c r="C1202" t="s">
        <v>7</v>
      </c>
      <c r="D1202" t="s">
        <v>45</v>
      </c>
      <c r="E1202" t="s">
        <v>207</v>
      </c>
      <c r="F1202" t="s">
        <v>505</v>
      </c>
      <c r="G1202" t="s">
        <v>538</v>
      </c>
      <c r="H1202">
        <v>12</v>
      </c>
      <c r="I1202">
        <v>0</v>
      </c>
      <c r="J1202" t="s">
        <v>273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  <c r="V1202" s="21">
        <v>0</v>
      </c>
      <c r="W1202" s="21">
        <v>0</v>
      </c>
      <c r="X1202" s="21">
        <v>0</v>
      </c>
      <c r="Y1202" s="21">
        <v>0</v>
      </c>
      <c r="Z1202" s="21">
        <v>0</v>
      </c>
      <c r="AA1202" s="21">
        <v>0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</row>
    <row r="1203" spans="1:33" x14ac:dyDescent="0.25">
      <c r="A1203">
        <v>329</v>
      </c>
      <c r="B1203" t="s">
        <v>0</v>
      </c>
      <c r="C1203" t="s">
        <v>7</v>
      </c>
      <c r="D1203" t="s">
        <v>45</v>
      </c>
      <c r="E1203" t="s">
        <v>81</v>
      </c>
      <c r="F1203" t="s">
        <v>505</v>
      </c>
      <c r="G1203" t="s">
        <v>489</v>
      </c>
      <c r="H1203">
        <v>12</v>
      </c>
      <c r="I1203">
        <v>0</v>
      </c>
      <c r="J1203" t="s">
        <v>273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  <c r="Q1203" s="21">
        <v>0</v>
      </c>
      <c r="R1203" s="21">
        <v>0</v>
      </c>
      <c r="S1203" s="21">
        <v>0</v>
      </c>
      <c r="T1203" s="21">
        <v>0</v>
      </c>
      <c r="U1203" s="21">
        <v>0</v>
      </c>
      <c r="V1203" s="21">
        <v>0</v>
      </c>
      <c r="W1203" s="21">
        <v>0</v>
      </c>
      <c r="X1203" s="21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</row>
    <row r="1204" spans="1:33" x14ac:dyDescent="0.25">
      <c r="A1204">
        <v>325</v>
      </c>
      <c r="B1204" t="s">
        <v>0</v>
      </c>
      <c r="C1204" t="s">
        <v>7</v>
      </c>
      <c r="D1204" t="s">
        <v>45</v>
      </c>
      <c r="E1204" t="s">
        <v>208</v>
      </c>
      <c r="F1204" t="s">
        <v>583</v>
      </c>
      <c r="G1204" t="s">
        <v>539</v>
      </c>
      <c r="H1204">
        <v>15</v>
      </c>
      <c r="I1204">
        <v>0</v>
      </c>
      <c r="J1204" t="s">
        <v>280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  <c r="V1204" s="21">
        <v>0</v>
      </c>
      <c r="W1204" s="21">
        <v>0</v>
      </c>
      <c r="X1204" s="21">
        <v>0</v>
      </c>
      <c r="Y1204" s="21">
        <v>0</v>
      </c>
      <c r="Z1204" s="21">
        <v>0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</row>
    <row r="1205" spans="1:33" x14ac:dyDescent="0.25">
      <c r="A1205">
        <v>303</v>
      </c>
      <c r="B1205" t="s">
        <v>0</v>
      </c>
      <c r="C1205" t="s">
        <v>7</v>
      </c>
      <c r="D1205" t="s">
        <v>45</v>
      </c>
      <c r="E1205" t="s">
        <v>209</v>
      </c>
      <c r="F1205" t="s">
        <v>583</v>
      </c>
      <c r="G1205" t="s">
        <v>540</v>
      </c>
      <c r="H1205">
        <v>15</v>
      </c>
      <c r="I1205">
        <v>1</v>
      </c>
      <c r="J1205" t="s">
        <v>280</v>
      </c>
      <c r="K1205" s="21">
        <v>0.16801167887405322</v>
      </c>
      <c r="L1205" s="21">
        <v>0.37162698873822941</v>
      </c>
      <c r="M1205" s="21">
        <v>0.61771586538109946</v>
      </c>
      <c r="N1205" s="21">
        <v>0.89982277080415751</v>
      </c>
      <c r="O1205" s="21">
        <v>1.2176942664166743</v>
      </c>
      <c r="P1205" s="21">
        <v>1.5852861560105673</v>
      </c>
      <c r="Q1205" s="21">
        <v>1.9836935724740716</v>
      </c>
      <c r="R1205" s="21">
        <v>2.3850600819127541</v>
      </c>
      <c r="S1205" s="21">
        <v>2.7569053470038982</v>
      </c>
      <c r="T1205" s="21">
        <v>3.06937917538135</v>
      </c>
      <c r="U1205" s="21">
        <v>3.3032012930315213</v>
      </c>
      <c r="V1205" s="21">
        <v>3.4485666567403479</v>
      </c>
      <c r="W1205" s="21">
        <v>3.5227638197780586</v>
      </c>
      <c r="X1205" s="21">
        <v>3.5470523142089836</v>
      </c>
      <c r="Y1205" s="21">
        <v>3.5455111005149882</v>
      </c>
      <c r="Z1205" s="21">
        <v>3.5326617271421914</v>
      </c>
      <c r="AA1205" s="21">
        <v>3.5160878778422191</v>
      </c>
      <c r="AB1205" s="21">
        <v>3.4988722315237748</v>
      </c>
      <c r="AC1205" s="21">
        <v>3.4822618270873873</v>
      </c>
      <c r="AD1205" s="21">
        <v>3.4665026979443079</v>
      </c>
      <c r="AE1205" s="21">
        <v>3.4515904100009709</v>
      </c>
      <c r="AF1205" s="21">
        <v>3.4375009062792836</v>
      </c>
      <c r="AG1205" s="21">
        <v>3.4242117150374338</v>
      </c>
    </row>
    <row r="1206" spans="1:33" x14ac:dyDescent="0.25">
      <c r="A1206">
        <v>304</v>
      </c>
      <c r="B1206" t="s">
        <v>0</v>
      </c>
      <c r="C1206" t="s">
        <v>7</v>
      </c>
      <c r="D1206" t="s">
        <v>45</v>
      </c>
      <c r="E1206" t="s">
        <v>210</v>
      </c>
      <c r="F1206" t="s">
        <v>583</v>
      </c>
      <c r="G1206" t="s">
        <v>540</v>
      </c>
      <c r="H1206">
        <v>15</v>
      </c>
      <c r="I1206">
        <v>1</v>
      </c>
      <c r="J1206" t="s">
        <v>280</v>
      </c>
      <c r="K1206" s="21">
        <v>0.13851940934464121</v>
      </c>
      <c r="L1206" s="21">
        <v>0.30195827754031968</v>
      </c>
      <c r="M1206" s="21">
        <v>0.49281436784414406</v>
      </c>
      <c r="N1206" s="21">
        <v>0.70230287426892557</v>
      </c>
      <c r="O1206" s="21">
        <v>0.92603548877145858</v>
      </c>
      <c r="P1206" s="21">
        <v>1.1682768340071787</v>
      </c>
      <c r="Q1206" s="21">
        <v>1.4103070108204019</v>
      </c>
      <c r="R1206" s="21">
        <v>1.6315362221099512</v>
      </c>
      <c r="S1206" s="21">
        <v>1.8143768164655216</v>
      </c>
      <c r="T1206" s="21">
        <v>1.9483545660747306</v>
      </c>
      <c r="U1206" s="21">
        <v>2.0319322384526948</v>
      </c>
      <c r="V1206" s="21">
        <v>2.0685020501684463</v>
      </c>
      <c r="W1206" s="21">
        <v>2.0719464353157515</v>
      </c>
      <c r="X1206" s="21">
        <v>2.0550940281093215</v>
      </c>
      <c r="Y1206" s="21">
        <v>2.0298394985906181</v>
      </c>
      <c r="Z1206" s="21">
        <v>2.0037161023179495</v>
      </c>
      <c r="AA1206" s="21">
        <v>1.9784772463617424</v>
      </c>
      <c r="AB1206" s="21">
        <v>1.9559585748787056</v>
      </c>
      <c r="AC1206" s="21">
        <v>1.9365473244516254</v>
      </c>
      <c r="AD1206" s="21">
        <v>1.918617110067544</v>
      </c>
      <c r="AE1206" s="21">
        <v>1.9009541077704841</v>
      </c>
      <c r="AF1206" s="21">
        <v>1.8835169136388212</v>
      </c>
      <c r="AG1206" s="21">
        <v>1.8662935248555055</v>
      </c>
    </row>
    <row r="1207" spans="1:33" x14ac:dyDescent="0.25">
      <c r="A1207">
        <v>310</v>
      </c>
      <c r="B1207" t="s">
        <v>0</v>
      </c>
      <c r="C1207" t="s">
        <v>7</v>
      </c>
      <c r="D1207" t="s">
        <v>45</v>
      </c>
      <c r="E1207" t="s">
        <v>85</v>
      </c>
      <c r="F1207" t="s">
        <v>583</v>
      </c>
      <c r="G1207" t="s">
        <v>315</v>
      </c>
      <c r="H1207">
        <v>15</v>
      </c>
      <c r="I1207">
        <v>1</v>
      </c>
      <c r="J1207" t="s">
        <v>280</v>
      </c>
      <c r="K1207" s="21">
        <v>0.13246240882217244</v>
      </c>
      <c r="L1207" s="21">
        <v>0.29144190070894199</v>
      </c>
      <c r="M1207" s="21">
        <v>0.48150404643914313</v>
      </c>
      <c r="N1207" s="21">
        <v>0.69675090998058431</v>
      </c>
      <c r="O1207" s="21">
        <v>0.93611659501664812</v>
      </c>
      <c r="P1207" s="21">
        <v>1.2091569708285033</v>
      </c>
      <c r="Q1207" s="21">
        <v>1.5006086764827893</v>
      </c>
      <c r="R1207" s="21">
        <v>1.7893665377835337</v>
      </c>
      <c r="S1207" s="21">
        <v>2.0520736851588879</v>
      </c>
      <c r="T1207" s="21">
        <v>2.268422697583607</v>
      </c>
      <c r="U1207" s="21">
        <v>2.4264185280027366</v>
      </c>
      <c r="V1207" s="21">
        <v>2.5209743135794032</v>
      </c>
      <c r="W1207" s="21">
        <v>2.5657631253482638</v>
      </c>
      <c r="X1207" s="21">
        <v>2.5765056345592612</v>
      </c>
      <c r="Y1207" s="21">
        <v>2.5701185223806058</v>
      </c>
      <c r="Z1207" s="21">
        <v>2.5566767353680353</v>
      </c>
      <c r="AA1207" s="21">
        <v>2.5413236067709284</v>
      </c>
      <c r="AB1207" s="21">
        <v>2.5261122150802326</v>
      </c>
      <c r="AC1207" s="21">
        <v>2.5118269727389628</v>
      </c>
      <c r="AD1207" s="21">
        <v>2.4985704102246857</v>
      </c>
      <c r="AE1207" s="21">
        <v>2.4862791193433846</v>
      </c>
      <c r="AF1207" s="21">
        <v>2.4748851954368565</v>
      </c>
      <c r="AG1207" s="21">
        <v>2.4643219986860223</v>
      </c>
    </row>
    <row r="1208" spans="1:33" x14ac:dyDescent="0.25">
      <c r="A1208">
        <v>307</v>
      </c>
      <c r="B1208" t="s">
        <v>0</v>
      </c>
      <c r="C1208" t="s">
        <v>7</v>
      </c>
      <c r="D1208" t="s">
        <v>45</v>
      </c>
      <c r="E1208" t="s">
        <v>211</v>
      </c>
      <c r="F1208" t="s">
        <v>583</v>
      </c>
      <c r="G1208" t="s">
        <v>541</v>
      </c>
      <c r="H1208">
        <v>15</v>
      </c>
      <c r="I1208">
        <v>0</v>
      </c>
      <c r="J1208" t="s">
        <v>273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  <c r="V1208" s="21">
        <v>0</v>
      </c>
      <c r="W1208" s="21">
        <v>0</v>
      </c>
      <c r="X1208" s="21">
        <v>0</v>
      </c>
      <c r="Y1208" s="21">
        <v>0</v>
      </c>
      <c r="Z1208" s="21">
        <v>0</v>
      </c>
      <c r="AA1208" s="21">
        <v>0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</row>
    <row r="1209" spans="1:33" x14ac:dyDescent="0.25">
      <c r="A1209">
        <v>308</v>
      </c>
      <c r="B1209" t="s">
        <v>0</v>
      </c>
      <c r="C1209" t="s">
        <v>7</v>
      </c>
      <c r="D1209" t="s">
        <v>45</v>
      </c>
      <c r="E1209" t="s">
        <v>212</v>
      </c>
      <c r="F1209" t="s">
        <v>583</v>
      </c>
      <c r="G1209" t="s">
        <v>542</v>
      </c>
      <c r="H1209">
        <v>15</v>
      </c>
      <c r="I1209">
        <v>1</v>
      </c>
      <c r="J1209" t="s">
        <v>280</v>
      </c>
      <c r="K1209" s="21">
        <v>0.16670818532606374</v>
      </c>
      <c r="L1209" s="21">
        <v>0.36406524528792361</v>
      </c>
      <c r="M1209" s="21">
        <v>0.59571002581972854</v>
      </c>
      <c r="N1209" s="21">
        <v>0.85191002827313578</v>
      </c>
      <c r="O1209" s="21">
        <v>1.1285172944651636</v>
      </c>
      <c r="P1209" s="21">
        <v>1.4323894579917524</v>
      </c>
      <c r="Q1209" s="21">
        <v>1.7420954364585586</v>
      </c>
      <c r="R1209" s="21">
        <v>2.03292099552251</v>
      </c>
      <c r="S1209" s="21">
        <v>2.282381529155288</v>
      </c>
      <c r="T1209" s="21">
        <v>2.4753871347584417</v>
      </c>
      <c r="U1209" s="21">
        <v>2.6070263819044626</v>
      </c>
      <c r="V1209" s="21">
        <v>2.6785920079519996</v>
      </c>
      <c r="W1209" s="21">
        <v>2.7055198236801075</v>
      </c>
      <c r="X1209" s="21">
        <v>2.7027896774412326</v>
      </c>
      <c r="Y1209" s="21">
        <v>2.6853143330593086</v>
      </c>
      <c r="Z1209" s="21">
        <v>2.663004285502609</v>
      </c>
      <c r="AA1209" s="21">
        <v>2.6382751955154515</v>
      </c>
      <c r="AB1209" s="21">
        <v>2.6134866266538133</v>
      </c>
      <c r="AC1209" s="21">
        <v>2.589523064912588</v>
      </c>
      <c r="AD1209" s="21">
        <v>2.5662081085030843</v>
      </c>
      <c r="AE1209" s="21">
        <v>2.5432424793416821</v>
      </c>
      <c r="AF1209" s="21">
        <v>2.5206514183405972</v>
      </c>
      <c r="AG1209" s="21">
        <v>2.498417868879018</v>
      </c>
    </row>
    <row r="1210" spans="1:33" x14ac:dyDescent="0.25">
      <c r="A1210">
        <v>309</v>
      </c>
      <c r="B1210" t="s">
        <v>0</v>
      </c>
      <c r="C1210" t="s">
        <v>7</v>
      </c>
      <c r="D1210" t="s">
        <v>45</v>
      </c>
      <c r="E1210" t="s">
        <v>213</v>
      </c>
      <c r="F1210" t="s">
        <v>583</v>
      </c>
      <c r="G1210" t="s">
        <v>542</v>
      </c>
      <c r="H1210">
        <v>15</v>
      </c>
      <c r="I1210">
        <v>0</v>
      </c>
      <c r="J1210" t="s">
        <v>273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  <c r="V1210" s="21">
        <v>0</v>
      </c>
      <c r="W1210" s="21">
        <v>0</v>
      </c>
      <c r="X1210" s="21">
        <v>0</v>
      </c>
      <c r="Y1210" s="21">
        <v>0</v>
      </c>
      <c r="Z1210" s="21">
        <v>0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</row>
    <row r="1211" spans="1:33" x14ac:dyDescent="0.25">
      <c r="A1211">
        <v>305</v>
      </c>
      <c r="B1211" t="s">
        <v>0</v>
      </c>
      <c r="C1211" t="s">
        <v>7</v>
      </c>
      <c r="D1211" t="s">
        <v>45</v>
      </c>
      <c r="E1211" t="s">
        <v>214</v>
      </c>
      <c r="F1211" t="s">
        <v>583</v>
      </c>
      <c r="G1211" t="s">
        <v>489</v>
      </c>
      <c r="H1211">
        <v>15</v>
      </c>
      <c r="I1211">
        <v>1</v>
      </c>
      <c r="J1211" t="s">
        <v>280</v>
      </c>
      <c r="K1211" s="21">
        <v>3.9081344446276589E-2</v>
      </c>
      <c r="L1211" s="21">
        <v>8.7020442705422668E-2</v>
      </c>
      <c r="M1211" s="21">
        <v>0.1456199286704597</v>
      </c>
      <c r="N1211" s="21">
        <v>0.21349652905106634</v>
      </c>
      <c r="O1211" s="21">
        <v>0.29084136823530493</v>
      </c>
      <c r="P1211" s="21">
        <v>0.38126469407845287</v>
      </c>
      <c r="Q1211" s="21">
        <v>0.48030266466998123</v>
      </c>
      <c r="R1211" s="21">
        <v>0.58110056026134949</v>
      </c>
      <c r="S1211" s="21">
        <v>0.67543420207953297</v>
      </c>
      <c r="T1211" s="21">
        <v>0.75552307338631264</v>
      </c>
      <c r="U1211" s="21">
        <v>0.81609532952216046</v>
      </c>
      <c r="V1211" s="21">
        <v>0.85418692064700397</v>
      </c>
      <c r="W1211" s="21">
        <v>0.87389351054177955</v>
      </c>
      <c r="X1211" s="21">
        <v>0.88042962455449869</v>
      </c>
      <c r="Y1211" s="21">
        <v>0.88008641615322714</v>
      </c>
      <c r="Z1211" s="21">
        <v>0.87472397878822461</v>
      </c>
      <c r="AA1211" s="21">
        <v>0.86970932239626997</v>
      </c>
      <c r="AB1211" s="21">
        <v>0.865008335847536</v>
      </c>
      <c r="AC1211" s="21">
        <v>0.86059304291179073</v>
      </c>
      <c r="AD1211" s="21">
        <v>0.8564376170586725</v>
      </c>
      <c r="AE1211" s="21">
        <v>0.85252290288714094</v>
      </c>
      <c r="AF1211" s="21">
        <v>0.84884036145459596</v>
      </c>
      <c r="AG1211" s="21">
        <v>0.84538246223947788</v>
      </c>
    </row>
    <row r="1212" spans="1:33" x14ac:dyDescent="0.25">
      <c r="A1212">
        <v>306</v>
      </c>
      <c r="B1212" t="s">
        <v>0</v>
      </c>
      <c r="C1212" t="s">
        <v>7</v>
      </c>
      <c r="D1212" t="s">
        <v>45</v>
      </c>
      <c r="E1212" t="s">
        <v>215</v>
      </c>
      <c r="F1212" t="s">
        <v>583</v>
      </c>
      <c r="G1212" t="s">
        <v>543</v>
      </c>
      <c r="H1212">
        <v>15</v>
      </c>
      <c r="I1212">
        <v>1</v>
      </c>
      <c r="J1212" t="s">
        <v>280</v>
      </c>
      <c r="K1212" s="21">
        <v>8.4276315185612335E-2</v>
      </c>
      <c r="L1212" s="21">
        <v>0.18615337051069458</v>
      </c>
      <c r="M1212" s="21">
        <v>0.30889126375754583</v>
      </c>
      <c r="N1212" s="21">
        <v>0.44905267848592328</v>
      </c>
      <c r="O1212" s="21">
        <v>0.60626781655790607</v>
      </c>
      <c r="P1212" s="21">
        <v>0.78709925739577935</v>
      </c>
      <c r="Q1212" s="21">
        <v>0.98187082136219916</v>
      </c>
      <c r="R1212" s="21">
        <v>1.1767448351648222</v>
      </c>
      <c r="S1212" s="21">
        <v>1.3559856290675372</v>
      </c>
      <c r="T1212" s="21">
        <v>1.505496514496814</v>
      </c>
      <c r="U1212" s="21">
        <v>1.6164988642761184</v>
      </c>
      <c r="V1212" s="21">
        <v>1.6847964873147563</v>
      </c>
      <c r="W1212" s="21">
        <v>1.7190265349807232</v>
      </c>
      <c r="X1212" s="21">
        <v>1.729479909045136</v>
      </c>
      <c r="Y1212" s="21">
        <v>1.727657817850266</v>
      </c>
      <c r="Z1212" s="21">
        <v>1.7204814963266553</v>
      </c>
      <c r="AA1212" s="21">
        <v>1.7115340342859631</v>
      </c>
      <c r="AB1212" s="21">
        <v>1.7022831329734791</v>
      </c>
      <c r="AC1212" s="21">
        <v>1.6933214681545583</v>
      </c>
      <c r="AD1212" s="21">
        <v>1.6847643530809921</v>
      </c>
      <c r="AE1212" s="21">
        <v>1.6766079394120565</v>
      </c>
      <c r="AF1212" s="21">
        <v>1.6688419308307894</v>
      </c>
      <c r="AG1212" s="21">
        <v>1.661453271412455</v>
      </c>
    </row>
    <row r="1213" spans="1:33" x14ac:dyDescent="0.25">
      <c r="A1213">
        <v>344</v>
      </c>
      <c r="B1213" t="s">
        <v>0</v>
      </c>
      <c r="C1213" t="s">
        <v>7</v>
      </c>
      <c r="D1213" t="s">
        <v>45</v>
      </c>
      <c r="E1213" t="s">
        <v>216</v>
      </c>
      <c r="F1213" t="s">
        <v>530</v>
      </c>
      <c r="G1213" t="s">
        <v>544</v>
      </c>
      <c r="H1213">
        <v>25</v>
      </c>
      <c r="I1213">
        <v>0</v>
      </c>
      <c r="J1213" t="s">
        <v>273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  <c r="V1213" s="21">
        <v>0</v>
      </c>
      <c r="W1213" s="21">
        <v>0</v>
      </c>
      <c r="X1213" s="21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</row>
    <row r="1214" spans="1:33" x14ac:dyDescent="0.25">
      <c r="A1214">
        <v>343</v>
      </c>
      <c r="B1214" t="s">
        <v>0</v>
      </c>
      <c r="C1214" t="s">
        <v>7</v>
      </c>
      <c r="D1214" t="s">
        <v>45</v>
      </c>
      <c r="E1214" t="s">
        <v>217</v>
      </c>
      <c r="F1214" t="s">
        <v>530</v>
      </c>
      <c r="G1214" t="s">
        <v>545</v>
      </c>
      <c r="H1214">
        <v>25</v>
      </c>
      <c r="I1214">
        <v>0</v>
      </c>
      <c r="J1214" t="s">
        <v>273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  <c r="V1214" s="21">
        <v>0</v>
      </c>
      <c r="W1214" s="21">
        <v>0</v>
      </c>
      <c r="X1214" s="21">
        <v>0</v>
      </c>
      <c r="Y1214" s="21">
        <v>0</v>
      </c>
      <c r="Z1214" s="21">
        <v>0</v>
      </c>
      <c r="AA1214" s="21">
        <v>0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</row>
    <row r="1215" spans="1:33" x14ac:dyDescent="0.25">
      <c r="A1215">
        <v>82</v>
      </c>
      <c r="B1215" t="s">
        <v>0</v>
      </c>
      <c r="C1215" t="s">
        <v>7</v>
      </c>
      <c r="D1215" t="s">
        <v>45</v>
      </c>
      <c r="E1215" t="s">
        <v>218</v>
      </c>
      <c r="F1215" t="s">
        <v>546</v>
      </c>
      <c r="G1215" t="s">
        <v>292</v>
      </c>
      <c r="H1215">
        <v>43</v>
      </c>
      <c r="I1215">
        <v>1</v>
      </c>
      <c r="J1215" t="s">
        <v>280</v>
      </c>
      <c r="K1215" s="21">
        <v>1.6487582019724535E-3</v>
      </c>
      <c r="L1215" s="21">
        <v>4.4655998347370249E-3</v>
      </c>
      <c r="M1215" s="21">
        <v>7.7053095374631283E-3</v>
      </c>
      <c r="N1215" s="21">
        <v>1.1266440292594963E-2</v>
      </c>
      <c r="O1215" s="21">
        <v>1.3536968301681222E-2</v>
      </c>
      <c r="P1215" s="21">
        <v>1.4797499067754315E-2</v>
      </c>
      <c r="Q1215" s="21">
        <v>1.5709768117363174E-2</v>
      </c>
      <c r="R1215" s="21">
        <v>1.7138543007902771E-2</v>
      </c>
      <c r="S1215" s="21">
        <v>1.8270927800716943E-2</v>
      </c>
      <c r="T1215" s="21">
        <v>1.928178011457251E-2</v>
      </c>
      <c r="U1215" s="21">
        <v>2.0198892471369755E-2</v>
      </c>
      <c r="V1215" s="21">
        <v>2.0361209102091746E-2</v>
      </c>
      <c r="W1215" s="21">
        <v>2.0440181588824859E-2</v>
      </c>
      <c r="X1215" s="21">
        <v>2.0475884562187931E-2</v>
      </c>
      <c r="Y1215" s="21">
        <v>2.0475884562187931E-2</v>
      </c>
      <c r="Z1215" s="21">
        <v>2.0475884562187931E-2</v>
      </c>
      <c r="AA1215" s="21">
        <v>2.0475884562187938E-2</v>
      </c>
      <c r="AB1215" s="21">
        <v>2.0475884562187921E-2</v>
      </c>
      <c r="AC1215" s="21">
        <v>2.0475884562187931E-2</v>
      </c>
      <c r="AD1215" s="21">
        <v>2.0475884562187931E-2</v>
      </c>
      <c r="AE1215" s="21">
        <v>2.0475884562187931E-2</v>
      </c>
      <c r="AF1215" s="21">
        <v>2.0475884562187938E-2</v>
      </c>
      <c r="AG1215" s="21">
        <v>2.0475884562187931E-2</v>
      </c>
    </row>
    <row r="1216" spans="1:33" x14ac:dyDescent="0.25">
      <c r="A1216">
        <v>361</v>
      </c>
      <c r="B1216" t="s">
        <v>0</v>
      </c>
      <c r="C1216" t="s">
        <v>7</v>
      </c>
      <c r="D1216" t="s">
        <v>45</v>
      </c>
      <c r="E1216" t="s">
        <v>219</v>
      </c>
      <c r="F1216" t="s">
        <v>530</v>
      </c>
      <c r="G1216" t="s">
        <v>547</v>
      </c>
      <c r="H1216">
        <v>25</v>
      </c>
      <c r="I1216">
        <v>0</v>
      </c>
      <c r="J1216" t="s">
        <v>273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</row>
    <row r="1217" spans="1:33" x14ac:dyDescent="0.25">
      <c r="A1217">
        <v>70</v>
      </c>
      <c r="B1217" t="s">
        <v>0</v>
      </c>
      <c r="C1217" t="s">
        <v>7</v>
      </c>
      <c r="D1217" t="s">
        <v>45</v>
      </c>
      <c r="E1217" t="s">
        <v>93</v>
      </c>
      <c r="F1217" t="s">
        <v>530</v>
      </c>
      <c r="G1217" t="s">
        <v>500</v>
      </c>
      <c r="H1217">
        <v>25</v>
      </c>
      <c r="I1217">
        <v>1</v>
      </c>
      <c r="J1217" t="s">
        <v>280</v>
      </c>
      <c r="K1217" s="21">
        <v>2.4487332211596526E-2</v>
      </c>
      <c r="L1217" s="21">
        <v>6.4386679450307877E-2</v>
      </c>
      <c r="M1217" s="21">
        <v>0.14018409561609044</v>
      </c>
      <c r="N1217" s="21">
        <v>0.2280299483704043</v>
      </c>
      <c r="O1217" s="21">
        <v>0.32870857376179186</v>
      </c>
      <c r="P1217" s="21">
        <v>0.43623763823675571</v>
      </c>
      <c r="Q1217" s="21">
        <v>0.54820531525167304</v>
      </c>
      <c r="R1217" s="21">
        <v>0.68705393453359065</v>
      </c>
      <c r="S1217" s="21">
        <v>0.8284809847105814</v>
      </c>
      <c r="T1217" s="21">
        <v>0.97178681634095532</v>
      </c>
      <c r="U1217" s="21">
        <v>1.1165659341018057</v>
      </c>
      <c r="V1217" s="21">
        <v>1.2625226811477945</v>
      </c>
      <c r="W1217" s="21">
        <v>1.4094217681171051</v>
      </c>
      <c r="X1217" s="21">
        <v>1.5570761038552892</v>
      </c>
      <c r="Y1217" s="21">
        <v>1.7053370804741554</v>
      </c>
      <c r="Z1217" s="21">
        <v>1.8540868177602126</v>
      </c>
      <c r="AA1217" s="21">
        <v>2.0032319717749862</v>
      </c>
      <c r="AB1217" s="21">
        <v>2.1526987921842542</v>
      </c>
      <c r="AC1217" s="21">
        <v>2.2988291884248127</v>
      </c>
      <c r="AD1217" s="21">
        <v>2.4424886807321635</v>
      </c>
      <c r="AE1217" s="21">
        <v>2.5568266469908885</v>
      </c>
      <c r="AF1217" s="21">
        <v>2.6540442285333947</v>
      </c>
      <c r="AG1217" s="21">
        <v>2.7154067282587113</v>
      </c>
    </row>
    <row r="1218" spans="1:33" x14ac:dyDescent="0.25">
      <c r="A1218">
        <v>77</v>
      </c>
      <c r="B1218" t="s">
        <v>0</v>
      </c>
      <c r="C1218" t="s">
        <v>7</v>
      </c>
      <c r="D1218" t="s">
        <v>45</v>
      </c>
      <c r="E1218" t="s">
        <v>221</v>
      </c>
      <c r="F1218" t="s">
        <v>549</v>
      </c>
      <c r="G1218" t="s">
        <v>550</v>
      </c>
      <c r="H1218">
        <v>32</v>
      </c>
      <c r="I1218">
        <v>0</v>
      </c>
      <c r="J1218" t="s">
        <v>273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  <c r="V1218" s="21">
        <v>0</v>
      </c>
      <c r="W1218" s="21">
        <v>0</v>
      </c>
      <c r="X1218" s="21">
        <v>0</v>
      </c>
      <c r="Y1218" s="21">
        <v>0</v>
      </c>
      <c r="Z1218" s="21">
        <v>0</v>
      </c>
      <c r="AA1218" s="21">
        <v>0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</row>
    <row r="1219" spans="1:33" x14ac:dyDescent="0.25">
      <c r="A1219">
        <v>81</v>
      </c>
      <c r="B1219" t="s">
        <v>0</v>
      </c>
      <c r="C1219" t="s">
        <v>7</v>
      </c>
      <c r="D1219" t="s">
        <v>45</v>
      </c>
      <c r="E1219" t="s">
        <v>94</v>
      </c>
      <c r="F1219" t="s">
        <v>551</v>
      </c>
      <c r="G1219" t="s">
        <v>292</v>
      </c>
      <c r="H1219">
        <v>42</v>
      </c>
      <c r="I1219">
        <v>0</v>
      </c>
      <c r="J1219" t="s">
        <v>273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  <c r="S1219" s="21">
        <v>0</v>
      </c>
      <c r="T1219" s="21">
        <v>0</v>
      </c>
      <c r="U1219" s="21">
        <v>0</v>
      </c>
      <c r="V1219" s="21">
        <v>0</v>
      </c>
      <c r="W1219" s="21">
        <v>0</v>
      </c>
      <c r="X1219" s="21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</row>
    <row r="1220" spans="1:33" x14ac:dyDescent="0.25">
      <c r="A1220">
        <v>80</v>
      </c>
      <c r="B1220" t="s">
        <v>0</v>
      </c>
      <c r="C1220" t="s">
        <v>7</v>
      </c>
      <c r="D1220" t="s">
        <v>45</v>
      </c>
      <c r="E1220" t="s">
        <v>222</v>
      </c>
      <c r="F1220" t="s">
        <v>527</v>
      </c>
      <c r="G1220" t="s">
        <v>292</v>
      </c>
      <c r="H1220">
        <v>41</v>
      </c>
      <c r="I1220">
        <v>0</v>
      </c>
      <c r="J1220" t="s">
        <v>273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  <c r="V1220" s="21">
        <v>0</v>
      </c>
      <c r="W1220" s="21">
        <v>0</v>
      </c>
      <c r="X1220" s="21">
        <v>0</v>
      </c>
      <c r="Y1220" s="21">
        <v>0</v>
      </c>
      <c r="Z1220" s="21">
        <v>0</v>
      </c>
      <c r="AA1220" s="21">
        <v>0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</row>
    <row r="1221" spans="1:33" x14ac:dyDescent="0.25">
      <c r="A1221">
        <v>360</v>
      </c>
      <c r="B1221" t="s">
        <v>0</v>
      </c>
      <c r="C1221" t="s">
        <v>7</v>
      </c>
      <c r="D1221" t="s">
        <v>45</v>
      </c>
      <c r="E1221" t="s">
        <v>252</v>
      </c>
      <c r="F1221" t="s">
        <v>585</v>
      </c>
      <c r="G1221" t="s">
        <v>586</v>
      </c>
      <c r="H1221">
        <v>54</v>
      </c>
      <c r="I1221">
        <v>0</v>
      </c>
      <c r="J1221" t="s">
        <v>273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  <c r="V1221" s="21">
        <v>0</v>
      </c>
      <c r="W1221" s="21">
        <v>0</v>
      </c>
      <c r="X1221" s="21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</row>
    <row r="1222" spans="1:33" x14ac:dyDescent="0.25">
      <c r="A1222">
        <v>358</v>
      </c>
      <c r="B1222" t="s">
        <v>0</v>
      </c>
      <c r="C1222" t="s">
        <v>7</v>
      </c>
      <c r="D1222" t="s">
        <v>45</v>
      </c>
      <c r="E1222" t="s">
        <v>223</v>
      </c>
      <c r="F1222" t="s">
        <v>507</v>
      </c>
      <c r="G1222" t="s">
        <v>489</v>
      </c>
      <c r="H1222">
        <v>53</v>
      </c>
      <c r="I1222">
        <v>1</v>
      </c>
      <c r="J1222" t="s">
        <v>280</v>
      </c>
      <c r="K1222" s="21">
        <v>2.144698244263092E-3</v>
      </c>
      <c r="L1222" s="21">
        <v>5.5334687879234684E-3</v>
      </c>
      <c r="M1222" s="21">
        <v>1.2344784110095422E-2</v>
      </c>
      <c r="N1222" s="21">
        <v>2.4332372550799296E-2</v>
      </c>
      <c r="O1222" s="21">
        <v>4.3060326132351757E-2</v>
      </c>
      <c r="P1222" s="21">
        <v>6.9368363615494102E-2</v>
      </c>
      <c r="Q1222" s="21">
        <v>0.10289100499357959</v>
      </c>
      <c r="R1222" s="21">
        <v>0.14197463889446493</v>
      </c>
      <c r="S1222" s="21">
        <v>0.18396806257198822</v>
      </c>
      <c r="T1222" s="21">
        <v>0.22575969732442966</v>
      </c>
      <c r="U1222" s="21">
        <v>0.26448844802189619</v>
      </c>
      <c r="V1222" s="21">
        <v>0.29800181549617133</v>
      </c>
      <c r="W1222" s="21">
        <v>0.32514112334416179</v>
      </c>
      <c r="X1222" s="21">
        <v>0.34573143032518733</v>
      </c>
      <c r="Y1222" s="21">
        <v>0.3603356823218955</v>
      </c>
      <c r="Z1222" s="21">
        <v>0.36998820078515293</v>
      </c>
      <c r="AA1222" s="21">
        <v>0.3758635296172631</v>
      </c>
      <c r="AB1222" s="21">
        <v>0.37894692679434039</v>
      </c>
      <c r="AC1222" s="21">
        <v>0.3801202941970262</v>
      </c>
      <c r="AD1222" s="21">
        <v>0.38039108762287116</v>
      </c>
      <c r="AE1222" s="21">
        <v>0.37867579245747657</v>
      </c>
      <c r="AF1222" s="21">
        <v>0.3768671764493573</v>
      </c>
      <c r="AG1222" s="21">
        <v>0.3752394272265106</v>
      </c>
    </row>
    <row r="1223" spans="1:33" x14ac:dyDescent="0.25">
      <c r="A1223">
        <v>86</v>
      </c>
      <c r="B1223" t="s">
        <v>0</v>
      </c>
      <c r="C1223" t="s">
        <v>7</v>
      </c>
      <c r="D1223" t="s">
        <v>45</v>
      </c>
      <c r="E1223" t="s">
        <v>99</v>
      </c>
      <c r="F1223" t="s">
        <v>552</v>
      </c>
      <c r="G1223" t="s">
        <v>326</v>
      </c>
      <c r="H1223">
        <v>55</v>
      </c>
      <c r="I1223">
        <v>0</v>
      </c>
      <c r="J1223" t="s">
        <v>273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0</v>
      </c>
      <c r="R1223" s="21">
        <v>0</v>
      </c>
      <c r="S1223" s="21">
        <v>0</v>
      </c>
      <c r="T1223" s="21">
        <v>0</v>
      </c>
      <c r="U1223" s="21">
        <v>0</v>
      </c>
      <c r="V1223" s="21">
        <v>0</v>
      </c>
      <c r="W1223" s="21">
        <v>0</v>
      </c>
      <c r="X1223" s="21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</row>
    <row r="1224" spans="1:33" x14ac:dyDescent="0.25">
      <c r="A1224">
        <v>357</v>
      </c>
      <c r="B1224" t="s">
        <v>0</v>
      </c>
      <c r="C1224" t="s">
        <v>7</v>
      </c>
      <c r="D1224" t="s">
        <v>45</v>
      </c>
      <c r="E1224" t="s">
        <v>224</v>
      </c>
      <c r="F1224" t="s">
        <v>507</v>
      </c>
      <c r="G1224" t="s">
        <v>553</v>
      </c>
      <c r="H1224">
        <v>53</v>
      </c>
      <c r="I1224">
        <v>0</v>
      </c>
      <c r="J1224" t="s">
        <v>273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  <c r="V1224" s="21">
        <v>0</v>
      </c>
      <c r="W1224" s="21">
        <v>0</v>
      </c>
      <c r="X1224" s="21">
        <v>0</v>
      </c>
      <c r="Y1224" s="21">
        <v>0</v>
      </c>
      <c r="Z1224" s="21">
        <v>0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</row>
    <row r="1225" spans="1:33" x14ac:dyDescent="0.25">
      <c r="A1225">
        <v>359</v>
      </c>
      <c r="B1225" t="s">
        <v>0</v>
      </c>
      <c r="C1225" t="s">
        <v>7</v>
      </c>
      <c r="D1225" t="s">
        <v>45</v>
      </c>
      <c r="E1225" t="s">
        <v>102</v>
      </c>
      <c r="F1225" t="s">
        <v>585</v>
      </c>
      <c r="G1225" t="s">
        <v>587</v>
      </c>
      <c r="H1225">
        <v>54</v>
      </c>
      <c r="I1225">
        <v>1</v>
      </c>
      <c r="J1225" t="s">
        <v>280</v>
      </c>
      <c r="K1225" s="21">
        <v>5.1147020981061209E-3</v>
      </c>
      <c r="L1225" s="21">
        <v>1.0950326192761558E-2</v>
      </c>
      <c r="M1225" s="21">
        <v>1.7579393065587656E-2</v>
      </c>
      <c r="N1225" s="21">
        <v>2.4687588975875988E-2</v>
      </c>
      <c r="O1225" s="21">
        <v>3.2170331498584073E-2</v>
      </c>
      <c r="P1225" s="21">
        <v>4.0303594074746929E-2</v>
      </c>
      <c r="Q1225" s="21">
        <v>4.852197646746842E-2</v>
      </c>
      <c r="R1225" s="21">
        <v>5.6145489031029762E-2</v>
      </c>
      <c r="S1225" s="21">
        <v>6.2511016210134496E-2</v>
      </c>
      <c r="T1225" s="21">
        <v>6.713465169698675E-2</v>
      </c>
      <c r="U1225" s="21">
        <v>6.6590379573390465E-2</v>
      </c>
      <c r="V1225" s="21">
        <v>6.4110922319996114E-2</v>
      </c>
      <c r="W1225" s="21">
        <v>6.1675111906832052E-2</v>
      </c>
      <c r="X1225" s="21">
        <v>5.9385303875677989E-2</v>
      </c>
      <c r="Y1225" s="21">
        <v>5.7283202068187412E-2</v>
      </c>
      <c r="Z1225" s="21">
        <v>5.5358198782794701E-2</v>
      </c>
      <c r="AA1225" s="21">
        <v>5.3600265609205944E-2</v>
      </c>
      <c r="AB1225" s="21">
        <v>5.1996862040646269E-2</v>
      </c>
      <c r="AC1225" s="21">
        <v>5.0536761131103211E-2</v>
      </c>
      <c r="AD1225" s="21">
        <v>4.9210011572458849E-2</v>
      </c>
      <c r="AE1225" s="21">
        <v>4.8008642838316629E-2</v>
      </c>
      <c r="AF1225" s="21">
        <v>4.6892531847242951E-2</v>
      </c>
      <c r="AG1225" s="21">
        <v>4.5888189382085998E-2</v>
      </c>
    </row>
    <row r="1226" spans="1:33" x14ac:dyDescent="0.25">
      <c r="A1226">
        <v>83</v>
      </c>
      <c r="B1226" t="s">
        <v>0</v>
      </c>
      <c r="C1226" t="s">
        <v>7</v>
      </c>
      <c r="D1226" t="s">
        <v>45</v>
      </c>
      <c r="E1226" t="s">
        <v>225</v>
      </c>
      <c r="F1226" t="s">
        <v>546</v>
      </c>
      <c r="G1226" t="s">
        <v>554</v>
      </c>
      <c r="H1226">
        <v>43</v>
      </c>
      <c r="I1226">
        <v>1</v>
      </c>
      <c r="J1226" t="s">
        <v>280</v>
      </c>
      <c r="K1226" s="21">
        <v>2.3489673782220353E-3</v>
      </c>
      <c r="L1226" s="21">
        <v>6.3370206763516462E-3</v>
      </c>
      <c r="M1226" s="21">
        <v>1.1662855325652189E-2</v>
      </c>
      <c r="N1226" s="21">
        <v>1.8014631215631773E-2</v>
      </c>
      <c r="O1226" s="21">
        <v>2.4420240530918534E-2</v>
      </c>
      <c r="P1226" s="21">
        <v>3.0834036764270909E-2</v>
      </c>
      <c r="Q1226" s="21">
        <v>3.4991993352823283E-2</v>
      </c>
      <c r="R1226" s="21">
        <v>3.767282341026449E-2</v>
      </c>
      <c r="S1226" s="21">
        <v>3.9226052035055081E-2</v>
      </c>
      <c r="T1226" s="21">
        <v>4.0969579288737214E-2</v>
      </c>
      <c r="U1226" s="21">
        <v>4.266620947898072E-2</v>
      </c>
      <c r="V1226" s="21">
        <v>4.4368257825658369E-2</v>
      </c>
      <c r="W1226" s="21">
        <v>4.5961667113890423E-2</v>
      </c>
      <c r="X1226" s="21">
        <v>4.7386768399722279E-2</v>
      </c>
      <c r="Y1226" s="21">
        <v>4.8618214477063028E-2</v>
      </c>
      <c r="Z1226" s="21">
        <v>4.9032351970400838E-2</v>
      </c>
      <c r="AA1226" s="21">
        <v>4.9557752534498123E-2</v>
      </c>
      <c r="AB1226" s="21">
        <v>5.0099976192543652E-2</v>
      </c>
      <c r="AC1226" s="21">
        <v>5.0359694980591653E-2</v>
      </c>
      <c r="AD1226" s="21">
        <v>5.0595593509065742E-2</v>
      </c>
      <c r="AE1226" s="21">
        <v>5.0657061640274378E-2</v>
      </c>
      <c r="AF1226" s="21">
        <v>5.0685970579314232E-2</v>
      </c>
      <c r="AG1226" s="21">
        <v>5.0685970579314232E-2</v>
      </c>
    </row>
    <row r="1227" spans="1:33" x14ac:dyDescent="0.25">
      <c r="A1227">
        <v>72</v>
      </c>
      <c r="B1227" t="s">
        <v>0</v>
      </c>
      <c r="C1227" t="s">
        <v>7</v>
      </c>
      <c r="D1227" t="s">
        <v>45</v>
      </c>
      <c r="E1227" t="s">
        <v>226</v>
      </c>
      <c r="F1227" t="s">
        <v>555</v>
      </c>
      <c r="G1227" t="s">
        <v>556</v>
      </c>
      <c r="H1227">
        <v>29</v>
      </c>
      <c r="I1227">
        <v>0</v>
      </c>
      <c r="J1227" t="s">
        <v>273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0</v>
      </c>
      <c r="S1227" s="21">
        <v>0</v>
      </c>
      <c r="T1227" s="21">
        <v>0</v>
      </c>
      <c r="U1227" s="21">
        <v>0</v>
      </c>
      <c r="V1227" s="21">
        <v>0</v>
      </c>
      <c r="W1227" s="21">
        <v>0</v>
      </c>
      <c r="X1227" s="21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</row>
    <row r="1228" spans="1:33" x14ac:dyDescent="0.25">
      <c r="A1228">
        <v>348</v>
      </c>
      <c r="B1228" t="s">
        <v>0</v>
      </c>
      <c r="C1228" t="s">
        <v>7</v>
      </c>
      <c r="D1228" t="s">
        <v>45</v>
      </c>
      <c r="E1228" t="s">
        <v>227</v>
      </c>
      <c r="F1228" t="s">
        <v>555</v>
      </c>
      <c r="G1228" t="s">
        <v>523</v>
      </c>
      <c r="H1228">
        <v>29</v>
      </c>
      <c r="I1228">
        <v>0</v>
      </c>
      <c r="J1228" t="s">
        <v>273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  <c r="V1228" s="21">
        <v>0</v>
      </c>
      <c r="W1228" s="21">
        <v>0</v>
      </c>
      <c r="X1228" s="21">
        <v>0</v>
      </c>
      <c r="Y1228" s="21">
        <v>0</v>
      </c>
      <c r="Z1228" s="21">
        <v>0</v>
      </c>
      <c r="AA1228" s="21">
        <v>0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</row>
    <row r="1229" spans="1:33" x14ac:dyDescent="0.25">
      <c r="A1229">
        <v>350</v>
      </c>
      <c r="B1229" t="s">
        <v>0</v>
      </c>
      <c r="C1229" t="s">
        <v>7</v>
      </c>
      <c r="D1229" t="s">
        <v>45</v>
      </c>
      <c r="E1229" t="s">
        <v>228</v>
      </c>
      <c r="F1229" t="s">
        <v>514</v>
      </c>
      <c r="G1229" t="s">
        <v>539</v>
      </c>
      <c r="H1229">
        <v>27</v>
      </c>
      <c r="I1229">
        <v>0</v>
      </c>
      <c r="J1229" t="s">
        <v>273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  <c r="V1229" s="21">
        <v>0</v>
      </c>
      <c r="W1229" s="21">
        <v>0</v>
      </c>
      <c r="X1229" s="21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</row>
    <row r="1230" spans="1:33" x14ac:dyDescent="0.25">
      <c r="A1230">
        <v>66</v>
      </c>
      <c r="B1230" t="s">
        <v>0</v>
      </c>
      <c r="C1230" t="s">
        <v>7</v>
      </c>
      <c r="D1230" t="s">
        <v>45</v>
      </c>
      <c r="E1230" t="s">
        <v>229</v>
      </c>
      <c r="F1230" t="s">
        <v>519</v>
      </c>
      <c r="G1230" t="s">
        <v>557</v>
      </c>
      <c r="H1230">
        <v>3</v>
      </c>
      <c r="I1230">
        <v>0</v>
      </c>
      <c r="J1230" t="s">
        <v>273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  <c r="V1230" s="21">
        <v>0</v>
      </c>
      <c r="W1230" s="21">
        <v>0</v>
      </c>
      <c r="X1230" s="21">
        <v>0</v>
      </c>
      <c r="Y1230" s="21">
        <v>0</v>
      </c>
      <c r="Z1230" s="21">
        <v>0</v>
      </c>
      <c r="AA1230" s="21">
        <v>0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</row>
    <row r="1231" spans="1:33" x14ac:dyDescent="0.25">
      <c r="A1231">
        <v>331</v>
      </c>
      <c r="B1231" t="s">
        <v>0</v>
      </c>
      <c r="C1231" t="s">
        <v>7</v>
      </c>
      <c r="D1231" t="s">
        <v>45</v>
      </c>
      <c r="E1231" t="s">
        <v>230</v>
      </c>
      <c r="F1231" t="s">
        <v>526</v>
      </c>
      <c r="G1231" t="s">
        <v>523</v>
      </c>
      <c r="H1231">
        <v>2</v>
      </c>
      <c r="I1231">
        <v>1</v>
      </c>
      <c r="J1231" t="s">
        <v>280</v>
      </c>
      <c r="K1231" s="21">
        <v>3.8611777040673326E-3</v>
      </c>
      <c r="L1231" s="21">
        <v>8.4364520947298096E-3</v>
      </c>
      <c r="M1231" s="21">
        <v>1.385130167286748E-2</v>
      </c>
      <c r="N1231" s="21">
        <v>1.9939940799543185E-2</v>
      </c>
      <c r="O1231" s="21">
        <v>2.3057966460325204E-2</v>
      </c>
      <c r="P1231" s="21">
        <v>2.6448201925123E-2</v>
      </c>
      <c r="Q1231" s="21">
        <v>2.9560411461638961E-2</v>
      </c>
      <c r="R1231" s="21">
        <v>3.1953152514590369E-2</v>
      </c>
      <c r="S1231" s="21">
        <v>3.2973108157966453E-2</v>
      </c>
      <c r="T1231" s="21">
        <v>3.2641694168252591E-2</v>
      </c>
      <c r="U1231" s="21">
        <v>3.2328801455737806E-2</v>
      </c>
      <c r="V1231" s="21">
        <v>3.2032169603112351E-2</v>
      </c>
      <c r="W1231" s="21">
        <v>3.1750465163418382E-2</v>
      </c>
      <c r="X1231" s="21">
        <v>3.1488245661669849E-2</v>
      </c>
      <c r="Y1231" s="21">
        <v>3.1244091918251855E-2</v>
      </c>
      <c r="Z1231" s="21">
        <v>3.1016732469963851E-2</v>
      </c>
      <c r="AA1231" s="21">
        <v>3.0804733458981746E-2</v>
      </c>
      <c r="AB1231" s="21">
        <v>3.0606663141251364E-2</v>
      </c>
      <c r="AC1231" s="21">
        <v>3.0421470010885195E-2</v>
      </c>
      <c r="AD1231" s="21">
        <v>3.0247973895698402E-2</v>
      </c>
      <c r="AE1231" s="21">
        <v>3.0085538458253059E-2</v>
      </c>
      <c r="AF1231" s="21">
        <v>2.9934315438242841E-2</v>
      </c>
      <c r="AG1231" s="21">
        <v>2.9794640216083749E-2</v>
      </c>
    </row>
    <row r="1232" spans="1:33" x14ac:dyDescent="0.25">
      <c r="A1232">
        <v>73</v>
      </c>
      <c r="B1232" t="s">
        <v>0</v>
      </c>
      <c r="C1232" t="s">
        <v>7</v>
      </c>
      <c r="D1232" t="s">
        <v>45</v>
      </c>
      <c r="E1232" t="s">
        <v>231</v>
      </c>
      <c r="F1232" t="s">
        <v>555</v>
      </c>
      <c r="G1232" t="s">
        <v>556</v>
      </c>
      <c r="H1232">
        <v>29</v>
      </c>
      <c r="I1232">
        <v>0</v>
      </c>
      <c r="J1232" t="s">
        <v>273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  <c r="V1232" s="21">
        <v>0</v>
      </c>
      <c r="W1232" s="21">
        <v>0</v>
      </c>
      <c r="X1232" s="21">
        <v>0</v>
      </c>
      <c r="Y1232" s="21">
        <v>0</v>
      </c>
      <c r="Z1232" s="21">
        <v>0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</row>
    <row r="1233" spans="1:33" x14ac:dyDescent="0.25">
      <c r="A1233">
        <v>85</v>
      </c>
      <c r="B1233" t="s">
        <v>0</v>
      </c>
      <c r="C1233" t="s">
        <v>7</v>
      </c>
      <c r="D1233" t="s">
        <v>45</v>
      </c>
      <c r="E1233" t="s">
        <v>232</v>
      </c>
      <c r="F1233" t="s">
        <v>546</v>
      </c>
      <c r="G1233" t="s">
        <v>558</v>
      </c>
      <c r="H1233">
        <v>43</v>
      </c>
      <c r="I1233">
        <v>1</v>
      </c>
      <c r="J1233" t="s">
        <v>280</v>
      </c>
      <c r="K1233" s="21">
        <v>1.3291509325642336E-2</v>
      </c>
      <c r="L1233" s="21">
        <v>4.7160004980697869E-2</v>
      </c>
      <c r="M1233" s="21">
        <v>0.10924701904793498</v>
      </c>
      <c r="N1233" s="21">
        <v>0.20663141289232415</v>
      </c>
      <c r="O1233" s="21">
        <v>0.34821648230221536</v>
      </c>
      <c r="P1233" s="21">
        <v>0.52667507359198895</v>
      </c>
      <c r="Q1233" s="21">
        <v>0.7489577250731565</v>
      </c>
      <c r="R1233" s="21">
        <v>1.0082605772693283</v>
      </c>
      <c r="S1233" s="21">
        <v>1.3002369359637818</v>
      </c>
      <c r="T1233" s="21">
        <v>1.6159284086119832</v>
      </c>
      <c r="U1233" s="21">
        <v>2.0078625064597935</v>
      </c>
      <c r="V1233" s="21">
        <v>2.3892571443262249</v>
      </c>
      <c r="W1233" s="21">
        <v>2.7560722342407651</v>
      </c>
      <c r="X1233" s="21">
        <v>3.0904514891443702</v>
      </c>
      <c r="Y1233" s="21">
        <v>3.3785869735361329</v>
      </c>
      <c r="Z1233" s="21">
        <v>3.6203736930179353</v>
      </c>
      <c r="AA1233" s="21">
        <v>3.8220974403090962</v>
      </c>
      <c r="AB1233" s="21">
        <v>3.9270705394728314</v>
      </c>
      <c r="AC1233" s="21">
        <v>4.014745936701912</v>
      </c>
      <c r="AD1233" s="21">
        <v>4.0961139573293455</v>
      </c>
      <c r="AE1233" s="21">
        <v>4.1811390642248858</v>
      </c>
      <c r="AF1233" s="21">
        <v>4.2819224859804885</v>
      </c>
      <c r="AG1233" s="21">
        <v>4.3637280028102934</v>
      </c>
    </row>
    <row r="1234" spans="1:33" x14ac:dyDescent="0.25">
      <c r="A1234">
        <v>353</v>
      </c>
      <c r="B1234" t="s">
        <v>0</v>
      </c>
      <c r="C1234" t="s">
        <v>7</v>
      </c>
      <c r="D1234" t="s">
        <v>45</v>
      </c>
      <c r="E1234" t="s">
        <v>233</v>
      </c>
      <c r="F1234" t="s">
        <v>514</v>
      </c>
      <c r="G1234" t="s">
        <v>559</v>
      </c>
      <c r="H1234">
        <v>27</v>
      </c>
      <c r="I1234">
        <v>0</v>
      </c>
      <c r="J1234" t="s">
        <v>273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  <c r="V1234" s="21">
        <v>0</v>
      </c>
      <c r="W1234" s="21">
        <v>0</v>
      </c>
      <c r="X1234" s="21">
        <v>0</v>
      </c>
      <c r="Y1234" s="21">
        <v>0</v>
      </c>
      <c r="Z1234" s="21">
        <v>0</v>
      </c>
      <c r="AA1234" s="21">
        <v>0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</row>
    <row r="1235" spans="1:33" x14ac:dyDescent="0.25">
      <c r="A1235">
        <v>76</v>
      </c>
      <c r="B1235" t="s">
        <v>0</v>
      </c>
      <c r="C1235" t="s">
        <v>7</v>
      </c>
      <c r="D1235" t="s">
        <v>45</v>
      </c>
      <c r="E1235" t="s">
        <v>234</v>
      </c>
      <c r="F1235" t="s">
        <v>560</v>
      </c>
      <c r="G1235" t="s">
        <v>561</v>
      </c>
      <c r="H1235">
        <v>31</v>
      </c>
      <c r="I1235">
        <v>0</v>
      </c>
      <c r="J1235" t="s">
        <v>273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21">
        <v>0</v>
      </c>
      <c r="S1235" s="21">
        <v>0</v>
      </c>
      <c r="T1235" s="21">
        <v>0</v>
      </c>
      <c r="U1235" s="21">
        <v>0</v>
      </c>
      <c r="V1235" s="21">
        <v>0</v>
      </c>
      <c r="W1235" s="21">
        <v>0</v>
      </c>
      <c r="X1235" s="21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</row>
    <row r="1236" spans="1:33" x14ac:dyDescent="0.25">
      <c r="A1236">
        <v>323</v>
      </c>
      <c r="B1236" t="s">
        <v>0</v>
      </c>
      <c r="C1236" t="s">
        <v>7</v>
      </c>
      <c r="D1236" t="s">
        <v>45</v>
      </c>
      <c r="E1236" t="s">
        <v>235</v>
      </c>
      <c r="F1236" t="s">
        <v>505</v>
      </c>
      <c r="G1236" t="s">
        <v>562</v>
      </c>
      <c r="H1236">
        <v>12</v>
      </c>
      <c r="I1236">
        <v>1</v>
      </c>
      <c r="J1236" t="s">
        <v>280</v>
      </c>
      <c r="K1236" s="21">
        <v>8.8405486303626296E-2</v>
      </c>
      <c r="L1236" s="21">
        <v>0.19392359230209164</v>
      </c>
      <c r="M1236" s="21">
        <v>0.31887848469744523</v>
      </c>
      <c r="N1236" s="21">
        <v>0.45838028381415385</v>
      </c>
      <c r="O1236" s="21">
        <v>0.61061797484126645</v>
      </c>
      <c r="P1236" s="21">
        <v>0.77988771506764376</v>
      </c>
      <c r="Q1236" s="21">
        <v>0.95476657700616296</v>
      </c>
      <c r="R1236" s="21">
        <v>1.121586370812814</v>
      </c>
      <c r="S1236" s="21">
        <v>1.267358034302785</v>
      </c>
      <c r="T1236" s="21">
        <v>1.3826851066151038</v>
      </c>
      <c r="U1236" s="21">
        <v>1.4636603648649329</v>
      </c>
      <c r="V1236" s="21">
        <v>1.5096689741819111</v>
      </c>
      <c r="W1236" s="21">
        <v>1.5290112485712308</v>
      </c>
      <c r="X1236" s="21">
        <v>1.5301577306868408</v>
      </c>
      <c r="Y1236" s="21">
        <v>1.5221864108020657</v>
      </c>
      <c r="Z1236" s="21">
        <v>1.5073660854833977</v>
      </c>
      <c r="AA1236" s="21">
        <v>1.4934437037886521</v>
      </c>
      <c r="AB1236" s="21">
        <v>1.4803460395753165</v>
      </c>
      <c r="AC1236" s="21">
        <v>1.4679774838570263</v>
      </c>
      <c r="AD1236" s="21">
        <v>1.4560930871353284</v>
      </c>
      <c r="AE1236" s="21">
        <v>1.4444944454177469</v>
      </c>
      <c r="AF1236" s="21">
        <v>1.4331726044753126</v>
      </c>
      <c r="AG1236" s="21">
        <v>1.422126396968983</v>
      </c>
    </row>
    <row r="1237" spans="1:33" x14ac:dyDescent="0.25">
      <c r="A1237">
        <v>84</v>
      </c>
      <c r="B1237" t="s">
        <v>0</v>
      </c>
      <c r="C1237" t="s">
        <v>7</v>
      </c>
      <c r="D1237" t="s">
        <v>45</v>
      </c>
      <c r="E1237" t="s">
        <v>236</v>
      </c>
      <c r="F1237" t="s">
        <v>563</v>
      </c>
      <c r="G1237" t="s">
        <v>292</v>
      </c>
      <c r="H1237">
        <v>44</v>
      </c>
      <c r="I1237">
        <v>1</v>
      </c>
      <c r="J1237" t="s">
        <v>280</v>
      </c>
      <c r="K1237" s="21">
        <v>2.0247887737153102E-2</v>
      </c>
      <c r="L1237" s="21">
        <v>7.2049000868429691E-2</v>
      </c>
      <c r="M1237" s="21">
        <v>0.16730971276125817</v>
      </c>
      <c r="N1237" s="21">
        <v>0.31705741298660411</v>
      </c>
      <c r="O1237" s="21">
        <v>0.5148973209691905</v>
      </c>
      <c r="P1237" s="21">
        <v>0.77210286212806645</v>
      </c>
      <c r="Q1237" s="21">
        <v>1.0814860543273583</v>
      </c>
      <c r="R1237" s="21">
        <v>1.4413355967871078</v>
      </c>
      <c r="S1237" s="21">
        <v>1.8436574363553409</v>
      </c>
      <c r="T1237" s="21">
        <v>2.3539577208536366</v>
      </c>
      <c r="U1237" s="21">
        <v>2.8798532880751897</v>
      </c>
      <c r="V1237" s="21">
        <v>3.3947164717643883</v>
      </c>
      <c r="W1237" s="21">
        <v>3.8687005279057924</v>
      </c>
      <c r="X1237" s="21">
        <v>4.2810085111311693</v>
      </c>
      <c r="Y1237" s="21">
        <v>4.6235941087739798</v>
      </c>
      <c r="Z1237" s="21">
        <v>4.8229210462485259</v>
      </c>
      <c r="AA1237" s="21">
        <v>4.9807475123549452</v>
      </c>
      <c r="AB1237" s="21">
        <v>5.1127351625720294</v>
      </c>
      <c r="AC1237" s="21">
        <v>5.2148309079760669</v>
      </c>
      <c r="AD1237" s="21">
        <v>5.3119832147758519</v>
      </c>
      <c r="AE1237" s="21">
        <v>5.3803143977126542</v>
      </c>
      <c r="AF1237" s="21">
        <v>5.4459740212912511</v>
      </c>
      <c r="AG1237" s="21">
        <v>5.5019383542570379</v>
      </c>
    </row>
    <row r="1238" spans="1:33" x14ac:dyDescent="0.25">
      <c r="A1238">
        <v>338</v>
      </c>
      <c r="B1238" t="s">
        <v>0</v>
      </c>
      <c r="C1238" t="s">
        <v>7</v>
      </c>
      <c r="D1238" t="s">
        <v>45</v>
      </c>
      <c r="E1238" t="s">
        <v>253</v>
      </c>
      <c r="F1238" t="s">
        <v>564</v>
      </c>
      <c r="G1238" t="s">
        <v>489</v>
      </c>
      <c r="H1238">
        <v>24</v>
      </c>
      <c r="I1238">
        <v>0</v>
      </c>
      <c r="J1238" t="s">
        <v>273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  <c r="V1238" s="21">
        <v>0</v>
      </c>
      <c r="W1238" s="21">
        <v>0</v>
      </c>
      <c r="X1238" s="21">
        <v>0</v>
      </c>
      <c r="Y1238" s="21">
        <v>0</v>
      </c>
      <c r="Z1238" s="21">
        <v>0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</row>
    <row r="1239" spans="1:33" x14ac:dyDescent="0.25">
      <c r="A1239">
        <v>337</v>
      </c>
      <c r="B1239" t="s">
        <v>0</v>
      </c>
      <c r="C1239" t="s">
        <v>7</v>
      </c>
      <c r="D1239" t="s">
        <v>45</v>
      </c>
      <c r="E1239" t="s">
        <v>135</v>
      </c>
      <c r="F1239" t="s">
        <v>564</v>
      </c>
      <c r="G1239" t="s">
        <v>565</v>
      </c>
      <c r="H1239">
        <v>24</v>
      </c>
      <c r="I1239">
        <v>0</v>
      </c>
      <c r="J1239" t="s">
        <v>280</v>
      </c>
      <c r="K1239" s="21">
        <v>0</v>
      </c>
      <c r="L1239" s="21">
        <v>0</v>
      </c>
      <c r="M1239" s="21">
        <v>0</v>
      </c>
      <c r="N1239" s="21">
        <v>0</v>
      </c>
      <c r="O1239" s="21">
        <v>0</v>
      </c>
      <c r="P1239" s="21">
        <v>0</v>
      </c>
      <c r="Q1239" s="21">
        <v>0</v>
      </c>
      <c r="R1239" s="21">
        <v>0</v>
      </c>
      <c r="S1239" s="21">
        <v>0</v>
      </c>
      <c r="T1239" s="21">
        <v>0</v>
      </c>
      <c r="U1239" s="21">
        <v>0</v>
      </c>
      <c r="V1239" s="21">
        <v>0</v>
      </c>
      <c r="W1239" s="21">
        <v>0</v>
      </c>
      <c r="X1239" s="21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</row>
    <row r="1240" spans="1:33" x14ac:dyDescent="0.25">
      <c r="A1240">
        <v>336</v>
      </c>
      <c r="B1240" t="s">
        <v>0</v>
      </c>
      <c r="C1240" t="s">
        <v>7</v>
      </c>
      <c r="D1240" t="s">
        <v>45</v>
      </c>
      <c r="E1240" t="s">
        <v>237</v>
      </c>
      <c r="F1240" t="s">
        <v>564</v>
      </c>
      <c r="G1240" t="s">
        <v>489</v>
      </c>
      <c r="H1240">
        <v>24</v>
      </c>
      <c r="I1240">
        <v>0</v>
      </c>
      <c r="J1240" t="s">
        <v>273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  <c r="V1240" s="21">
        <v>0</v>
      </c>
      <c r="W1240" s="21">
        <v>0</v>
      </c>
      <c r="X1240" s="21">
        <v>0</v>
      </c>
      <c r="Y1240" s="21">
        <v>0</v>
      </c>
      <c r="Z1240" s="21">
        <v>0</v>
      </c>
      <c r="AA1240" s="21">
        <v>0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</row>
    <row r="1241" spans="1:33" x14ac:dyDescent="0.25">
      <c r="A1241">
        <v>342</v>
      </c>
      <c r="B1241" t="s">
        <v>0</v>
      </c>
      <c r="C1241" t="s">
        <v>7</v>
      </c>
      <c r="D1241" t="s">
        <v>45</v>
      </c>
      <c r="E1241" t="s">
        <v>136</v>
      </c>
      <c r="F1241" t="s">
        <v>564</v>
      </c>
      <c r="G1241" t="s">
        <v>489</v>
      </c>
      <c r="H1241">
        <v>24</v>
      </c>
      <c r="I1241">
        <v>0</v>
      </c>
      <c r="J1241" t="s">
        <v>273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v>0</v>
      </c>
      <c r="W1241" s="21">
        <v>0</v>
      </c>
      <c r="X1241" s="21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21">
        <v>0</v>
      </c>
      <c r="AE1241" s="21">
        <v>0</v>
      </c>
      <c r="AF1241" s="21">
        <v>0</v>
      </c>
      <c r="AG1241" s="21">
        <v>0</v>
      </c>
    </row>
    <row r="1242" spans="1:33" x14ac:dyDescent="0.25">
      <c r="A1242">
        <v>339</v>
      </c>
      <c r="B1242" t="s">
        <v>0</v>
      </c>
      <c r="C1242" t="s">
        <v>7</v>
      </c>
      <c r="D1242" t="s">
        <v>45</v>
      </c>
      <c r="E1242" t="s">
        <v>137</v>
      </c>
      <c r="F1242" t="s">
        <v>564</v>
      </c>
      <c r="G1242" t="s">
        <v>489</v>
      </c>
      <c r="H1242">
        <v>24</v>
      </c>
      <c r="I1242">
        <v>1</v>
      </c>
      <c r="J1242" t="s">
        <v>280</v>
      </c>
      <c r="K1242" s="21">
        <v>8.6633633617775718E-3</v>
      </c>
      <c r="L1242" s="21">
        <v>2.2109764268968945E-2</v>
      </c>
      <c r="M1242" s="21">
        <v>4.8663262632981104E-2</v>
      </c>
      <c r="N1242" s="21">
        <v>9.4544247498438885E-2</v>
      </c>
      <c r="O1242" s="21">
        <v>0.16500924617085777</v>
      </c>
      <c r="P1242" s="21">
        <v>0.25374250612497279</v>
      </c>
      <c r="Q1242" s="21">
        <v>0.36267320612719728</v>
      </c>
      <c r="R1242" s="21">
        <v>0.47706861386927119</v>
      </c>
      <c r="S1242" s="21">
        <v>0.58104034805222082</v>
      </c>
      <c r="T1242" s="21">
        <v>0.65851918313310964</v>
      </c>
      <c r="U1242" s="21">
        <v>0.69745187263085762</v>
      </c>
      <c r="V1242" s="21">
        <v>0.69736408951853923</v>
      </c>
      <c r="W1242" s="21">
        <v>0.69728914794420116</v>
      </c>
      <c r="X1242" s="21">
        <v>0.69722774783368058</v>
      </c>
      <c r="Y1242" s="21">
        <v>0.69717892978850116</v>
      </c>
      <c r="Z1242" s="21">
        <v>0.69714683961176327</v>
      </c>
      <c r="AA1242" s="21">
        <v>0.69712659317916892</v>
      </c>
      <c r="AB1242" s="21">
        <v>0.69711386384462581</v>
      </c>
      <c r="AC1242" s="21">
        <v>0.69710103692420333</v>
      </c>
      <c r="AD1242" s="21">
        <v>0.69708812425284006</v>
      </c>
      <c r="AE1242" s="21">
        <v>0.69707513185071879</v>
      </c>
      <c r="AF1242" s="21">
        <v>0.69706206685900185</v>
      </c>
      <c r="AG1242" s="21">
        <v>0.69704892500729854</v>
      </c>
    </row>
    <row r="1243" spans="1:33" x14ac:dyDescent="0.25">
      <c r="A1243">
        <v>340</v>
      </c>
      <c r="B1243" t="s">
        <v>0</v>
      </c>
      <c r="C1243" t="s">
        <v>7</v>
      </c>
      <c r="D1243" t="s">
        <v>45</v>
      </c>
      <c r="E1243" t="s">
        <v>238</v>
      </c>
      <c r="F1243" t="s">
        <v>564</v>
      </c>
      <c r="G1243" t="s">
        <v>489</v>
      </c>
      <c r="H1243">
        <v>24</v>
      </c>
      <c r="I1243">
        <v>0</v>
      </c>
      <c r="J1243" t="s">
        <v>280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</row>
    <row r="1244" spans="1:33" x14ac:dyDescent="0.25">
      <c r="A1244">
        <v>341</v>
      </c>
      <c r="B1244" t="s">
        <v>0</v>
      </c>
      <c r="C1244" t="s">
        <v>7</v>
      </c>
      <c r="D1244" t="s">
        <v>45</v>
      </c>
      <c r="E1244" t="s">
        <v>239</v>
      </c>
      <c r="F1244" t="s">
        <v>564</v>
      </c>
      <c r="G1244" t="s">
        <v>489</v>
      </c>
      <c r="H1244">
        <v>24</v>
      </c>
      <c r="I1244">
        <v>0</v>
      </c>
      <c r="J1244" t="s">
        <v>273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  <c r="V1244" s="21">
        <v>0</v>
      </c>
      <c r="W1244" s="21">
        <v>0</v>
      </c>
      <c r="X1244" s="21">
        <v>0</v>
      </c>
      <c r="Y1244" s="21">
        <v>0</v>
      </c>
      <c r="Z1244" s="21">
        <v>0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</row>
    <row r="1245" spans="1:33" x14ac:dyDescent="0.25">
      <c r="A1245">
        <v>68</v>
      </c>
      <c r="B1245" t="s">
        <v>0</v>
      </c>
      <c r="C1245" t="s">
        <v>7</v>
      </c>
      <c r="D1245" t="s">
        <v>45</v>
      </c>
      <c r="E1245" t="s">
        <v>251</v>
      </c>
      <c r="F1245" t="s">
        <v>564</v>
      </c>
      <c r="G1245" t="s">
        <v>581</v>
      </c>
      <c r="H1245">
        <v>24</v>
      </c>
      <c r="I1245">
        <v>1</v>
      </c>
      <c r="J1245" t="s">
        <v>280</v>
      </c>
      <c r="K1245" s="21">
        <v>2.514035100405721E-6</v>
      </c>
      <c r="L1245" s="21">
        <v>8.5412239054473243E-6</v>
      </c>
      <c r="M1245" s="21">
        <v>1.9046256816543424E-5</v>
      </c>
      <c r="N1245" s="21">
        <v>3.491035286183814E-5</v>
      </c>
      <c r="O1245" s="21">
        <v>5.7812046933508351E-5</v>
      </c>
      <c r="P1245" s="21">
        <v>8.8641352048877416E-5</v>
      </c>
      <c r="Q1245" s="21">
        <v>1.2826259723739317E-4</v>
      </c>
      <c r="R1245" s="21">
        <v>1.7692372926995904E-4</v>
      </c>
      <c r="S1245" s="21">
        <v>2.3412332410099396E-4</v>
      </c>
      <c r="T1245" s="21">
        <v>2.9864401459574338E-4</v>
      </c>
      <c r="U1245" s="21">
        <v>3.6689971435091724E-4</v>
      </c>
      <c r="V1245" s="21">
        <v>4.3705530040279964E-4</v>
      </c>
      <c r="W1245" s="21">
        <v>5.0835632091161223E-4</v>
      </c>
      <c r="X1245" s="21">
        <v>5.775693234202719E-4</v>
      </c>
      <c r="Y1245" s="21">
        <v>6.4300127940604521E-4</v>
      </c>
      <c r="Z1245" s="21">
        <v>7.0422774699951387E-4</v>
      </c>
      <c r="AA1245" s="21">
        <v>7.6053783519498602E-4</v>
      </c>
      <c r="AB1245" s="21">
        <v>8.2563159793058434E-4</v>
      </c>
      <c r="AC1245" s="21">
        <v>8.8053564595478348E-4</v>
      </c>
      <c r="AD1245" s="21">
        <v>9.2643142719456403E-4</v>
      </c>
      <c r="AE1245" s="21">
        <v>9.6264830296406039E-4</v>
      </c>
      <c r="AF1245" s="21">
        <v>9.8944927215323364E-4</v>
      </c>
      <c r="AG1245" s="21">
        <v>1.0086221492946901E-3</v>
      </c>
    </row>
    <row r="1246" spans="1:33" x14ac:dyDescent="0.25">
      <c r="A1246">
        <v>88</v>
      </c>
      <c r="B1246" t="s">
        <v>0</v>
      </c>
      <c r="C1246" t="s">
        <v>7</v>
      </c>
      <c r="D1246" t="s">
        <v>45</v>
      </c>
      <c r="E1246" t="s">
        <v>240</v>
      </c>
      <c r="F1246" t="s">
        <v>507</v>
      </c>
      <c r="G1246" t="s">
        <v>566</v>
      </c>
      <c r="H1246">
        <v>53</v>
      </c>
      <c r="I1246">
        <v>1</v>
      </c>
      <c r="J1246" t="s">
        <v>280</v>
      </c>
      <c r="K1246" s="21">
        <v>6.1607940074390546E-5</v>
      </c>
      <c r="L1246" s="21">
        <v>1.6167012340072767E-4</v>
      </c>
      <c r="M1246" s="21">
        <v>3.8686149179961769E-4</v>
      </c>
      <c r="N1246" s="21">
        <v>8.2152808945500989E-4</v>
      </c>
      <c r="O1246" s="21">
        <v>1.6143764254566602E-3</v>
      </c>
      <c r="P1246" s="21">
        <v>2.9226384787537476E-3</v>
      </c>
      <c r="Q1246" s="21">
        <v>4.9543871435944161E-3</v>
      </c>
      <c r="R1246" s="21">
        <v>7.9503830612627398E-3</v>
      </c>
      <c r="S1246" s="21">
        <v>1.2168966274696413E-2</v>
      </c>
      <c r="T1246" s="21">
        <v>1.7862343364041609E-2</v>
      </c>
      <c r="U1246" s="21">
        <v>2.5245844016365395E-2</v>
      </c>
      <c r="V1246" s="21">
        <v>3.4464573643323226E-2</v>
      </c>
      <c r="W1246" s="21">
        <v>4.5564667297029023E-2</v>
      </c>
      <c r="X1246" s="21">
        <v>5.8477680610813709E-2</v>
      </c>
      <c r="Y1246" s="21">
        <v>7.3025075970228642E-2</v>
      </c>
      <c r="Z1246" s="21">
        <v>8.8699383090691308E-2</v>
      </c>
      <c r="AA1246" s="21">
        <v>0.10514207444216013</v>
      </c>
      <c r="AB1246" s="21">
        <v>0.12217678679506658</v>
      </c>
      <c r="AC1246" s="21">
        <v>0.13954675018278564</v>
      </c>
      <c r="AD1246" s="21">
        <v>0.15721535802209358</v>
      </c>
      <c r="AE1246" s="21">
        <v>0.17499095482498855</v>
      </c>
      <c r="AF1246" s="21">
        <v>0.19286405937504694</v>
      </c>
      <c r="AG1246" s="21">
        <v>0.21078000477930303</v>
      </c>
    </row>
    <row r="1247" spans="1:33" x14ac:dyDescent="0.25">
      <c r="A1247">
        <v>330</v>
      </c>
      <c r="B1247" t="s">
        <v>0</v>
      </c>
      <c r="C1247" t="s">
        <v>7</v>
      </c>
      <c r="D1247" t="s">
        <v>45</v>
      </c>
      <c r="E1247" t="s">
        <v>241</v>
      </c>
      <c r="F1247" t="s">
        <v>588</v>
      </c>
      <c r="G1247" t="s">
        <v>489</v>
      </c>
      <c r="H1247">
        <v>4</v>
      </c>
      <c r="I1247">
        <v>0</v>
      </c>
      <c r="J1247" t="s">
        <v>273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  <c r="Q1247" s="21">
        <v>0</v>
      </c>
      <c r="R1247" s="21">
        <v>0</v>
      </c>
      <c r="S1247" s="21">
        <v>0</v>
      </c>
      <c r="T1247" s="21">
        <v>0</v>
      </c>
      <c r="U1247" s="21">
        <v>0</v>
      </c>
      <c r="V1247" s="21">
        <v>0</v>
      </c>
      <c r="W1247" s="21">
        <v>0</v>
      </c>
      <c r="X1247" s="21">
        <v>0</v>
      </c>
      <c r="Y1247" s="21">
        <v>0</v>
      </c>
      <c r="Z1247" s="21">
        <v>0</v>
      </c>
      <c r="AA1247" s="21">
        <v>0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</row>
    <row r="1248" spans="1:33" x14ac:dyDescent="0.25">
      <c r="A1248">
        <v>320</v>
      </c>
      <c r="B1248" t="s">
        <v>0</v>
      </c>
      <c r="C1248" t="s">
        <v>7</v>
      </c>
      <c r="D1248" t="s">
        <v>45</v>
      </c>
      <c r="E1248" t="s">
        <v>242</v>
      </c>
      <c r="F1248" t="s">
        <v>583</v>
      </c>
      <c r="G1248" t="s">
        <v>568</v>
      </c>
      <c r="H1248">
        <v>15</v>
      </c>
      <c r="I1248">
        <v>0</v>
      </c>
      <c r="J1248" t="s">
        <v>273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  <c r="V1248" s="21">
        <v>0</v>
      </c>
      <c r="W1248" s="21">
        <v>0</v>
      </c>
      <c r="X1248" s="21">
        <v>0</v>
      </c>
      <c r="Y1248" s="21">
        <v>0</v>
      </c>
      <c r="Z1248" s="21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</row>
    <row r="1249" spans="1:33" x14ac:dyDescent="0.25">
      <c r="A1249">
        <v>317</v>
      </c>
      <c r="B1249" t="s">
        <v>0</v>
      </c>
      <c r="C1249" t="s">
        <v>7</v>
      </c>
      <c r="D1249" t="s">
        <v>45</v>
      </c>
      <c r="E1249" t="s">
        <v>243</v>
      </c>
      <c r="F1249" t="s">
        <v>505</v>
      </c>
      <c r="G1249" t="s">
        <v>569</v>
      </c>
      <c r="H1249">
        <v>12</v>
      </c>
      <c r="I1249">
        <v>1</v>
      </c>
      <c r="J1249" t="s">
        <v>280</v>
      </c>
      <c r="K1249" s="21">
        <v>0.11455238394948372</v>
      </c>
      <c r="L1249" s="21">
        <v>0.25043063400502952</v>
      </c>
      <c r="M1249" s="21">
        <v>0.40979665317926861</v>
      </c>
      <c r="N1249" s="21">
        <v>0.58529475668154851</v>
      </c>
      <c r="O1249" s="21">
        <v>0.7734586834459517</v>
      </c>
      <c r="P1249" s="21">
        <v>0.97797544898740929</v>
      </c>
      <c r="Q1249" s="21">
        <v>1.1831767605219357</v>
      </c>
      <c r="R1249" s="21">
        <v>1.3718098773239182</v>
      </c>
      <c r="S1249" s="21">
        <v>1.529059327697359</v>
      </c>
      <c r="T1249" s="21">
        <v>1.645867356065513</v>
      </c>
      <c r="U1249" s="21">
        <v>1.7204122298099875</v>
      </c>
      <c r="V1249" s="21">
        <v>1.7547717445135351</v>
      </c>
      <c r="W1249" s="21">
        <v>1.7602824521214251</v>
      </c>
      <c r="X1249" s="21">
        <v>1.7475354669575904</v>
      </c>
      <c r="Y1249" s="21">
        <v>1.7270676365048903</v>
      </c>
      <c r="Z1249" s="21">
        <v>1.705599076872391</v>
      </c>
      <c r="AA1249" s="21">
        <v>1.6849171202526294</v>
      </c>
      <c r="AB1249" s="21">
        <v>1.6666243513557906</v>
      </c>
      <c r="AC1249" s="21">
        <v>1.6509243484025629</v>
      </c>
      <c r="AD1249" s="21">
        <v>1.636544579273258</v>
      </c>
      <c r="AE1249" s="21">
        <v>1.6225398944642149</v>
      </c>
      <c r="AF1249" s="21">
        <v>1.6087497881142858</v>
      </c>
      <c r="AG1249" s="21">
        <v>1.5951694510863101</v>
      </c>
    </row>
    <row r="1250" spans="1:33" x14ac:dyDescent="0.25">
      <c r="A1250">
        <v>316</v>
      </c>
      <c r="B1250" t="s">
        <v>0</v>
      </c>
      <c r="C1250" t="s">
        <v>7</v>
      </c>
      <c r="D1250" t="s">
        <v>45</v>
      </c>
      <c r="E1250" t="s">
        <v>244</v>
      </c>
      <c r="F1250" t="s">
        <v>583</v>
      </c>
      <c r="G1250" t="s">
        <v>570</v>
      </c>
      <c r="H1250">
        <v>15</v>
      </c>
      <c r="I1250">
        <v>1</v>
      </c>
      <c r="J1250" t="s">
        <v>280</v>
      </c>
      <c r="K1250" s="21">
        <v>9.4748309655589863E-2</v>
      </c>
      <c r="L1250" s="21">
        <v>0.20792464906312921</v>
      </c>
      <c r="M1250" s="21">
        <v>0.34161373286977548</v>
      </c>
      <c r="N1250" s="21">
        <v>0.48992152343600187</v>
      </c>
      <c r="O1250" s="21">
        <v>0.65035131079454434</v>
      </c>
      <c r="P1250" s="21">
        <v>0.82649980661887501</v>
      </c>
      <c r="Q1250" s="21">
        <v>1.0053581177300583</v>
      </c>
      <c r="R1250" s="21">
        <v>1.172139306233156</v>
      </c>
      <c r="S1250" s="21">
        <v>1.3136001407557643</v>
      </c>
      <c r="T1250" s="21">
        <v>1.4209759956805976</v>
      </c>
      <c r="U1250" s="21">
        <v>1.4915630873515879</v>
      </c>
      <c r="V1250" s="21">
        <v>1.5260957302347729</v>
      </c>
      <c r="W1250" s="21">
        <v>1.5341154683650553</v>
      </c>
      <c r="X1250" s="21">
        <v>1.5248686816683796</v>
      </c>
      <c r="Y1250" s="21">
        <v>1.508098406288193</v>
      </c>
      <c r="Z1250" s="21">
        <v>1.4900075222301887</v>
      </c>
      <c r="AA1250" s="21">
        <v>1.472480026421543</v>
      </c>
      <c r="AB1250" s="21">
        <v>1.4569949067542396</v>
      </c>
      <c r="AC1250" s="21">
        <v>1.4437659432017707</v>
      </c>
      <c r="AD1250" s="21">
        <v>1.4317395036196121</v>
      </c>
      <c r="AE1250" s="21">
        <v>1.4201324263265784</v>
      </c>
      <c r="AF1250" s="21">
        <v>1.408722491501291</v>
      </c>
      <c r="AG1250" s="21">
        <v>1.3975072157590893</v>
      </c>
    </row>
    <row r="1251" spans="1:33" x14ac:dyDescent="0.25">
      <c r="A1251">
        <v>319</v>
      </c>
      <c r="B1251" t="s">
        <v>0</v>
      </c>
      <c r="C1251" t="s">
        <v>7</v>
      </c>
      <c r="D1251" t="s">
        <v>45</v>
      </c>
      <c r="E1251" t="s">
        <v>245</v>
      </c>
      <c r="F1251" t="s">
        <v>505</v>
      </c>
      <c r="G1251" t="s">
        <v>571</v>
      </c>
      <c r="H1251">
        <v>12</v>
      </c>
      <c r="I1251">
        <v>0</v>
      </c>
      <c r="J1251" t="s">
        <v>273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21">
        <v>0</v>
      </c>
      <c r="S1251" s="21">
        <v>0</v>
      </c>
      <c r="T1251" s="21">
        <v>0</v>
      </c>
      <c r="U1251" s="21">
        <v>0</v>
      </c>
      <c r="V1251" s="21">
        <v>0</v>
      </c>
      <c r="W1251" s="21">
        <v>0</v>
      </c>
      <c r="X1251" s="21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</row>
    <row r="1252" spans="1:33" x14ac:dyDescent="0.25">
      <c r="A1252">
        <v>318</v>
      </c>
      <c r="B1252" t="s">
        <v>0</v>
      </c>
      <c r="C1252" t="s">
        <v>7</v>
      </c>
      <c r="D1252" t="s">
        <v>45</v>
      </c>
      <c r="E1252" t="s">
        <v>246</v>
      </c>
      <c r="F1252" t="s">
        <v>583</v>
      </c>
      <c r="G1252" t="s">
        <v>572</v>
      </c>
      <c r="H1252">
        <v>15</v>
      </c>
      <c r="I1252">
        <v>0</v>
      </c>
      <c r="J1252" t="s">
        <v>280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  <c r="V1252" s="21">
        <v>0</v>
      </c>
      <c r="W1252" s="21">
        <v>0</v>
      </c>
      <c r="X1252" s="21">
        <v>0</v>
      </c>
      <c r="Y1252" s="21">
        <v>0</v>
      </c>
      <c r="Z1252" s="21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</row>
    <row r="1253" spans="1:33" x14ac:dyDescent="0.25">
      <c r="A1253">
        <v>300</v>
      </c>
      <c r="B1253" t="s">
        <v>0</v>
      </c>
      <c r="C1253" t="s">
        <v>7</v>
      </c>
      <c r="D1253" t="s">
        <v>30</v>
      </c>
      <c r="E1253" t="s">
        <v>182</v>
      </c>
      <c r="F1253" t="s">
        <v>501</v>
      </c>
      <c r="G1253" t="s">
        <v>502</v>
      </c>
      <c r="H1253">
        <v>17</v>
      </c>
      <c r="I1253">
        <v>0</v>
      </c>
      <c r="J1253" t="s">
        <v>273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  <c r="V1253" s="21">
        <v>0</v>
      </c>
      <c r="W1253" s="21">
        <v>0</v>
      </c>
      <c r="X1253" s="21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</row>
    <row r="1254" spans="1:33" x14ac:dyDescent="0.25">
      <c r="A1254">
        <v>296</v>
      </c>
      <c r="B1254" t="s">
        <v>0</v>
      </c>
      <c r="C1254" t="s">
        <v>7</v>
      </c>
      <c r="D1254" t="s">
        <v>30</v>
      </c>
      <c r="E1254" t="s">
        <v>183</v>
      </c>
      <c r="F1254" t="s">
        <v>503</v>
      </c>
      <c r="G1254" t="s">
        <v>504</v>
      </c>
      <c r="H1254">
        <v>47</v>
      </c>
      <c r="I1254">
        <v>0</v>
      </c>
      <c r="J1254" t="s">
        <v>273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  <c r="V1254" s="21">
        <v>0</v>
      </c>
      <c r="W1254" s="21">
        <v>0</v>
      </c>
      <c r="X1254" s="21">
        <v>0</v>
      </c>
      <c r="Y1254" s="21">
        <v>0</v>
      </c>
      <c r="Z1254" s="21">
        <v>0</v>
      </c>
      <c r="AA1254" s="21">
        <v>0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</row>
    <row r="1255" spans="1:33" x14ac:dyDescent="0.25">
      <c r="A1255">
        <v>46</v>
      </c>
      <c r="B1255" t="s">
        <v>0</v>
      </c>
      <c r="C1255" t="s">
        <v>7</v>
      </c>
      <c r="D1255" t="s">
        <v>30</v>
      </c>
      <c r="E1255" t="s">
        <v>49</v>
      </c>
      <c r="F1255" t="s">
        <v>505</v>
      </c>
      <c r="G1255" t="s">
        <v>506</v>
      </c>
      <c r="H1255">
        <v>12</v>
      </c>
      <c r="I1255">
        <v>0</v>
      </c>
      <c r="J1255" t="s">
        <v>273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  <c r="Q1255" s="21">
        <v>0</v>
      </c>
      <c r="R1255" s="21">
        <v>0</v>
      </c>
      <c r="S1255" s="21">
        <v>0</v>
      </c>
      <c r="T1255" s="21">
        <v>0</v>
      </c>
      <c r="U1255" s="21">
        <v>0</v>
      </c>
      <c r="V1255" s="21">
        <v>0</v>
      </c>
      <c r="W1255" s="21">
        <v>0</v>
      </c>
      <c r="X1255" s="21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</row>
    <row r="1256" spans="1:33" x14ac:dyDescent="0.25">
      <c r="A1256">
        <v>64</v>
      </c>
      <c r="B1256" t="s">
        <v>0</v>
      </c>
      <c r="C1256" t="s">
        <v>7</v>
      </c>
      <c r="D1256" t="s">
        <v>30</v>
      </c>
      <c r="E1256" t="s">
        <v>184</v>
      </c>
      <c r="F1256" t="s">
        <v>507</v>
      </c>
      <c r="G1256" t="s">
        <v>508</v>
      </c>
      <c r="H1256">
        <v>53</v>
      </c>
      <c r="I1256">
        <v>0</v>
      </c>
      <c r="J1256" t="s">
        <v>273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  <c r="V1256" s="21">
        <v>0</v>
      </c>
      <c r="W1256" s="21">
        <v>0</v>
      </c>
      <c r="X1256" s="21">
        <v>0</v>
      </c>
      <c r="Y1256" s="21">
        <v>0</v>
      </c>
      <c r="Z1256" s="21">
        <v>0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</row>
    <row r="1257" spans="1:33" x14ac:dyDescent="0.25">
      <c r="A1257">
        <v>301</v>
      </c>
      <c r="B1257" t="s">
        <v>0</v>
      </c>
      <c r="C1257" t="s">
        <v>7</v>
      </c>
      <c r="D1257" t="s">
        <v>30</v>
      </c>
      <c r="E1257" t="s">
        <v>185</v>
      </c>
      <c r="F1257" t="s">
        <v>501</v>
      </c>
      <c r="G1257" t="s">
        <v>509</v>
      </c>
      <c r="H1257">
        <v>17</v>
      </c>
      <c r="I1257">
        <v>0</v>
      </c>
      <c r="J1257" t="s">
        <v>273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  <c r="V1257" s="21">
        <v>0</v>
      </c>
      <c r="W1257" s="21">
        <v>0</v>
      </c>
      <c r="X1257" s="21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</row>
    <row r="1258" spans="1:33" x14ac:dyDescent="0.25">
      <c r="A1258">
        <v>254</v>
      </c>
      <c r="B1258" t="s">
        <v>0</v>
      </c>
      <c r="C1258" t="s">
        <v>7</v>
      </c>
      <c r="D1258" t="s">
        <v>30</v>
      </c>
      <c r="E1258" t="s">
        <v>51</v>
      </c>
      <c r="F1258" t="s">
        <v>501</v>
      </c>
      <c r="G1258" t="s">
        <v>510</v>
      </c>
      <c r="H1258">
        <v>17</v>
      </c>
      <c r="I1258">
        <v>0</v>
      </c>
      <c r="J1258" t="s">
        <v>273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  <c r="V1258" s="21">
        <v>0</v>
      </c>
      <c r="W1258" s="21">
        <v>0</v>
      </c>
      <c r="X1258" s="21">
        <v>0</v>
      </c>
      <c r="Y1258" s="21">
        <v>0</v>
      </c>
      <c r="Z1258" s="21">
        <v>0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</row>
    <row r="1259" spans="1:33" x14ac:dyDescent="0.25">
      <c r="A1259">
        <v>255</v>
      </c>
      <c r="B1259" t="s">
        <v>0</v>
      </c>
      <c r="C1259" t="s">
        <v>7</v>
      </c>
      <c r="D1259" t="s">
        <v>30</v>
      </c>
      <c r="E1259" t="s">
        <v>186</v>
      </c>
      <c r="F1259" t="s">
        <v>501</v>
      </c>
      <c r="G1259" t="s">
        <v>511</v>
      </c>
      <c r="H1259">
        <v>17</v>
      </c>
      <c r="I1259">
        <v>0</v>
      </c>
      <c r="J1259" t="s">
        <v>280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0</v>
      </c>
      <c r="R1259" s="21">
        <v>0</v>
      </c>
      <c r="S1259" s="21">
        <v>0</v>
      </c>
      <c r="T1259" s="21">
        <v>0</v>
      </c>
      <c r="U1259" s="21">
        <v>0</v>
      </c>
      <c r="V1259" s="21">
        <v>0</v>
      </c>
      <c r="W1259" s="21">
        <v>0</v>
      </c>
      <c r="X1259" s="21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</row>
    <row r="1260" spans="1:33" x14ac:dyDescent="0.25">
      <c r="A1260">
        <v>256</v>
      </c>
      <c r="B1260" t="s">
        <v>0</v>
      </c>
      <c r="C1260" t="s">
        <v>7</v>
      </c>
      <c r="D1260" t="s">
        <v>30</v>
      </c>
      <c r="E1260" t="s">
        <v>187</v>
      </c>
      <c r="F1260" t="s">
        <v>501</v>
      </c>
      <c r="G1260" t="s">
        <v>512</v>
      </c>
      <c r="H1260">
        <v>17</v>
      </c>
      <c r="I1260">
        <v>0</v>
      </c>
      <c r="J1260" t="s">
        <v>280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  <c r="V1260" s="21">
        <v>0</v>
      </c>
      <c r="W1260" s="21">
        <v>0</v>
      </c>
      <c r="X1260" s="21">
        <v>0</v>
      </c>
      <c r="Y1260" s="21">
        <v>0</v>
      </c>
      <c r="Z1260" s="21">
        <v>0</v>
      </c>
      <c r="AA1260" s="21">
        <v>0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</row>
    <row r="1261" spans="1:33" x14ac:dyDescent="0.25">
      <c r="A1261">
        <v>276</v>
      </c>
      <c r="B1261" t="s">
        <v>0</v>
      </c>
      <c r="C1261" t="s">
        <v>7</v>
      </c>
      <c r="D1261" t="s">
        <v>30</v>
      </c>
      <c r="E1261" t="s">
        <v>188</v>
      </c>
      <c r="F1261" t="s">
        <v>507</v>
      </c>
      <c r="G1261" t="s">
        <v>513</v>
      </c>
      <c r="H1261">
        <v>53</v>
      </c>
      <c r="I1261">
        <v>0</v>
      </c>
      <c r="J1261" t="s">
        <v>273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  <c r="V1261" s="21">
        <v>0</v>
      </c>
      <c r="W1261" s="21">
        <v>0</v>
      </c>
      <c r="X1261" s="21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</row>
    <row r="1262" spans="1:33" x14ac:dyDescent="0.25">
      <c r="A1262">
        <v>53</v>
      </c>
      <c r="B1262" t="s">
        <v>0</v>
      </c>
      <c r="C1262" t="s">
        <v>7</v>
      </c>
      <c r="D1262" t="s">
        <v>30</v>
      </c>
      <c r="E1262" t="s">
        <v>58</v>
      </c>
      <c r="F1262" t="s">
        <v>514</v>
      </c>
      <c r="G1262" t="s">
        <v>515</v>
      </c>
      <c r="H1262">
        <v>27</v>
      </c>
      <c r="I1262">
        <v>0</v>
      </c>
      <c r="J1262" t="s">
        <v>280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0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</row>
    <row r="1263" spans="1:33" x14ac:dyDescent="0.25">
      <c r="A1263">
        <v>291</v>
      </c>
      <c r="B1263" t="s">
        <v>0</v>
      </c>
      <c r="C1263" t="s">
        <v>7</v>
      </c>
      <c r="D1263" t="s">
        <v>30</v>
      </c>
      <c r="E1263" t="s">
        <v>189</v>
      </c>
      <c r="F1263" t="s">
        <v>514</v>
      </c>
      <c r="G1263" t="s">
        <v>516</v>
      </c>
      <c r="H1263">
        <v>27</v>
      </c>
      <c r="I1263">
        <v>0</v>
      </c>
      <c r="J1263" t="s">
        <v>273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0</v>
      </c>
      <c r="R1263" s="21">
        <v>0</v>
      </c>
      <c r="S1263" s="21">
        <v>0</v>
      </c>
      <c r="T1263" s="21">
        <v>0</v>
      </c>
      <c r="U1263" s="21">
        <v>0</v>
      </c>
      <c r="V1263" s="21">
        <v>0</v>
      </c>
      <c r="W1263" s="21">
        <v>0</v>
      </c>
      <c r="X1263" s="21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</row>
    <row r="1264" spans="1:33" x14ac:dyDescent="0.25">
      <c r="A1264">
        <v>268</v>
      </c>
      <c r="B1264" t="s">
        <v>0</v>
      </c>
      <c r="C1264" t="s">
        <v>7</v>
      </c>
      <c r="D1264" t="s">
        <v>30</v>
      </c>
      <c r="E1264" t="s">
        <v>190</v>
      </c>
      <c r="F1264" t="s">
        <v>505</v>
      </c>
      <c r="G1264" t="s">
        <v>517</v>
      </c>
      <c r="H1264">
        <v>12</v>
      </c>
      <c r="I1264">
        <v>0</v>
      </c>
      <c r="J1264" t="s">
        <v>273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  <c r="V1264" s="21">
        <v>0</v>
      </c>
      <c r="W1264" s="21">
        <v>0</v>
      </c>
      <c r="X1264" s="21">
        <v>0</v>
      </c>
      <c r="Y1264" s="21">
        <v>0</v>
      </c>
      <c r="Z1264" s="21">
        <v>0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</row>
    <row r="1265" spans="1:33" x14ac:dyDescent="0.25">
      <c r="A1265">
        <v>273</v>
      </c>
      <c r="B1265" t="s">
        <v>0</v>
      </c>
      <c r="C1265" t="s">
        <v>7</v>
      </c>
      <c r="D1265" t="s">
        <v>30</v>
      </c>
      <c r="E1265" t="s">
        <v>191</v>
      </c>
      <c r="F1265" t="s">
        <v>501</v>
      </c>
      <c r="G1265" t="s">
        <v>518</v>
      </c>
      <c r="H1265">
        <v>17</v>
      </c>
      <c r="I1265">
        <v>0</v>
      </c>
      <c r="J1265" t="s">
        <v>280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  <c r="V1265" s="21">
        <v>0</v>
      </c>
      <c r="W1265" s="21">
        <v>0</v>
      </c>
      <c r="X1265" s="21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</row>
    <row r="1266" spans="1:33" x14ac:dyDescent="0.25">
      <c r="A1266">
        <v>274</v>
      </c>
      <c r="B1266" t="s">
        <v>0</v>
      </c>
      <c r="C1266" t="s">
        <v>7</v>
      </c>
      <c r="D1266" t="s">
        <v>30</v>
      </c>
      <c r="E1266" t="s">
        <v>192</v>
      </c>
      <c r="F1266" t="s">
        <v>519</v>
      </c>
      <c r="G1266" t="s">
        <v>520</v>
      </c>
      <c r="H1266">
        <v>3</v>
      </c>
      <c r="I1266">
        <v>0</v>
      </c>
      <c r="J1266" t="s">
        <v>273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  <c r="V1266" s="21">
        <v>0</v>
      </c>
      <c r="W1266" s="21">
        <v>0</v>
      </c>
      <c r="X1266" s="21">
        <v>0</v>
      </c>
      <c r="Y1266" s="21">
        <v>0</v>
      </c>
      <c r="Z1266" s="21">
        <v>0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</row>
    <row r="1267" spans="1:33" x14ac:dyDescent="0.25">
      <c r="A1267">
        <v>265</v>
      </c>
      <c r="B1267" t="s">
        <v>0</v>
      </c>
      <c r="C1267" t="s">
        <v>7</v>
      </c>
      <c r="D1267" t="s">
        <v>30</v>
      </c>
      <c r="E1267" t="s">
        <v>193</v>
      </c>
      <c r="F1267" t="s">
        <v>505</v>
      </c>
      <c r="G1267" t="s">
        <v>521</v>
      </c>
      <c r="H1267">
        <v>12</v>
      </c>
      <c r="I1267">
        <v>0</v>
      </c>
      <c r="J1267" t="s">
        <v>273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  <c r="S1267" s="21">
        <v>0</v>
      </c>
      <c r="T1267" s="21">
        <v>0</v>
      </c>
      <c r="U1267" s="21">
        <v>0</v>
      </c>
      <c r="V1267" s="21">
        <v>0</v>
      </c>
      <c r="W1267" s="21">
        <v>0</v>
      </c>
      <c r="X1267" s="21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</row>
    <row r="1268" spans="1:33" x14ac:dyDescent="0.25">
      <c r="A1268">
        <v>56</v>
      </c>
      <c r="B1268" t="s">
        <v>0</v>
      </c>
      <c r="C1268" t="s">
        <v>7</v>
      </c>
      <c r="D1268" t="s">
        <v>30</v>
      </c>
      <c r="E1268" t="s">
        <v>194</v>
      </c>
      <c r="F1268" t="s">
        <v>514</v>
      </c>
      <c r="G1268" t="s">
        <v>522</v>
      </c>
      <c r="H1268">
        <v>27</v>
      </c>
      <c r="I1268">
        <v>0</v>
      </c>
      <c r="J1268" t="s">
        <v>280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  <c r="S1268" s="21">
        <v>0</v>
      </c>
      <c r="T1268" s="21">
        <v>0</v>
      </c>
      <c r="U1268" s="21">
        <v>0</v>
      </c>
      <c r="V1268" s="21">
        <v>0</v>
      </c>
      <c r="W1268" s="21">
        <v>0</v>
      </c>
      <c r="X1268" s="21">
        <v>0</v>
      </c>
      <c r="Y1268" s="21">
        <v>0</v>
      </c>
      <c r="Z1268" s="21">
        <v>0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</row>
    <row r="1269" spans="1:33" x14ac:dyDescent="0.25">
      <c r="A1269">
        <v>294</v>
      </c>
      <c r="B1269" t="s">
        <v>0</v>
      </c>
      <c r="C1269" t="s">
        <v>7</v>
      </c>
      <c r="D1269" t="s">
        <v>30</v>
      </c>
      <c r="E1269" t="s">
        <v>195</v>
      </c>
      <c r="F1269" t="s">
        <v>514</v>
      </c>
      <c r="G1269" t="s">
        <v>523</v>
      </c>
      <c r="H1269">
        <v>27</v>
      </c>
      <c r="I1269">
        <v>0</v>
      </c>
      <c r="J1269" t="s">
        <v>280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  <c r="S1269" s="21">
        <v>0</v>
      </c>
      <c r="T1269" s="21">
        <v>0</v>
      </c>
      <c r="U1269" s="21">
        <v>0</v>
      </c>
      <c r="V1269" s="21">
        <v>0</v>
      </c>
      <c r="W1269" s="21">
        <v>0</v>
      </c>
      <c r="X1269" s="21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</row>
    <row r="1270" spans="1:33" x14ac:dyDescent="0.25">
      <c r="A1270">
        <v>292</v>
      </c>
      <c r="B1270" t="s">
        <v>0</v>
      </c>
      <c r="C1270" t="s">
        <v>7</v>
      </c>
      <c r="D1270" t="s">
        <v>30</v>
      </c>
      <c r="E1270" t="s">
        <v>196</v>
      </c>
      <c r="F1270" t="s">
        <v>514</v>
      </c>
      <c r="G1270" t="s">
        <v>524</v>
      </c>
      <c r="H1270">
        <v>27</v>
      </c>
      <c r="I1270">
        <v>0</v>
      </c>
      <c r="J1270" t="s">
        <v>273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  <c r="V1270" s="21">
        <v>0</v>
      </c>
      <c r="W1270" s="21">
        <v>0</v>
      </c>
      <c r="X1270" s="21">
        <v>0</v>
      </c>
      <c r="Y1270" s="21">
        <v>0</v>
      </c>
      <c r="Z1270" s="21">
        <v>0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</row>
    <row r="1271" spans="1:33" x14ac:dyDescent="0.25">
      <c r="A1271">
        <v>252</v>
      </c>
      <c r="B1271" t="s">
        <v>0</v>
      </c>
      <c r="C1271" t="s">
        <v>7</v>
      </c>
      <c r="D1271" t="s">
        <v>30</v>
      </c>
      <c r="E1271" t="s">
        <v>63</v>
      </c>
      <c r="F1271" t="s">
        <v>501</v>
      </c>
      <c r="G1271" t="s">
        <v>294</v>
      </c>
      <c r="H1271">
        <v>17</v>
      </c>
      <c r="I1271">
        <v>0</v>
      </c>
      <c r="J1271" t="s">
        <v>280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0</v>
      </c>
      <c r="V1271" s="21">
        <v>0</v>
      </c>
      <c r="W1271" s="21">
        <v>0</v>
      </c>
      <c r="X1271" s="21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</row>
    <row r="1272" spans="1:33" x14ac:dyDescent="0.25">
      <c r="A1272">
        <v>253</v>
      </c>
      <c r="B1272" t="s">
        <v>0</v>
      </c>
      <c r="C1272" t="s">
        <v>7</v>
      </c>
      <c r="D1272" t="s">
        <v>30</v>
      </c>
      <c r="E1272" t="s">
        <v>197</v>
      </c>
      <c r="F1272" t="s">
        <v>501</v>
      </c>
      <c r="G1272" t="s">
        <v>525</v>
      </c>
      <c r="H1272">
        <v>17</v>
      </c>
      <c r="I1272">
        <v>1</v>
      </c>
      <c r="J1272" t="s">
        <v>280</v>
      </c>
      <c r="K1272" s="21">
        <v>4.2002572418747344E-3</v>
      </c>
      <c r="L1272" s="21">
        <v>1.0649420302920426E-2</v>
      </c>
      <c r="M1272" s="21">
        <v>2.3289219366546574E-2</v>
      </c>
      <c r="N1272" s="21">
        <v>4.492525162890413E-2</v>
      </c>
      <c r="O1272" s="21">
        <v>7.7774679472571009E-2</v>
      </c>
      <c r="P1272" s="21">
        <v>0.12245137027262769</v>
      </c>
      <c r="Q1272" s="21">
        <v>0.1774313159503334</v>
      </c>
      <c r="R1272" s="21">
        <v>0.23906345179920216</v>
      </c>
      <c r="S1272" s="21">
        <v>0.30241250269507691</v>
      </c>
      <c r="T1272" s="21">
        <v>0.36236674219803661</v>
      </c>
      <c r="U1272" s="21">
        <v>0.41121461140110033</v>
      </c>
      <c r="V1272" s="21">
        <v>0.4481386618552462</v>
      </c>
      <c r="W1272" s="21">
        <v>0.46928149249250428</v>
      </c>
      <c r="X1272" s="21">
        <v>0.47300039784489462</v>
      </c>
      <c r="Y1272" s="21">
        <v>0.46363675228689943</v>
      </c>
      <c r="Z1272" s="21">
        <v>0.4549517486798762</v>
      </c>
      <c r="AA1272" s="21">
        <v>0.44690426458633331</v>
      </c>
      <c r="AB1272" s="21">
        <v>0.43945188028918314</v>
      </c>
      <c r="AC1272" s="21">
        <v>0.43254654925760117</v>
      </c>
      <c r="AD1272" s="21">
        <v>0.42589658540474618</v>
      </c>
      <c r="AE1272" s="21">
        <v>0.41933842717592718</v>
      </c>
      <c r="AF1272" s="21">
        <v>0.41285659825118948</v>
      </c>
      <c r="AG1272" s="21">
        <v>0.40642512449175872</v>
      </c>
    </row>
    <row r="1273" spans="1:33" x14ac:dyDescent="0.25">
      <c r="A1273">
        <v>263</v>
      </c>
      <c r="B1273" t="s">
        <v>0</v>
      </c>
      <c r="C1273" t="s">
        <v>7</v>
      </c>
      <c r="D1273" t="s">
        <v>30</v>
      </c>
      <c r="E1273" t="s">
        <v>198</v>
      </c>
      <c r="F1273" t="s">
        <v>526</v>
      </c>
      <c r="G1273" t="s">
        <v>489</v>
      </c>
      <c r="H1273">
        <v>2</v>
      </c>
      <c r="I1273">
        <v>0</v>
      </c>
      <c r="J1273" t="s">
        <v>273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  <c r="V1273" s="21">
        <v>0</v>
      </c>
      <c r="W1273" s="21">
        <v>0</v>
      </c>
      <c r="X1273" s="21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21">
        <v>0</v>
      </c>
      <c r="AE1273" s="21">
        <v>0</v>
      </c>
      <c r="AF1273" s="21">
        <v>0</v>
      </c>
      <c r="AG1273" s="21">
        <v>0</v>
      </c>
    </row>
    <row r="1274" spans="1:33" x14ac:dyDescent="0.25">
      <c r="A1274">
        <v>295</v>
      </c>
      <c r="B1274" t="s">
        <v>0</v>
      </c>
      <c r="C1274" t="s">
        <v>7</v>
      </c>
      <c r="D1274" t="s">
        <v>30</v>
      </c>
      <c r="E1274" t="s">
        <v>199</v>
      </c>
      <c r="F1274" t="s">
        <v>527</v>
      </c>
      <c r="G1274" t="s">
        <v>528</v>
      </c>
      <c r="H1274">
        <v>41</v>
      </c>
      <c r="I1274">
        <v>0</v>
      </c>
      <c r="J1274" t="s">
        <v>273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v>0</v>
      </c>
      <c r="W1274" s="21">
        <v>0</v>
      </c>
      <c r="X1274" s="21">
        <v>0</v>
      </c>
      <c r="Y1274" s="21">
        <v>0</v>
      </c>
      <c r="Z1274" s="21">
        <v>0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</row>
    <row r="1275" spans="1:33" x14ac:dyDescent="0.25">
      <c r="A1275">
        <v>262</v>
      </c>
      <c r="B1275" t="s">
        <v>0</v>
      </c>
      <c r="C1275" t="s">
        <v>7</v>
      </c>
      <c r="D1275" t="s">
        <v>30</v>
      </c>
      <c r="E1275" t="s">
        <v>200</v>
      </c>
      <c r="F1275" t="s">
        <v>501</v>
      </c>
      <c r="G1275" t="s">
        <v>529</v>
      </c>
      <c r="H1275">
        <v>17</v>
      </c>
      <c r="I1275">
        <v>0</v>
      </c>
      <c r="J1275" t="s">
        <v>273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21">
        <v>0</v>
      </c>
      <c r="S1275" s="21">
        <v>0</v>
      </c>
      <c r="T1275" s="21">
        <v>0</v>
      </c>
      <c r="U1275" s="21">
        <v>0</v>
      </c>
      <c r="V1275" s="21">
        <v>0</v>
      </c>
      <c r="W1275" s="21">
        <v>0</v>
      </c>
      <c r="X1275" s="21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</row>
    <row r="1276" spans="1:33" x14ac:dyDescent="0.25">
      <c r="A1276">
        <v>49</v>
      </c>
      <c r="B1276" t="s">
        <v>0</v>
      </c>
      <c r="C1276" t="s">
        <v>7</v>
      </c>
      <c r="D1276" t="s">
        <v>30</v>
      </c>
      <c r="E1276" t="s">
        <v>67</v>
      </c>
      <c r="F1276" t="s">
        <v>530</v>
      </c>
      <c r="G1276" t="s">
        <v>299</v>
      </c>
      <c r="H1276">
        <v>25</v>
      </c>
      <c r="I1276">
        <v>0</v>
      </c>
      <c r="J1276" t="s">
        <v>280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  <c r="V1276" s="21">
        <v>0</v>
      </c>
      <c r="W1276" s="21">
        <v>0</v>
      </c>
      <c r="X1276" s="21">
        <v>0</v>
      </c>
      <c r="Y1276" s="21">
        <v>0</v>
      </c>
      <c r="Z1276" s="21">
        <v>0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</row>
    <row r="1277" spans="1:33" x14ac:dyDescent="0.25">
      <c r="A1277">
        <v>286</v>
      </c>
      <c r="B1277" t="s">
        <v>0</v>
      </c>
      <c r="C1277" t="s">
        <v>7</v>
      </c>
      <c r="D1277" t="s">
        <v>30</v>
      </c>
      <c r="E1277" t="s">
        <v>201</v>
      </c>
      <c r="F1277" t="s">
        <v>530</v>
      </c>
      <c r="G1277" t="s">
        <v>531</v>
      </c>
      <c r="H1277">
        <v>25</v>
      </c>
      <c r="I1277">
        <v>0</v>
      </c>
      <c r="J1277" t="s">
        <v>273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  <c r="V1277" s="21">
        <v>0</v>
      </c>
      <c r="W1277" s="21">
        <v>0</v>
      </c>
      <c r="X1277" s="21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</row>
    <row r="1278" spans="1:33" x14ac:dyDescent="0.25">
      <c r="A1278">
        <v>287</v>
      </c>
      <c r="B1278" t="s">
        <v>0</v>
      </c>
      <c r="C1278" t="s">
        <v>7</v>
      </c>
      <c r="D1278" t="s">
        <v>30</v>
      </c>
      <c r="E1278" t="s">
        <v>68</v>
      </c>
      <c r="F1278" t="s">
        <v>530</v>
      </c>
      <c r="G1278" t="s">
        <v>532</v>
      </c>
      <c r="H1278">
        <v>25</v>
      </c>
      <c r="I1278">
        <v>0</v>
      </c>
      <c r="J1278" t="s">
        <v>273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  <c r="V1278" s="21">
        <v>0</v>
      </c>
      <c r="W1278" s="21">
        <v>0</v>
      </c>
      <c r="X1278" s="21">
        <v>0</v>
      </c>
      <c r="Y1278" s="21">
        <v>0</v>
      </c>
      <c r="Z1278" s="21">
        <v>0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</row>
    <row r="1279" spans="1:33" x14ac:dyDescent="0.25">
      <c r="A1279">
        <v>285</v>
      </c>
      <c r="B1279" t="s">
        <v>0</v>
      </c>
      <c r="C1279" t="s">
        <v>7</v>
      </c>
      <c r="D1279" t="s">
        <v>30</v>
      </c>
      <c r="E1279" t="s">
        <v>202</v>
      </c>
      <c r="F1279" t="s">
        <v>530</v>
      </c>
      <c r="G1279" t="s">
        <v>533</v>
      </c>
      <c r="H1279">
        <v>25</v>
      </c>
      <c r="I1279">
        <v>1</v>
      </c>
      <c r="J1279" t="s">
        <v>280</v>
      </c>
      <c r="K1279" s="21">
        <v>7.4936250310634273E-3</v>
      </c>
      <c r="L1279" s="21">
        <v>1.4699937304201965E-2</v>
      </c>
      <c r="M1279" s="21">
        <v>2.1746048277693455E-2</v>
      </c>
      <c r="N1279" s="21">
        <v>2.8695647437251004E-2</v>
      </c>
      <c r="O1279" s="21">
        <v>3.5593966727695964E-2</v>
      </c>
      <c r="P1279" s="21">
        <v>4.1766167409818818E-2</v>
      </c>
      <c r="Q1279" s="21">
        <v>4.6666658353423263E-2</v>
      </c>
      <c r="R1279" s="21">
        <v>5.0550580570347073E-2</v>
      </c>
      <c r="S1279" s="21">
        <v>5.3646789186233279E-2</v>
      </c>
      <c r="T1279" s="21">
        <v>5.6114918604981467E-2</v>
      </c>
      <c r="U1279" s="21">
        <v>5.6036193755681203E-2</v>
      </c>
      <c r="V1279" s="21">
        <v>5.5906035202498795E-2</v>
      </c>
      <c r="W1279" s="21">
        <v>5.5656250764428483E-2</v>
      </c>
      <c r="X1279" s="21">
        <v>5.5383529034548705E-2</v>
      </c>
      <c r="Y1279" s="21">
        <v>5.5273653049644676E-2</v>
      </c>
      <c r="Z1279" s="21">
        <v>5.5194133282548019E-2</v>
      </c>
      <c r="AA1279" s="21">
        <v>5.5132982403790547E-2</v>
      </c>
      <c r="AB1279" s="21">
        <v>5.5066214839303046E-2</v>
      </c>
      <c r="AC1279" s="21">
        <v>5.5008963808895514E-2</v>
      </c>
      <c r="AD1279" s="21">
        <v>5.4959752069388898E-2</v>
      </c>
      <c r="AE1279" s="21">
        <v>5.49328310850506E-2</v>
      </c>
      <c r="AF1279" s="21">
        <v>5.4912558576340656E-2</v>
      </c>
      <c r="AG1279" s="21">
        <v>5.4899512573720471E-2</v>
      </c>
    </row>
    <row r="1280" spans="1:33" x14ac:dyDescent="0.25">
      <c r="A1280">
        <v>52</v>
      </c>
      <c r="B1280" t="s">
        <v>0</v>
      </c>
      <c r="C1280" t="s">
        <v>7</v>
      </c>
      <c r="D1280" t="s">
        <v>30</v>
      </c>
      <c r="E1280" t="s">
        <v>203</v>
      </c>
      <c r="F1280" t="s">
        <v>534</v>
      </c>
      <c r="G1280" t="s">
        <v>535</v>
      </c>
      <c r="H1280">
        <v>30</v>
      </c>
      <c r="I1280">
        <v>1</v>
      </c>
      <c r="J1280" t="s">
        <v>280</v>
      </c>
      <c r="K1280" s="21">
        <v>2.7684679739368763E-5</v>
      </c>
      <c r="L1280" s="21">
        <v>7.2979913505887397E-5</v>
      </c>
      <c r="M1280" s="21">
        <v>1.753756118852917E-4</v>
      </c>
      <c r="N1280" s="21">
        <v>3.7344569857874002E-4</v>
      </c>
      <c r="O1280" s="21">
        <v>7.3515113016642687E-4</v>
      </c>
      <c r="P1280" s="21">
        <v>1.3326162921289391E-3</v>
      </c>
      <c r="Q1280" s="21">
        <v>2.2607883728591881E-3</v>
      </c>
      <c r="R1280" s="21">
        <v>3.6293089768917662E-3</v>
      </c>
      <c r="S1280" s="21">
        <v>5.5554955397881852E-3</v>
      </c>
      <c r="T1280" s="21">
        <v>8.1534908442633721E-3</v>
      </c>
      <c r="U1280" s="21">
        <v>1.1520291362876772E-2</v>
      </c>
      <c r="V1280" s="21">
        <v>1.5720686429359264E-2</v>
      </c>
      <c r="W1280" s="21">
        <v>2.0774378122601609E-2</v>
      </c>
      <c r="X1280" s="21">
        <v>2.6649124390544288E-2</v>
      </c>
      <c r="Y1280" s="21">
        <v>3.3263004644306801E-2</v>
      </c>
      <c r="Z1280" s="21">
        <v>4.0496592967144231E-2</v>
      </c>
      <c r="AA1280" s="21">
        <v>4.8212510805382587E-2</v>
      </c>
      <c r="AB1280" s="21">
        <v>5.6299105751543031E-2</v>
      </c>
      <c r="AC1280" s="21">
        <v>6.4538046677419983E-2</v>
      </c>
      <c r="AD1280" s="21">
        <v>7.2873627453989079E-2</v>
      </c>
      <c r="AE1280" s="21">
        <v>8.1250294396896058E-2</v>
      </c>
      <c r="AF1280" s="21">
        <v>8.9659436880807145E-2</v>
      </c>
      <c r="AG1280" s="21">
        <v>9.8091912770101361E-2</v>
      </c>
    </row>
    <row r="1281" spans="1:33" x14ac:dyDescent="0.25">
      <c r="A1281">
        <v>289</v>
      </c>
      <c r="B1281" t="s">
        <v>0</v>
      </c>
      <c r="C1281" t="s">
        <v>7</v>
      </c>
      <c r="D1281" t="s">
        <v>30</v>
      </c>
      <c r="E1281" t="s">
        <v>204</v>
      </c>
      <c r="F1281" t="s">
        <v>534</v>
      </c>
      <c r="G1281" t="s">
        <v>523</v>
      </c>
      <c r="H1281">
        <v>30</v>
      </c>
      <c r="I1281">
        <v>0</v>
      </c>
      <c r="J1281" t="s">
        <v>273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  <c r="V1281" s="21">
        <v>0</v>
      </c>
      <c r="W1281" s="21">
        <v>0</v>
      </c>
      <c r="X1281" s="21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</row>
    <row r="1282" spans="1:33" x14ac:dyDescent="0.25">
      <c r="A1282">
        <v>269</v>
      </c>
      <c r="B1282" t="s">
        <v>0</v>
      </c>
      <c r="C1282" t="s">
        <v>7</v>
      </c>
      <c r="D1282" t="s">
        <v>30</v>
      </c>
      <c r="E1282" t="s">
        <v>205</v>
      </c>
      <c r="F1282" t="s">
        <v>505</v>
      </c>
      <c r="G1282" t="s">
        <v>536</v>
      </c>
      <c r="H1282">
        <v>12</v>
      </c>
      <c r="I1282">
        <v>1</v>
      </c>
      <c r="J1282" t="s">
        <v>280</v>
      </c>
      <c r="K1282" s="21">
        <v>1.2957193407732793E-3</v>
      </c>
      <c r="L1282" s="21">
        <v>4.8251542077002094E-3</v>
      </c>
      <c r="M1282" s="21">
        <v>1.3048049385212201E-2</v>
      </c>
      <c r="N1282" s="21">
        <v>2.9812423017187711E-2</v>
      </c>
      <c r="O1282" s="21">
        <v>6.0264156733376199E-2</v>
      </c>
      <c r="P1282" s="21">
        <v>0.11025696015202628</v>
      </c>
      <c r="Q1282" s="21">
        <v>0.18541079628179957</v>
      </c>
      <c r="R1282" s="21">
        <v>0.29006071273363121</v>
      </c>
      <c r="S1282" s="21">
        <v>0.42647867442641846</v>
      </c>
      <c r="T1282" s="21">
        <v>0.59460125904883887</v>
      </c>
      <c r="U1282" s="21">
        <v>0.79227021892673333</v>
      </c>
      <c r="V1282" s="21">
        <v>1.0159015399926936</v>
      </c>
      <c r="W1282" s="21">
        <v>1.247799583512424</v>
      </c>
      <c r="X1282" s="21">
        <v>1.4842334742994956</v>
      </c>
      <c r="Y1282" s="21">
        <v>1.7223998583557905</v>
      </c>
      <c r="Z1282" s="21">
        <v>1.9607946577881723</v>
      </c>
      <c r="AA1282" s="21">
        <v>2.1985853877957355</v>
      </c>
      <c r="AB1282" s="21">
        <v>2.4358281029699453</v>
      </c>
      <c r="AC1282" s="21">
        <v>2.6728327151972744</v>
      </c>
      <c r="AD1282" s="21">
        <v>2.9089296982323685</v>
      </c>
      <c r="AE1282" s="21">
        <v>3.1437170030278518</v>
      </c>
      <c r="AF1282" s="21">
        <v>3.3768654149883925</v>
      </c>
      <c r="AG1282" s="21">
        <v>3.6089473159621606</v>
      </c>
    </row>
    <row r="1283" spans="1:33" x14ac:dyDescent="0.25">
      <c r="A1283">
        <v>47</v>
      </c>
      <c r="B1283" t="s">
        <v>0</v>
      </c>
      <c r="C1283" t="s">
        <v>7</v>
      </c>
      <c r="D1283" t="s">
        <v>30</v>
      </c>
      <c r="E1283" t="s">
        <v>71</v>
      </c>
      <c r="F1283" t="s">
        <v>530</v>
      </c>
      <c r="G1283" t="s">
        <v>304</v>
      </c>
      <c r="H1283">
        <v>25</v>
      </c>
      <c r="I1283">
        <v>0</v>
      </c>
      <c r="J1283" t="s">
        <v>280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</row>
    <row r="1284" spans="1:33" x14ac:dyDescent="0.25">
      <c r="A1284">
        <v>275</v>
      </c>
      <c r="B1284" t="s">
        <v>0</v>
      </c>
      <c r="C1284" t="s">
        <v>7</v>
      </c>
      <c r="D1284" t="s">
        <v>30</v>
      </c>
      <c r="E1284" t="s">
        <v>206</v>
      </c>
      <c r="F1284" t="s">
        <v>505</v>
      </c>
      <c r="G1284" t="s">
        <v>537</v>
      </c>
      <c r="H1284">
        <v>12</v>
      </c>
      <c r="I1284">
        <v>0</v>
      </c>
      <c r="J1284" t="s">
        <v>273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  <c r="V1284" s="21">
        <v>0</v>
      </c>
      <c r="W1284" s="21">
        <v>0</v>
      </c>
      <c r="X1284" s="21">
        <v>0</v>
      </c>
      <c r="Y1284" s="21">
        <v>0</v>
      </c>
      <c r="Z1284" s="21">
        <v>0</v>
      </c>
      <c r="AA1284" s="21">
        <v>0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</row>
    <row r="1285" spans="1:33" x14ac:dyDescent="0.25">
      <c r="A1285">
        <v>267</v>
      </c>
      <c r="B1285" t="s">
        <v>0</v>
      </c>
      <c r="C1285" t="s">
        <v>7</v>
      </c>
      <c r="D1285" t="s">
        <v>30</v>
      </c>
      <c r="E1285" t="s">
        <v>207</v>
      </c>
      <c r="F1285" t="s">
        <v>505</v>
      </c>
      <c r="G1285" t="s">
        <v>538</v>
      </c>
      <c r="H1285">
        <v>12</v>
      </c>
      <c r="I1285">
        <v>0</v>
      </c>
      <c r="J1285" t="s">
        <v>273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  <c r="V1285" s="21">
        <v>0</v>
      </c>
      <c r="W1285" s="21">
        <v>0</v>
      </c>
      <c r="X1285" s="21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</row>
    <row r="1286" spans="1:33" x14ac:dyDescent="0.25">
      <c r="A1286">
        <v>270</v>
      </c>
      <c r="B1286" t="s">
        <v>0</v>
      </c>
      <c r="C1286" t="s">
        <v>7</v>
      </c>
      <c r="D1286" t="s">
        <v>30</v>
      </c>
      <c r="E1286" t="s">
        <v>81</v>
      </c>
      <c r="F1286" t="s">
        <v>505</v>
      </c>
      <c r="G1286" t="s">
        <v>489</v>
      </c>
      <c r="H1286">
        <v>12</v>
      </c>
      <c r="I1286">
        <v>0</v>
      </c>
      <c r="J1286" t="s">
        <v>273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  <c r="V1286" s="21">
        <v>0</v>
      </c>
      <c r="W1286" s="21">
        <v>0</v>
      </c>
      <c r="X1286" s="21">
        <v>0</v>
      </c>
      <c r="Y1286" s="21">
        <v>0</v>
      </c>
      <c r="Z1286" s="21">
        <v>0</v>
      </c>
      <c r="AA1286" s="21">
        <v>0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</row>
    <row r="1287" spans="1:33" x14ac:dyDescent="0.25">
      <c r="A1287">
        <v>266</v>
      </c>
      <c r="B1287" t="s">
        <v>0</v>
      </c>
      <c r="C1287" t="s">
        <v>7</v>
      </c>
      <c r="D1287" t="s">
        <v>30</v>
      </c>
      <c r="E1287" t="s">
        <v>208</v>
      </c>
      <c r="F1287" t="s">
        <v>501</v>
      </c>
      <c r="G1287" t="s">
        <v>539</v>
      </c>
      <c r="H1287">
        <v>17</v>
      </c>
      <c r="I1287">
        <v>0</v>
      </c>
      <c r="J1287" t="s">
        <v>273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  <c r="Q1287" s="21">
        <v>0</v>
      </c>
      <c r="R1287" s="21">
        <v>0</v>
      </c>
      <c r="S1287" s="21">
        <v>0</v>
      </c>
      <c r="T1287" s="21">
        <v>0</v>
      </c>
      <c r="U1287" s="21">
        <v>0</v>
      </c>
      <c r="V1287" s="21">
        <v>0</v>
      </c>
      <c r="W1287" s="21">
        <v>0</v>
      </c>
      <c r="X1287" s="21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</row>
    <row r="1288" spans="1:33" x14ac:dyDescent="0.25">
      <c r="A1288">
        <v>243</v>
      </c>
      <c r="B1288" t="s">
        <v>0</v>
      </c>
      <c r="C1288" t="s">
        <v>7</v>
      </c>
      <c r="D1288" t="s">
        <v>30</v>
      </c>
      <c r="E1288" t="s">
        <v>209</v>
      </c>
      <c r="F1288" t="s">
        <v>501</v>
      </c>
      <c r="G1288" t="s">
        <v>540</v>
      </c>
      <c r="H1288">
        <v>17</v>
      </c>
      <c r="I1288">
        <v>0</v>
      </c>
      <c r="J1288" t="s">
        <v>273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0</v>
      </c>
      <c r="V1288" s="21">
        <v>0</v>
      </c>
      <c r="W1288" s="21">
        <v>0</v>
      </c>
      <c r="X1288" s="21">
        <v>0</v>
      </c>
      <c r="Y1288" s="21">
        <v>0</v>
      </c>
      <c r="Z1288" s="21">
        <v>0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</row>
    <row r="1289" spans="1:33" x14ac:dyDescent="0.25">
      <c r="A1289">
        <v>244</v>
      </c>
      <c r="B1289" t="s">
        <v>0</v>
      </c>
      <c r="C1289" t="s">
        <v>7</v>
      </c>
      <c r="D1289" t="s">
        <v>30</v>
      </c>
      <c r="E1289" t="s">
        <v>210</v>
      </c>
      <c r="F1289" t="s">
        <v>501</v>
      </c>
      <c r="G1289" t="s">
        <v>540</v>
      </c>
      <c r="H1289">
        <v>17</v>
      </c>
      <c r="I1289">
        <v>0</v>
      </c>
      <c r="J1289" t="s">
        <v>273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  <c r="V1289" s="21">
        <v>0</v>
      </c>
      <c r="W1289" s="21">
        <v>0</v>
      </c>
      <c r="X1289" s="21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</row>
    <row r="1290" spans="1:33" x14ac:dyDescent="0.25">
      <c r="A1290">
        <v>251</v>
      </c>
      <c r="B1290" t="s">
        <v>0</v>
      </c>
      <c r="C1290" t="s">
        <v>7</v>
      </c>
      <c r="D1290" t="s">
        <v>30</v>
      </c>
      <c r="E1290" t="s">
        <v>85</v>
      </c>
      <c r="F1290" t="s">
        <v>501</v>
      </c>
      <c r="G1290" t="s">
        <v>315</v>
      </c>
      <c r="H1290">
        <v>17</v>
      </c>
      <c r="I1290">
        <v>0</v>
      </c>
      <c r="J1290" t="s">
        <v>273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  <c r="V1290" s="21">
        <v>0</v>
      </c>
      <c r="W1290" s="21">
        <v>0</v>
      </c>
      <c r="X1290" s="21">
        <v>0</v>
      </c>
      <c r="Y1290" s="21">
        <v>0</v>
      </c>
      <c r="Z1290" s="21">
        <v>0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</row>
    <row r="1291" spans="1:33" x14ac:dyDescent="0.25">
      <c r="A1291">
        <v>248</v>
      </c>
      <c r="B1291" t="s">
        <v>0</v>
      </c>
      <c r="C1291" t="s">
        <v>7</v>
      </c>
      <c r="D1291" t="s">
        <v>30</v>
      </c>
      <c r="E1291" t="s">
        <v>211</v>
      </c>
      <c r="F1291" t="s">
        <v>501</v>
      </c>
      <c r="G1291" t="s">
        <v>541</v>
      </c>
      <c r="H1291">
        <v>17</v>
      </c>
      <c r="I1291">
        <v>0</v>
      </c>
      <c r="J1291" t="s">
        <v>273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  <c r="Q1291" s="21">
        <v>0</v>
      </c>
      <c r="R1291" s="21">
        <v>0</v>
      </c>
      <c r="S1291" s="21">
        <v>0</v>
      </c>
      <c r="T1291" s="21">
        <v>0</v>
      </c>
      <c r="U1291" s="21">
        <v>0</v>
      </c>
      <c r="V1291" s="21">
        <v>0</v>
      </c>
      <c r="W1291" s="21">
        <v>0</v>
      </c>
      <c r="X1291" s="21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</row>
    <row r="1292" spans="1:33" x14ac:dyDescent="0.25">
      <c r="A1292">
        <v>249</v>
      </c>
      <c r="B1292" t="s">
        <v>0</v>
      </c>
      <c r="C1292" t="s">
        <v>7</v>
      </c>
      <c r="D1292" t="s">
        <v>30</v>
      </c>
      <c r="E1292" t="s">
        <v>212</v>
      </c>
      <c r="F1292" t="s">
        <v>501</v>
      </c>
      <c r="G1292" t="s">
        <v>542</v>
      </c>
      <c r="H1292">
        <v>17</v>
      </c>
      <c r="I1292">
        <v>0</v>
      </c>
      <c r="J1292" t="s">
        <v>273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  <c r="V1292" s="21">
        <v>0</v>
      </c>
      <c r="W1292" s="21">
        <v>0</v>
      </c>
      <c r="X1292" s="21">
        <v>0</v>
      </c>
      <c r="Y1292" s="21">
        <v>0</v>
      </c>
      <c r="Z1292" s="21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</row>
    <row r="1293" spans="1:33" x14ac:dyDescent="0.25">
      <c r="A1293">
        <v>250</v>
      </c>
      <c r="B1293" t="s">
        <v>0</v>
      </c>
      <c r="C1293" t="s">
        <v>7</v>
      </c>
      <c r="D1293" t="s">
        <v>30</v>
      </c>
      <c r="E1293" t="s">
        <v>213</v>
      </c>
      <c r="F1293" t="s">
        <v>501</v>
      </c>
      <c r="G1293" t="s">
        <v>542</v>
      </c>
      <c r="H1293">
        <v>17</v>
      </c>
      <c r="I1293">
        <v>0</v>
      </c>
      <c r="J1293" t="s">
        <v>273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1">
        <v>0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  <c r="V1293" s="21">
        <v>0</v>
      </c>
      <c r="W1293" s="21">
        <v>0</v>
      </c>
      <c r="X1293" s="21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</row>
    <row r="1294" spans="1:33" x14ac:dyDescent="0.25">
      <c r="A1294">
        <v>245</v>
      </c>
      <c r="B1294" t="s">
        <v>0</v>
      </c>
      <c r="C1294" t="s">
        <v>7</v>
      </c>
      <c r="D1294" t="s">
        <v>30</v>
      </c>
      <c r="E1294" t="s">
        <v>214</v>
      </c>
      <c r="F1294" t="s">
        <v>501</v>
      </c>
      <c r="G1294" t="s">
        <v>489</v>
      </c>
      <c r="H1294">
        <v>17</v>
      </c>
      <c r="I1294">
        <v>1</v>
      </c>
      <c r="J1294" t="s">
        <v>280</v>
      </c>
      <c r="K1294" s="21">
        <v>4.4659819525635969E-2</v>
      </c>
      <c r="L1294" s="21">
        <v>0.10535289780418779</v>
      </c>
      <c r="M1294" s="21">
        <v>0.18563504855726404</v>
      </c>
      <c r="N1294" s="21">
        <v>0.28513668503203676</v>
      </c>
      <c r="O1294" s="21">
        <v>0.40730632703141911</v>
      </c>
      <c r="P1294" s="21">
        <v>0.55863017271873228</v>
      </c>
      <c r="Q1294" s="21">
        <v>0.73459199846900924</v>
      </c>
      <c r="R1294" s="21">
        <v>0.92593500336454237</v>
      </c>
      <c r="S1294" s="21">
        <v>1.1193946958092222</v>
      </c>
      <c r="T1294" s="21">
        <v>1.3004163471428474</v>
      </c>
      <c r="U1294" s="21">
        <v>1.4569440072776931</v>
      </c>
      <c r="V1294" s="21">
        <v>1.5798796920496421</v>
      </c>
      <c r="W1294" s="21">
        <v>1.6726720625302778</v>
      </c>
      <c r="X1294" s="21">
        <v>1.7414364377443738</v>
      </c>
      <c r="Y1294" s="21">
        <v>1.7966641774979086</v>
      </c>
      <c r="Z1294" s="21">
        <v>1.8410079674238884</v>
      </c>
      <c r="AA1294" s="21">
        <v>1.8846289252350279</v>
      </c>
      <c r="AB1294" s="21">
        <v>1.9275570672557278</v>
      </c>
      <c r="AC1294" s="21">
        <v>1.9698103000802738</v>
      </c>
      <c r="AD1294" s="21">
        <v>2.0114067378318556</v>
      </c>
      <c r="AE1294" s="21">
        <v>2.0523686211090477</v>
      </c>
      <c r="AF1294" s="21">
        <v>2.092726092730075</v>
      </c>
      <c r="AG1294" s="21">
        <v>2.1325191655761784</v>
      </c>
    </row>
    <row r="1295" spans="1:33" x14ac:dyDescent="0.25">
      <c r="A1295">
        <v>246</v>
      </c>
      <c r="B1295" t="s">
        <v>0</v>
      </c>
      <c r="C1295" t="s">
        <v>7</v>
      </c>
      <c r="D1295" t="s">
        <v>30</v>
      </c>
      <c r="E1295" t="s">
        <v>254</v>
      </c>
      <c r="F1295" t="s">
        <v>505</v>
      </c>
      <c r="G1295" t="s">
        <v>580</v>
      </c>
      <c r="H1295">
        <v>12</v>
      </c>
      <c r="I1295">
        <v>0</v>
      </c>
      <c r="J1295" t="s">
        <v>273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21">
        <v>0</v>
      </c>
      <c r="R1295" s="21">
        <v>0</v>
      </c>
      <c r="S1295" s="21">
        <v>0</v>
      </c>
      <c r="T1295" s="21">
        <v>0</v>
      </c>
      <c r="U1295" s="21">
        <v>0</v>
      </c>
      <c r="V1295" s="21">
        <v>0</v>
      </c>
      <c r="W1295" s="21">
        <v>0</v>
      </c>
      <c r="X1295" s="21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</row>
    <row r="1296" spans="1:33" x14ac:dyDescent="0.25">
      <c r="A1296">
        <v>247</v>
      </c>
      <c r="B1296" t="s">
        <v>0</v>
      </c>
      <c r="C1296" t="s">
        <v>7</v>
      </c>
      <c r="D1296" t="s">
        <v>30</v>
      </c>
      <c r="E1296" t="s">
        <v>215</v>
      </c>
      <c r="F1296" t="s">
        <v>501</v>
      </c>
      <c r="G1296" t="s">
        <v>543</v>
      </c>
      <c r="H1296">
        <v>17</v>
      </c>
      <c r="I1296">
        <v>0</v>
      </c>
      <c r="J1296" t="s">
        <v>273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  <c r="V1296" s="21">
        <v>0</v>
      </c>
      <c r="W1296" s="21">
        <v>0</v>
      </c>
      <c r="X1296" s="21">
        <v>0</v>
      </c>
      <c r="Y1296" s="21">
        <v>0</v>
      </c>
      <c r="Z1296" s="21">
        <v>0</v>
      </c>
      <c r="AA1296" s="21">
        <v>0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</row>
    <row r="1297" spans="1:33" x14ac:dyDescent="0.25">
      <c r="A1297">
        <v>284</v>
      </c>
      <c r="B1297" t="s">
        <v>0</v>
      </c>
      <c r="C1297" t="s">
        <v>7</v>
      </c>
      <c r="D1297" t="s">
        <v>30</v>
      </c>
      <c r="E1297" t="s">
        <v>216</v>
      </c>
      <c r="F1297" t="s">
        <v>530</v>
      </c>
      <c r="G1297" t="s">
        <v>544</v>
      </c>
      <c r="H1297">
        <v>25</v>
      </c>
      <c r="I1297">
        <v>1</v>
      </c>
      <c r="J1297" t="s">
        <v>280</v>
      </c>
      <c r="K1297" s="21">
        <v>2.4672678425197277E-2</v>
      </c>
      <c r="L1297" s="21">
        <v>4.9360115090917922E-2</v>
      </c>
      <c r="M1297" s="21">
        <v>7.3972205948142425E-2</v>
      </c>
      <c r="N1297" s="21">
        <v>9.8622678905293776E-2</v>
      </c>
      <c r="O1297" s="21">
        <v>0.1233526521218641</v>
      </c>
      <c r="P1297" s="21">
        <v>0.14562177527030143</v>
      </c>
      <c r="Q1297" s="21">
        <v>0.1634209416099548</v>
      </c>
      <c r="R1297" s="21">
        <v>0.17755239903583281</v>
      </c>
      <c r="S1297" s="21">
        <v>0.18879570571398518</v>
      </c>
      <c r="T1297" s="21">
        <v>0.19772457446455172</v>
      </c>
      <c r="U1297" s="21">
        <v>0.2047930734628278</v>
      </c>
      <c r="V1297" s="21">
        <v>0.21038210763523549</v>
      </c>
      <c r="W1297" s="21">
        <v>0.21475312949762049</v>
      </c>
      <c r="X1297" s="21">
        <v>0.21817898198265021</v>
      </c>
      <c r="Y1297" s="21">
        <v>0.22089019831696841</v>
      </c>
      <c r="Z1297" s="21">
        <v>0.22301896847255914</v>
      </c>
      <c r="AA1297" s="21">
        <v>0.2227828268568012</v>
      </c>
      <c r="AB1297" s="21">
        <v>0.22253577425489196</v>
      </c>
      <c r="AC1297" s="21">
        <v>0.22230380660316437</v>
      </c>
      <c r="AD1297" s="21">
        <v>0.22207860490027187</v>
      </c>
      <c r="AE1297" s="21">
        <v>0.2219589522490944</v>
      </c>
      <c r="AF1297" s="21">
        <v>0.22189412366445585</v>
      </c>
      <c r="AG1297" s="21">
        <v>0.2219343597812197</v>
      </c>
    </row>
    <row r="1298" spans="1:33" x14ac:dyDescent="0.25">
      <c r="A1298">
        <v>283</v>
      </c>
      <c r="B1298" t="s">
        <v>0</v>
      </c>
      <c r="C1298" t="s">
        <v>7</v>
      </c>
      <c r="D1298" t="s">
        <v>30</v>
      </c>
      <c r="E1298" t="s">
        <v>217</v>
      </c>
      <c r="F1298" t="s">
        <v>530</v>
      </c>
      <c r="G1298" t="s">
        <v>545</v>
      </c>
      <c r="H1298">
        <v>25</v>
      </c>
      <c r="I1298">
        <v>0</v>
      </c>
      <c r="J1298" t="s">
        <v>273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  <c r="V1298" s="21">
        <v>0</v>
      </c>
      <c r="W1298" s="21">
        <v>0</v>
      </c>
      <c r="X1298" s="21">
        <v>0</v>
      </c>
      <c r="Y1298" s="21">
        <v>0</v>
      </c>
      <c r="Z1298" s="21">
        <v>0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</row>
    <row r="1299" spans="1:33" x14ac:dyDescent="0.25">
      <c r="A1299">
        <v>59</v>
      </c>
      <c r="B1299" t="s">
        <v>0</v>
      </c>
      <c r="C1299" t="s">
        <v>7</v>
      </c>
      <c r="D1299" t="s">
        <v>30</v>
      </c>
      <c r="E1299" t="s">
        <v>218</v>
      </c>
      <c r="F1299" t="s">
        <v>546</v>
      </c>
      <c r="G1299" t="s">
        <v>292</v>
      </c>
      <c r="H1299">
        <v>43</v>
      </c>
      <c r="I1299">
        <v>1</v>
      </c>
      <c r="J1299" t="s">
        <v>280</v>
      </c>
      <c r="K1299" s="21">
        <v>1.8896819920547183E-4</v>
      </c>
      <c r="L1299" s="21">
        <v>5.1029638576744309E-4</v>
      </c>
      <c r="M1299" s="21">
        <v>8.804885870531664E-4</v>
      </c>
      <c r="N1299" s="21">
        <v>1.2876109205083267E-3</v>
      </c>
      <c r="O1299" s="21">
        <v>1.546355877996862E-3</v>
      </c>
      <c r="P1299" s="21">
        <v>1.6907264227412769E-3</v>
      </c>
      <c r="Q1299" s="21">
        <v>1.7947502731054628E-3</v>
      </c>
      <c r="R1299" s="21">
        <v>1.9569188736593443E-3</v>
      </c>
      <c r="S1299" s="21">
        <v>2.084726241337557E-3</v>
      </c>
      <c r="T1299" s="21">
        <v>2.1981282819182948E-3</v>
      </c>
      <c r="U1299" s="21">
        <v>2.3013973512401881E-3</v>
      </c>
      <c r="V1299" s="21">
        <v>2.3234150717130813E-3</v>
      </c>
      <c r="W1299" s="21">
        <v>2.333266806744002E-3</v>
      </c>
      <c r="X1299" s="21">
        <v>2.3372458657219776E-3</v>
      </c>
      <c r="Y1299" s="21">
        <v>2.3372458657219776E-3</v>
      </c>
      <c r="Z1299" s="21">
        <v>2.3372458657219776E-3</v>
      </c>
      <c r="AA1299" s="21">
        <v>2.3372458657219776E-3</v>
      </c>
      <c r="AB1299" s="21">
        <v>2.3372458657219776E-3</v>
      </c>
      <c r="AC1299" s="21">
        <v>2.3372458657219776E-3</v>
      </c>
      <c r="AD1299" s="21">
        <v>2.3372458657219776E-3</v>
      </c>
      <c r="AE1299" s="21">
        <v>2.3372458657219776E-3</v>
      </c>
      <c r="AF1299" s="21">
        <v>2.3372458657219776E-3</v>
      </c>
      <c r="AG1299" s="21">
        <v>2.3372458657219784E-3</v>
      </c>
    </row>
    <row r="1300" spans="1:33" x14ac:dyDescent="0.25">
      <c r="A1300">
        <v>299</v>
      </c>
      <c r="B1300" t="s">
        <v>0</v>
      </c>
      <c r="C1300" t="s">
        <v>7</v>
      </c>
      <c r="D1300" t="s">
        <v>30</v>
      </c>
      <c r="E1300" t="s">
        <v>219</v>
      </c>
      <c r="F1300" t="s">
        <v>530</v>
      </c>
      <c r="G1300" t="s">
        <v>547</v>
      </c>
      <c r="H1300">
        <v>25</v>
      </c>
      <c r="I1300">
        <v>0</v>
      </c>
      <c r="J1300" t="s">
        <v>273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  <c r="V1300" s="21">
        <v>0</v>
      </c>
      <c r="W1300" s="21">
        <v>0</v>
      </c>
      <c r="X1300" s="21">
        <v>0</v>
      </c>
      <c r="Y1300" s="21">
        <v>0</v>
      </c>
      <c r="Z1300" s="21">
        <v>0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</row>
    <row r="1301" spans="1:33" x14ac:dyDescent="0.25">
      <c r="A1301">
        <v>48</v>
      </c>
      <c r="B1301" t="s">
        <v>0</v>
      </c>
      <c r="C1301" t="s">
        <v>7</v>
      </c>
      <c r="D1301" t="s">
        <v>30</v>
      </c>
      <c r="E1301" t="s">
        <v>93</v>
      </c>
      <c r="F1301" t="s">
        <v>530</v>
      </c>
      <c r="G1301" t="s">
        <v>500</v>
      </c>
      <c r="H1301">
        <v>25</v>
      </c>
      <c r="I1301">
        <v>1</v>
      </c>
      <c r="J1301" t="s">
        <v>280</v>
      </c>
      <c r="K1301" s="21">
        <v>5.6377745047891895E-3</v>
      </c>
      <c r="L1301" s="21">
        <v>1.4729019808614437E-2</v>
      </c>
      <c r="M1301" s="21">
        <v>3.1876539557104566E-2</v>
      </c>
      <c r="N1301" s="21">
        <v>5.1636170136783614E-2</v>
      </c>
      <c r="O1301" s="21">
        <v>7.4159142158473648E-2</v>
      </c>
      <c r="P1301" s="21">
        <v>9.8114918982460664E-2</v>
      </c>
      <c r="Q1301" s="21">
        <v>0.12296985553763656</v>
      </c>
      <c r="R1301" s="21">
        <v>0.1536936115203433</v>
      </c>
      <c r="S1301" s="21">
        <v>0.18489734287207671</v>
      </c>
      <c r="T1301" s="21">
        <v>0.21643131042386121</v>
      </c>
      <c r="U1301" s="21">
        <v>0.24821017520825261</v>
      </c>
      <c r="V1301" s="21">
        <v>0.28017223868438346</v>
      </c>
      <c r="W1301" s="21">
        <v>0.31226861592945343</v>
      </c>
      <c r="X1301" s="21">
        <v>0.34446062758604423</v>
      </c>
      <c r="Y1301" s="21">
        <v>0.37671772281675264</v>
      </c>
      <c r="Z1301" s="21">
        <v>0.40901582515459745</v>
      </c>
      <c r="AA1301" s="21">
        <v>0.44133601514886345</v>
      </c>
      <c r="AB1301" s="21">
        <v>0.473663481235853</v>
      </c>
      <c r="AC1301" s="21">
        <v>0.50574576011582861</v>
      </c>
      <c r="AD1301" s="21">
        <v>0.53762208510229126</v>
      </c>
      <c r="AE1301" s="21">
        <v>0.56360967101573589</v>
      </c>
      <c r="AF1301" s="21">
        <v>0.58628457276783097</v>
      </c>
      <c r="AG1301" s="21">
        <v>0.60127073011213428</v>
      </c>
    </row>
    <row r="1302" spans="1:33" x14ac:dyDescent="0.25">
      <c r="A1302">
        <v>302</v>
      </c>
      <c r="B1302" t="s">
        <v>0</v>
      </c>
      <c r="C1302" t="s">
        <v>7</v>
      </c>
      <c r="D1302" t="s">
        <v>30</v>
      </c>
      <c r="E1302" t="s">
        <v>220</v>
      </c>
      <c r="F1302" t="s">
        <v>505</v>
      </c>
      <c r="G1302" t="s">
        <v>548</v>
      </c>
      <c r="H1302">
        <v>12</v>
      </c>
      <c r="I1302">
        <v>0</v>
      </c>
      <c r="J1302" t="s">
        <v>273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0</v>
      </c>
      <c r="S1302" s="21">
        <v>0</v>
      </c>
      <c r="T1302" s="21">
        <v>0</v>
      </c>
      <c r="U1302" s="21">
        <v>0</v>
      </c>
      <c r="V1302" s="21">
        <v>0</v>
      </c>
      <c r="W1302" s="21">
        <v>0</v>
      </c>
      <c r="X1302" s="21">
        <v>0</v>
      </c>
      <c r="Y1302" s="21">
        <v>0</v>
      </c>
      <c r="Z1302" s="21">
        <v>0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</row>
    <row r="1303" spans="1:33" x14ac:dyDescent="0.25">
      <c r="A1303">
        <v>55</v>
      </c>
      <c r="B1303" t="s">
        <v>0</v>
      </c>
      <c r="C1303" t="s">
        <v>7</v>
      </c>
      <c r="D1303" t="s">
        <v>30</v>
      </c>
      <c r="E1303" t="s">
        <v>221</v>
      </c>
      <c r="F1303" t="s">
        <v>549</v>
      </c>
      <c r="G1303" t="s">
        <v>550</v>
      </c>
      <c r="H1303">
        <v>32</v>
      </c>
      <c r="I1303">
        <v>0</v>
      </c>
      <c r="J1303" t="s">
        <v>273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  <c r="Q1303" s="21">
        <v>0</v>
      </c>
      <c r="R1303" s="21">
        <v>0</v>
      </c>
      <c r="S1303" s="21">
        <v>0</v>
      </c>
      <c r="T1303" s="21">
        <v>0</v>
      </c>
      <c r="U1303" s="21">
        <v>0</v>
      </c>
      <c r="V1303" s="21">
        <v>0</v>
      </c>
      <c r="W1303" s="21">
        <v>0</v>
      </c>
      <c r="X1303" s="21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</row>
    <row r="1304" spans="1:33" x14ac:dyDescent="0.25">
      <c r="A1304">
        <v>58</v>
      </c>
      <c r="B1304" t="s">
        <v>0</v>
      </c>
      <c r="C1304" t="s">
        <v>7</v>
      </c>
      <c r="D1304" t="s">
        <v>30</v>
      </c>
      <c r="E1304" t="s">
        <v>94</v>
      </c>
      <c r="F1304" t="s">
        <v>551</v>
      </c>
      <c r="G1304" t="s">
        <v>292</v>
      </c>
      <c r="H1304">
        <v>42</v>
      </c>
      <c r="I1304">
        <v>0</v>
      </c>
      <c r="J1304" t="s">
        <v>273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0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</row>
    <row r="1305" spans="1:33" x14ac:dyDescent="0.25">
      <c r="A1305">
        <v>57</v>
      </c>
      <c r="B1305" t="s">
        <v>0</v>
      </c>
      <c r="C1305" t="s">
        <v>7</v>
      </c>
      <c r="D1305" t="s">
        <v>30</v>
      </c>
      <c r="E1305" t="s">
        <v>222</v>
      </c>
      <c r="F1305" t="s">
        <v>527</v>
      </c>
      <c r="G1305" t="s">
        <v>292</v>
      </c>
      <c r="H1305">
        <v>41</v>
      </c>
      <c r="I1305">
        <v>0</v>
      </c>
      <c r="J1305" t="s">
        <v>273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  <c r="V1305" s="21">
        <v>0</v>
      </c>
      <c r="W1305" s="21">
        <v>0</v>
      </c>
      <c r="X1305" s="21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</row>
    <row r="1306" spans="1:33" x14ac:dyDescent="0.25">
      <c r="A1306">
        <v>298</v>
      </c>
      <c r="B1306" t="s">
        <v>0</v>
      </c>
      <c r="C1306" t="s">
        <v>7</v>
      </c>
      <c r="D1306" t="s">
        <v>30</v>
      </c>
      <c r="E1306" t="s">
        <v>223</v>
      </c>
      <c r="F1306" t="s">
        <v>507</v>
      </c>
      <c r="G1306" t="s">
        <v>489</v>
      </c>
      <c r="H1306">
        <v>53</v>
      </c>
      <c r="I1306">
        <v>1</v>
      </c>
      <c r="J1306" t="s">
        <v>280</v>
      </c>
      <c r="K1306" s="21">
        <v>1.0052448730711243E-4</v>
      </c>
      <c r="L1306" s="21">
        <v>2.5990032742089576E-4</v>
      </c>
      <c r="M1306" s="21">
        <v>5.8130775628568846E-4</v>
      </c>
      <c r="N1306" s="21">
        <v>1.1484681208934219E-3</v>
      </c>
      <c r="O1306" s="21">
        <v>2.0385081157144923E-3</v>
      </c>
      <c r="P1306" s="21">
        <v>3.2952736499831823E-3</v>
      </c>
      <c r="Q1306" s="21">
        <v>4.9083125783343524E-3</v>
      </c>
      <c r="R1306" s="21">
        <v>6.8058465452813469E-3</v>
      </c>
      <c r="S1306" s="21">
        <v>8.8663436452910659E-3</v>
      </c>
      <c r="T1306" s="21">
        <v>1.0943482555165538E-2</v>
      </c>
      <c r="U1306" s="21">
        <v>1.2897581646686482E-2</v>
      </c>
      <c r="V1306" s="21">
        <v>1.4620659404949655E-2</v>
      </c>
      <c r="W1306" s="21">
        <v>1.6049999114511219E-2</v>
      </c>
      <c r="X1306" s="21">
        <v>1.716898450690079E-2</v>
      </c>
      <c r="Y1306" s="21">
        <v>1.7997944680168135E-2</v>
      </c>
      <c r="Z1306" s="21">
        <v>1.8580470895165731E-2</v>
      </c>
      <c r="AA1306" s="21">
        <v>1.8969259478858365E-2</v>
      </c>
      <c r="AB1306" s="21">
        <v>1.921516552477014E-2</v>
      </c>
      <c r="AC1306" s="21">
        <v>1.9362031332090267E-2</v>
      </c>
      <c r="AD1306" s="21">
        <v>1.9459027273200688E-2</v>
      </c>
      <c r="AE1306" s="21">
        <v>1.9448268478419663E-2</v>
      </c>
      <c r="AF1306" s="21">
        <v>1.9437152505038718E-2</v>
      </c>
      <c r="AG1306" s="21">
        <v>1.9426442255850662E-2</v>
      </c>
    </row>
    <row r="1307" spans="1:33" x14ac:dyDescent="0.25">
      <c r="A1307">
        <v>63</v>
      </c>
      <c r="B1307" t="s">
        <v>0</v>
      </c>
      <c r="C1307" t="s">
        <v>7</v>
      </c>
      <c r="D1307" t="s">
        <v>30</v>
      </c>
      <c r="E1307" t="s">
        <v>99</v>
      </c>
      <c r="F1307" t="s">
        <v>552</v>
      </c>
      <c r="G1307" t="s">
        <v>326</v>
      </c>
      <c r="H1307">
        <v>55</v>
      </c>
      <c r="I1307">
        <v>0</v>
      </c>
      <c r="J1307" t="s">
        <v>273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0</v>
      </c>
      <c r="T1307" s="21">
        <v>0</v>
      </c>
      <c r="U1307" s="21">
        <v>0</v>
      </c>
      <c r="V1307" s="21">
        <v>0</v>
      </c>
      <c r="W1307" s="21">
        <v>0</v>
      </c>
      <c r="X1307" s="21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</row>
    <row r="1308" spans="1:33" x14ac:dyDescent="0.25">
      <c r="A1308">
        <v>297</v>
      </c>
      <c r="B1308" t="s">
        <v>0</v>
      </c>
      <c r="C1308" t="s">
        <v>7</v>
      </c>
      <c r="D1308" t="s">
        <v>30</v>
      </c>
      <c r="E1308" t="s">
        <v>224</v>
      </c>
      <c r="F1308" t="s">
        <v>507</v>
      </c>
      <c r="G1308" t="s">
        <v>553</v>
      </c>
      <c r="H1308">
        <v>53</v>
      </c>
      <c r="I1308">
        <v>0</v>
      </c>
      <c r="J1308" t="s">
        <v>273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  <c r="V1308" s="21">
        <v>0</v>
      </c>
      <c r="W1308" s="21">
        <v>0</v>
      </c>
      <c r="X1308" s="21">
        <v>0</v>
      </c>
      <c r="Y1308" s="21">
        <v>0</v>
      </c>
      <c r="Z1308" s="21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</row>
    <row r="1309" spans="1:33" x14ac:dyDescent="0.25">
      <c r="A1309">
        <v>60</v>
      </c>
      <c r="B1309" t="s">
        <v>0</v>
      </c>
      <c r="C1309" t="s">
        <v>7</v>
      </c>
      <c r="D1309" t="s">
        <v>30</v>
      </c>
      <c r="E1309" t="s">
        <v>225</v>
      </c>
      <c r="F1309" t="s">
        <v>546</v>
      </c>
      <c r="G1309" t="s">
        <v>554</v>
      </c>
      <c r="H1309">
        <v>43</v>
      </c>
      <c r="I1309">
        <v>1</v>
      </c>
      <c r="J1309" t="s">
        <v>280</v>
      </c>
      <c r="K1309" s="21">
        <v>3.1420613223018105E-4</v>
      </c>
      <c r="L1309" s="21">
        <v>8.4470450983844159E-4</v>
      </c>
      <c r="M1309" s="21">
        <v>1.5501322764788321E-3</v>
      </c>
      <c r="N1309" s="21">
        <v>2.3883833429748287E-3</v>
      </c>
      <c r="O1309" s="21">
        <v>3.2362681377410924E-3</v>
      </c>
      <c r="P1309" s="21">
        <v>4.0867649941299256E-3</v>
      </c>
      <c r="Q1309" s="21">
        <v>4.6357940735077567E-3</v>
      </c>
      <c r="R1309" s="21">
        <v>4.9894313067497878E-3</v>
      </c>
      <c r="S1309" s="21">
        <v>5.1946629616496714E-3</v>
      </c>
      <c r="T1309" s="21">
        <v>5.4276349266433694E-3</v>
      </c>
      <c r="U1309" s="21">
        <v>5.6505365416144177E-3</v>
      </c>
      <c r="V1309" s="21">
        <v>5.8717597431229979E-3</v>
      </c>
      <c r="W1309" s="21">
        <v>6.0775573544083446E-3</v>
      </c>
      <c r="X1309" s="21">
        <v>6.2609589702424919E-3</v>
      </c>
      <c r="Y1309" s="21">
        <v>6.4217098615839416E-3</v>
      </c>
      <c r="Z1309" s="21">
        <v>6.4852300974168582E-3</v>
      </c>
      <c r="AA1309" s="21">
        <v>6.5643898910046645E-3</v>
      </c>
      <c r="AB1309" s="21">
        <v>6.6463064245245399E-3</v>
      </c>
      <c r="AC1309" s="21">
        <v>6.684013885001238E-3</v>
      </c>
      <c r="AD1309" s="21">
        <v>6.7170170440280161E-3</v>
      </c>
      <c r="AE1309" s="21">
        <v>6.7234615112736536E-3</v>
      </c>
      <c r="AF1309" s="21">
        <v>6.723537161778907E-3</v>
      </c>
      <c r="AG1309" s="21">
        <v>6.7235371617789096E-3</v>
      </c>
    </row>
    <row r="1310" spans="1:33" x14ac:dyDescent="0.25">
      <c r="A1310">
        <v>50</v>
      </c>
      <c r="B1310" t="s">
        <v>0</v>
      </c>
      <c r="C1310" t="s">
        <v>7</v>
      </c>
      <c r="D1310" t="s">
        <v>30</v>
      </c>
      <c r="E1310" t="s">
        <v>226</v>
      </c>
      <c r="F1310" t="s">
        <v>555</v>
      </c>
      <c r="G1310" t="s">
        <v>556</v>
      </c>
      <c r="H1310">
        <v>29</v>
      </c>
      <c r="I1310">
        <v>0</v>
      </c>
      <c r="J1310" t="s">
        <v>273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  <c r="V1310" s="21">
        <v>0</v>
      </c>
      <c r="W1310" s="21">
        <v>0</v>
      </c>
      <c r="X1310" s="21">
        <v>0</v>
      </c>
      <c r="Y1310" s="21">
        <v>0</v>
      </c>
      <c r="Z1310" s="21">
        <v>0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</row>
    <row r="1311" spans="1:33" x14ac:dyDescent="0.25">
      <c r="A1311">
        <v>288</v>
      </c>
      <c r="B1311" t="s">
        <v>0</v>
      </c>
      <c r="C1311" t="s">
        <v>7</v>
      </c>
      <c r="D1311" t="s">
        <v>30</v>
      </c>
      <c r="E1311" t="s">
        <v>227</v>
      </c>
      <c r="F1311" t="s">
        <v>555</v>
      </c>
      <c r="G1311" t="s">
        <v>523</v>
      </c>
      <c r="H1311">
        <v>29</v>
      </c>
      <c r="I1311">
        <v>0</v>
      </c>
      <c r="J1311" t="s">
        <v>273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  <c r="Q1311" s="21">
        <v>0</v>
      </c>
      <c r="R1311" s="21">
        <v>0</v>
      </c>
      <c r="S1311" s="21">
        <v>0</v>
      </c>
      <c r="T1311" s="21">
        <v>0</v>
      </c>
      <c r="U1311" s="21">
        <v>0</v>
      </c>
      <c r="V1311" s="21">
        <v>0</v>
      </c>
      <c r="W1311" s="21">
        <v>0</v>
      </c>
      <c r="X1311" s="21">
        <v>0</v>
      </c>
      <c r="Y1311" s="21">
        <v>0</v>
      </c>
      <c r="Z1311" s="21">
        <v>0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</row>
    <row r="1312" spans="1:33" x14ac:dyDescent="0.25">
      <c r="A1312">
        <v>290</v>
      </c>
      <c r="B1312" t="s">
        <v>0</v>
      </c>
      <c r="C1312" t="s">
        <v>7</v>
      </c>
      <c r="D1312" t="s">
        <v>30</v>
      </c>
      <c r="E1312" t="s">
        <v>228</v>
      </c>
      <c r="F1312" t="s">
        <v>514</v>
      </c>
      <c r="G1312" t="s">
        <v>539</v>
      </c>
      <c r="H1312">
        <v>27</v>
      </c>
      <c r="I1312">
        <v>0</v>
      </c>
      <c r="J1312" t="s">
        <v>273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  <c r="V1312" s="21">
        <v>0</v>
      </c>
      <c r="W1312" s="21">
        <v>0</v>
      </c>
      <c r="X1312" s="21">
        <v>0</v>
      </c>
      <c r="Y1312" s="21">
        <v>0</v>
      </c>
      <c r="Z1312" s="21">
        <v>0</v>
      </c>
      <c r="AA1312" s="21">
        <v>0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</row>
    <row r="1313" spans="1:33" x14ac:dyDescent="0.25">
      <c r="A1313">
        <v>45</v>
      </c>
      <c r="B1313" t="s">
        <v>0</v>
      </c>
      <c r="C1313" t="s">
        <v>7</v>
      </c>
      <c r="D1313" t="s">
        <v>30</v>
      </c>
      <c r="E1313" t="s">
        <v>229</v>
      </c>
      <c r="F1313" t="s">
        <v>519</v>
      </c>
      <c r="G1313" t="s">
        <v>557</v>
      </c>
      <c r="H1313">
        <v>3</v>
      </c>
      <c r="I1313">
        <v>0</v>
      </c>
      <c r="J1313" t="s">
        <v>273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  <c r="V1313" s="21">
        <v>0</v>
      </c>
      <c r="W1313" s="21">
        <v>0</v>
      </c>
      <c r="X1313" s="21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</row>
    <row r="1314" spans="1:33" x14ac:dyDescent="0.25">
      <c r="A1314">
        <v>272</v>
      </c>
      <c r="B1314" t="s">
        <v>0</v>
      </c>
      <c r="C1314" t="s">
        <v>7</v>
      </c>
      <c r="D1314" t="s">
        <v>30</v>
      </c>
      <c r="E1314" t="s">
        <v>230</v>
      </c>
      <c r="F1314" t="s">
        <v>526</v>
      </c>
      <c r="G1314" t="s">
        <v>523</v>
      </c>
      <c r="H1314">
        <v>2</v>
      </c>
      <c r="I1314">
        <v>0</v>
      </c>
      <c r="J1314" t="s">
        <v>273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  <c r="V1314" s="21">
        <v>0</v>
      </c>
      <c r="W1314" s="21">
        <v>0</v>
      </c>
      <c r="X1314" s="21">
        <v>0</v>
      </c>
      <c r="Y1314" s="21">
        <v>0</v>
      </c>
      <c r="Z1314" s="21">
        <v>0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</row>
    <row r="1315" spans="1:33" x14ac:dyDescent="0.25">
      <c r="A1315">
        <v>51</v>
      </c>
      <c r="B1315" t="s">
        <v>0</v>
      </c>
      <c r="C1315" t="s">
        <v>7</v>
      </c>
      <c r="D1315" t="s">
        <v>30</v>
      </c>
      <c r="E1315" t="s">
        <v>231</v>
      </c>
      <c r="F1315" t="s">
        <v>555</v>
      </c>
      <c r="G1315" t="s">
        <v>556</v>
      </c>
      <c r="H1315">
        <v>29</v>
      </c>
      <c r="I1315">
        <v>0</v>
      </c>
      <c r="J1315" t="s">
        <v>273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  <c r="S1315" s="21">
        <v>0</v>
      </c>
      <c r="T1315" s="21">
        <v>0</v>
      </c>
      <c r="U1315" s="21">
        <v>0</v>
      </c>
      <c r="V1315" s="21">
        <v>0</v>
      </c>
      <c r="W1315" s="21">
        <v>0</v>
      </c>
      <c r="X1315" s="21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</row>
    <row r="1316" spans="1:33" x14ac:dyDescent="0.25">
      <c r="A1316">
        <v>62</v>
      </c>
      <c r="B1316" t="s">
        <v>0</v>
      </c>
      <c r="C1316" t="s">
        <v>7</v>
      </c>
      <c r="D1316" t="s">
        <v>30</v>
      </c>
      <c r="E1316" t="s">
        <v>232</v>
      </c>
      <c r="F1316" t="s">
        <v>546</v>
      </c>
      <c r="G1316" t="s">
        <v>558</v>
      </c>
      <c r="H1316">
        <v>43</v>
      </c>
      <c r="I1316">
        <v>1</v>
      </c>
      <c r="J1316" t="s">
        <v>280</v>
      </c>
      <c r="K1316" s="21">
        <v>1.299578415116598E-3</v>
      </c>
      <c r="L1316" s="21">
        <v>4.6110733572949023E-3</v>
      </c>
      <c r="M1316" s="21">
        <v>1.06816362530496E-2</v>
      </c>
      <c r="N1316" s="21">
        <v>2.0203403353285642E-2</v>
      </c>
      <c r="O1316" s="21">
        <v>3.404689513438084E-2</v>
      </c>
      <c r="P1316" s="21">
        <v>5.1495698543401969E-2</v>
      </c>
      <c r="Q1316" s="21">
        <v>7.3229403034170915E-2</v>
      </c>
      <c r="R1316" s="21">
        <v>9.858276068800749E-2</v>
      </c>
      <c r="S1316" s="21">
        <v>0.12713077312114893</v>
      </c>
      <c r="T1316" s="21">
        <v>0.15799753276735989</v>
      </c>
      <c r="U1316" s="21">
        <v>0.19631892134950996</v>
      </c>
      <c r="V1316" s="21">
        <v>0.23360981336703268</v>
      </c>
      <c r="W1316" s="21">
        <v>0.26947518888705096</v>
      </c>
      <c r="X1316" s="21">
        <v>0.30216914797694516</v>
      </c>
      <c r="Y1316" s="21">
        <v>0.33034161860992983</v>
      </c>
      <c r="Z1316" s="21">
        <v>0.35398233495011244</v>
      </c>
      <c r="AA1316" s="21">
        <v>0.37370589089648415</v>
      </c>
      <c r="AB1316" s="21">
        <v>0.38396964428210595</v>
      </c>
      <c r="AC1316" s="21">
        <v>0.39254211344148615</v>
      </c>
      <c r="AD1316" s="21">
        <v>0.40049787833600947</v>
      </c>
      <c r="AE1316" s="21">
        <v>0.40881121514052504</v>
      </c>
      <c r="AF1316" s="21">
        <v>0.41866532247373001</v>
      </c>
      <c r="AG1316" s="21">
        <v>0.42666386359534447</v>
      </c>
    </row>
    <row r="1317" spans="1:33" x14ac:dyDescent="0.25">
      <c r="A1317">
        <v>293</v>
      </c>
      <c r="B1317" t="s">
        <v>0</v>
      </c>
      <c r="C1317" t="s">
        <v>7</v>
      </c>
      <c r="D1317" t="s">
        <v>30</v>
      </c>
      <c r="E1317" t="s">
        <v>233</v>
      </c>
      <c r="F1317" t="s">
        <v>514</v>
      </c>
      <c r="G1317" t="s">
        <v>559</v>
      </c>
      <c r="H1317">
        <v>27</v>
      </c>
      <c r="I1317">
        <v>0</v>
      </c>
      <c r="J1317" t="s">
        <v>273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  <c r="V1317" s="21">
        <v>0</v>
      </c>
      <c r="W1317" s="21">
        <v>0</v>
      </c>
      <c r="X1317" s="21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</row>
    <row r="1318" spans="1:33" x14ac:dyDescent="0.25">
      <c r="A1318">
        <v>54</v>
      </c>
      <c r="B1318" t="s">
        <v>0</v>
      </c>
      <c r="C1318" t="s">
        <v>7</v>
      </c>
      <c r="D1318" t="s">
        <v>30</v>
      </c>
      <c r="E1318" t="s">
        <v>234</v>
      </c>
      <c r="F1318" t="s">
        <v>560</v>
      </c>
      <c r="G1318" t="s">
        <v>561</v>
      </c>
      <c r="H1318">
        <v>31</v>
      </c>
      <c r="I1318">
        <v>0</v>
      </c>
      <c r="J1318" t="s">
        <v>273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0</v>
      </c>
      <c r="T1318" s="21">
        <v>0</v>
      </c>
      <c r="U1318" s="21">
        <v>0</v>
      </c>
      <c r="V1318" s="21">
        <v>0</v>
      </c>
      <c r="W1318" s="21">
        <v>0</v>
      </c>
      <c r="X1318" s="21">
        <v>0</v>
      </c>
      <c r="Y1318" s="21">
        <v>0</v>
      </c>
      <c r="Z1318" s="21">
        <v>0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</row>
    <row r="1319" spans="1:33" x14ac:dyDescent="0.25">
      <c r="A1319">
        <v>264</v>
      </c>
      <c r="B1319" t="s">
        <v>0</v>
      </c>
      <c r="C1319" t="s">
        <v>7</v>
      </c>
      <c r="D1319" t="s">
        <v>30</v>
      </c>
      <c r="E1319" t="s">
        <v>235</v>
      </c>
      <c r="F1319" t="s">
        <v>505</v>
      </c>
      <c r="G1319" t="s">
        <v>562</v>
      </c>
      <c r="H1319">
        <v>12</v>
      </c>
      <c r="I1319">
        <v>0</v>
      </c>
      <c r="J1319" t="s">
        <v>273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0</v>
      </c>
      <c r="R1319" s="21">
        <v>0</v>
      </c>
      <c r="S1319" s="21">
        <v>0</v>
      </c>
      <c r="T1319" s="21">
        <v>0</v>
      </c>
      <c r="U1319" s="21">
        <v>0</v>
      </c>
      <c r="V1319" s="21">
        <v>0</v>
      </c>
      <c r="W1319" s="21">
        <v>0</v>
      </c>
      <c r="X1319" s="21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</row>
    <row r="1320" spans="1:33" x14ac:dyDescent="0.25">
      <c r="A1320">
        <v>61</v>
      </c>
      <c r="B1320" t="s">
        <v>0</v>
      </c>
      <c r="C1320" t="s">
        <v>7</v>
      </c>
      <c r="D1320" t="s">
        <v>30</v>
      </c>
      <c r="E1320" t="s">
        <v>236</v>
      </c>
      <c r="F1320" t="s">
        <v>563</v>
      </c>
      <c r="G1320" t="s">
        <v>292</v>
      </c>
      <c r="H1320">
        <v>44</v>
      </c>
      <c r="I1320">
        <v>1</v>
      </c>
      <c r="J1320" t="s">
        <v>280</v>
      </c>
      <c r="K1320" s="21">
        <v>2.8766261065423389E-3</v>
      </c>
      <c r="L1320" s="21">
        <v>1.0236032495780594E-2</v>
      </c>
      <c r="M1320" s="21">
        <v>2.37697627453759E-2</v>
      </c>
      <c r="N1320" s="21">
        <v>4.5044482827534565E-2</v>
      </c>
      <c r="O1320" s="21">
        <v>7.3151683519603494E-2</v>
      </c>
      <c r="P1320" s="21">
        <v>0.10969298521238945</v>
      </c>
      <c r="Q1320" s="21">
        <v>0.15364718819687428</v>
      </c>
      <c r="R1320" s="21">
        <v>0.20477116723630834</v>
      </c>
      <c r="S1320" s="21">
        <v>0.26192920376623829</v>
      </c>
      <c r="T1320" s="21">
        <v>0.33442778434016351</v>
      </c>
      <c r="U1320" s="21">
        <v>0.40914199342818336</v>
      </c>
      <c r="V1320" s="21">
        <v>0.48228882704975745</v>
      </c>
      <c r="W1320" s="21">
        <v>0.54962794546453075</v>
      </c>
      <c r="X1320" s="21">
        <v>0.60820471771251361</v>
      </c>
      <c r="Y1320" s="21">
        <v>0.65687600069757446</v>
      </c>
      <c r="Z1320" s="21">
        <v>0.68519446430819031</v>
      </c>
      <c r="AA1320" s="21">
        <v>0.70761693812860704</v>
      </c>
      <c r="AB1320" s="21">
        <v>0.72636848027880196</v>
      </c>
      <c r="AC1320" s="21">
        <v>0.74087326667473075</v>
      </c>
      <c r="AD1320" s="21">
        <v>0.75467573662512866</v>
      </c>
      <c r="AE1320" s="21">
        <v>0.76586379230168566</v>
      </c>
      <c r="AF1320" s="21">
        <v>0.77651987409877254</v>
      </c>
      <c r="AG1320" s="21">
        <v>0.78556671367204589</v>
      </c>
    </row>
    <row r="1321" spans="1:33" x14ac:dyDescent="0.25">
      <c r="A1321">
        <v>278</v>
      </c>
      <c r="B1321" t="s">
        <v>0</v>
      </c>
      <c r="C1321" t="s">
        <v>7</v>
      </c>
      <c r="D1321" t="s">
        <v>30</v>
      </c>
      <c r="E1321" t="s">
        <v>135</v>
      </c>
      <c r="F1321" t="s">
        <v>564</v>
      </c>
      <c r="G1321" t="s">
        <v>565</v>
      </c>
      <c r="H1321">
        <v>24</v>
      </c>
      <c r="I1321">
        <v>0</v>
      </c>
      <c r="J1321" t="s">
        <v>280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  <c r="V1321" s="21">
        <v>0</v>
      </c>
      <c r="W1321" s="21">
        <v>0</v>
      </c>
      <c r="X1321" s="21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</row>
    <row r="1322" spans="1:33" x14ac:dyDescent="0.25">
      <c r="A1322">
        <v>277</v>
      </c>
      <c r="B1322" t="s">
        <v>0</v>
      </c>
      <c r="C1322" t="s">
        <v>7</v>
      </c>
      <c r="D1322" t="s">
        <v>30</v>
      </c>
      <c r="E1322" t="s">
        <v>237</v>
      </c>
      <c r="F1322" t="s">
        <v>564</v>
      </c>
      <c r="G1322" t="s">
        <v>489</v>
      </c>
      <c r="H1322">
        <v>24</v>
      </c>
      <c r="I1322">
        <v>0</v>
      </c>
      <c r="J1322" t="s">
        <v>273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  <c r="V1322" s="21">
        <v>0</v>
      </c>
      <c r="W1322" s="21">
        <v>0</v>
      </c>
      <c r="X1322" s="21">
        <v>0</v>
      </c>
      <c r="Y1322" s="21">
        <v>0</v>
      </c>
      <c r="Z1322" s="21">
        <v>0</v>
      </c>
      <c r="AA1322" s="21">
        <v>0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</row>
    <row r="1323" spans="1:33" x14ac:dyDescent="0.25">
      <c r="A1323">
        <v>282</v>
      </c>
      <c r="B1323" t="s">
        <v>0</v>
      </c>
      <c r="C1323" t="s">
        <v>7</v>
      </c>
      <c r="D1323" t="s">
        <v>30</v>
      </c>
      <c r="E1323" t="s">
        <v>136</v>
      </c>
      <c r="F1323" t="s">
        <v>564</v>
      </c>
      <c r="G1323" t="s">
        <v>489</v>
      </c>
      <c r="H1323">
        <v>24</v>
      </c>
      <c r="I1323">
        <v>0</v>
      </c>
      <c r="J1323" t="s">
        <v>273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0</v>
      </c>
      <c r="R1323" s="21">
        <v>0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</row>
    <row r="1324" spans="1:33" x14ac:dyDescent="0.25">
      <c r="A1324">
        <v>279</v>
      </c>
      <c r="B1324" t="s">
        <v>0</v>
      </c>
      <c r="C1324" t="s">
        <v>7</v>
      </c>
      <c r="D1324" t="s">
        <v>30</v>
      </c>
      <c r="E1324" t="s">
        <v>137</v>
      </c>
      <c r="F1324" t="s">
        <v>564</v>
      </c>
      <c r="G1324" t="s">
        <v>489</v>
      </c>
      <c r="H1324">
        <v>24</v>
      </c>
      <c r="I1324">
        <v>1</v>
      </c>
      <c r="J1324" t="s">
        <v>280</v>
      </c>
      <c r="K1324" s="21">
        <v>1.7908866737700137E-3</v>
      </c>
      <c r="L1324" s="21">
        <v>4.5974125367566213E-3</v>
      </c>
      <c r="M1324" s="21">
        <v>1.0193144476065485E-2</v>
      </c>
      <c r="N1324" s="21">
        <v>1.9954791420532692E-2</v>
      </c>
      <c r="O1324" s="21">
        <v>3.5090254942972479E-2</v>
      </c>
      <c r="P1324" s="21">
        <v>5.4418750445729566E-2</v>
      </c>
      <c r="Q1324" s="21">
        <v>7.839931022375049E-2</v>
      </c>
      <c r="R1324" s="21">
        <v>0.10394713894415313</v>
      </c>
      <c r="S1324" s="21">
        <v>0.12760953827526367</v>
      </c>
      <c r="T1324" s="21">
        <v>0.14578602125302323</v>
      </c>
      <c r="U1324" s="21">
        <v>0.15565748708980195</v>
      </c>
      <c r="V1324" s="21">
        <v>0.15590191942437298</v>
      </c>
      <c r="W1324" s="21">
        <v>0.15586598354991552</v>
      </c>
      <c r="X1324" s="21">
        <v>0.15583767527433415</v>
      </c>
      <c r="Y1324" s="21">
        <v>0.1558164068529608</v>
      </c>
      <c r="Z1324" s="21">
        <v>0.15580388579441359</v>
      </c>
      <c r="AA1324" s="21">
        <v>0.15579759849953007</v>
      </c>
      <c r="AB1324" s="21">
        <v>0.15579615974055985</v>
      </c>
      <c r="AC1324" s="21">
        <v>0.15579471664653549</v>
      </c>
      <c r="AD1324" s="21">
        <v>0.15579326920439485</v>
      </c>
      <c r="AE1324" s="21">
        <v>0.15579181740103681</v>
      </c>
      <c r="AF1324" s="21">
        <v>0.1557903612233211</v>
      </c>
      <c r="AG1324" s="21">
        <v>0.15578890065806711</v>
      </c>
    </row>
    <row r="1325" spans="1:33" x14ac:dyDescent="0.25">
      <c r="A1325">
        <v>280</v>
      </c>
      <c r="B1325" t="s">
        <v>0</v>
      </c>
      <c r="C1325" t="s">
        <v>7</v>
      </c>
      <c r="D1325" t="s">
        <v>30</v>
      </c>
      <c r="E1325" t="s">
        <v>238</v>
      </c>
      <c r="F1325" t="s">
        <v>564</v>
      </c>
      <c r="G1325" t="s">
        <v>489</v>
      </c>
      <c r="H1325">
        <v>24</v>
      </c>
      <c r="I1325">
        <v>0</v>
      </c>
      <c r="J1325" t="s">
        <v>280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  <c r="V1325" s="21">
        <v>0</v>
      </c>
      <c r="W1325" s="21">
        <v>0</v>
      </c>
      <c r="X1325" s="21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</row>
    <row r="1326" spans="1:33" x14ac:dyDescent="0.25">
      <c r="A1326">
        <v>281</v>
      </c>
      <c r="B1326" t="s">
        <v>0</v>
      </c>
      <c r="C1326" t="s">
        <v>7</v>
      </c>
      <c r="D1326" t="s">
        <v>30</v>
      </c>
      <c r="E1326" t="s">
        <v>239</v>
      </c>
      <c r="F1326" t="s">
        <v>564</v>
      </c>
      <c r="G1326" t="s">
        <v>489</v>
      </c>
      <c r="H1326">
        <v>24</v>
      </c>
      <c r="I1326">
        <v>0</v>
      </c>
      <c r="J1326" t="s">
        <v>273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  <c r="V1326" s="21">
        <v>0</v>
      </c>
      <c r="W1326" s="21">
        <v>0</v>
      </c>
      <c r="X1326" s="21">
        <v>0</v>
      </c>
      <c r="Y1326" s="21">
        <v>0</v>
      </c>
      <c r="Z1326" s="21">
        <v>0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</row>
    <row r="1327" spans="1:33" x14ac:dyDescent="0.25">
      <c r="A1327">
        <v>65</v>
      </c>
      <c r="B1327" t="s">
        <v>0</v>
      </c>
      <c r="C1327" t="s">
        <v>7</v>
      </c>
      <c r="D1327" t="s">
        <v>30</v>
      </c>
      <c r="E1327" t="s">
        <v>240</v>
      </c>
      <c r="F1327" t="s">
        <v>507</v>
      </c>
      <c r="G1327" t="s">
        <v>566</v>
      </c>
      <c r="H1327">
        <v>53</v>
      </c>
      <c r="I1327">
        <v>1</v>
      </c>
      <c r="J1327" t="s">
        <v>280</v>
      </c>
      <c r="K1327" s="21">
        <v>1.1055669228145467E-5</v>
      </c>
      <c r="L1327" s="21">
        <v>2.8919389657083155E-5</v>
      </c>
      <c r="M1327" s="21">
        <v>6.8968389123228994E-5</v>
      </c>
      <c r="N1327" s="21">
        <v>1.4599335640497432E-4</v>
      </c>
      <c r="O1327" s="21">
        <v>2.8576879845715293E-4</v>
      </c>
      <c r="P1327" s="21">
        <v>5.1555136108801685E-4</v>
      </c>
      <c r="Q1327" s="21">
        <v>8.7116748598392568E-4</v>
      </c>
      <c r="R1327" s="21">
        <v>1.3938409806378122E-3</v>
      </c>
      <c r="S1327" s="21">
        <v>2.1275227268997723E-3</v>
      </c>
      <c r="T1327" s="21">
        <v>3.1147688277297489E-3</v>
      </c>
      <c r="U1327" s="21">
        <v>4.3914591849882169E-3</v>
      </c>
      <c r="V1327" s="21">
        <v>5.9811334279324755E-3</v>
      </c>
      <c r="W1327" s="21">
        <v>7.8901842587263196E-3</v>
      </c>
      <c r="X1327" s="21">
        <v>1.0105355260990151E-2</v>
      </c>
      <c r="Y1327" s="21">
        <v>1.2594697406944235E-2</v>
      </c>
      <c r="Z1327" s="21">
        <v>1.5285813413103446E-2</v>
      </c>
      <c r="AA1327" s="21">
        <v>1.8116994133988373E-2</v>
      </c>
      <c r="AB1327" s="21">
        <v>2.105700158022162E-2</v>
      </c>
      <c r="AC1327" s="21">
        <v>2.4060427253030738E-2</v>
      </c>
      <c r="AD1327" s="21">
        <v>2.7119735647433155E-2</v>
      </c>
      <c r="AE1327" s="21">
        <v>3.0199931721859197E-2</v>
      </c>
      <c r="AF1327" s="21">
        <v>3.3298361922072833E-2</v>
      </c>
      <c r="AG1327" s="21">
        <v>3.6404066769923915E-2</v>
      </c>
    </row>
    <row r="1328" spans="1:33" x14ac:dyDescent="0.25">
      <c r="A1328">
        <v>271</v>
      </c>
      <c r="B1328" t="s">
        <v>0</v>
      </c>
      <c r="C1328" t="s">
        <v>7</v>
      </c>
      <c r="D1328" t="s">
        <v>30</v>
      </c>
      <c r="E1328" t="s">
        <v>241</v>
      </c>
      <c r="F1328" t="s">
        <v>567</v>
      </c>
      <c r="G1328" t="s">
        <v>489</v>
      </c>
      <c r="H1328">
        <v>6</v>
      </c>
      <c r="I1328">
        <v>0</v>
      </c>
      <c r="J1328" t="s">
        <v>273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  <c r="V1328" s="21">
        <v>0</v>
      </c>
      <c r="W1328" s="21">
        <v>0</v>
      </c>
      <c r="X1328" s="21">
        <v>0</v>
      </c>
      <c r="Y1328" s="21">
        <v>0</v>
      </c>
      <c r="Z1328" s="21">
        <v>0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</row>
    <row r="1329" spans="1:33" x14ac:dyDescent="0.25">
      <c r="A1329">
        <v>261</v>
      </c>
      <c r="B1329" t="s">
        <v>0</v>
      </c>
      <c r="C1329" t="s">
        <v>7</v>
      </c>
      <c r="D1329" t="s">
        <v>30</v>
      </c>
      <c r="E1329" t="s">
        <v>242</v>
      </c>
      <c r="F1329" t="s">
        <v>501</v>
      </c>
      <c r="G1329" t="s">
        <v>568</v>
      </c>
      <c r="H1329">
        <v>17</v>
      </c>
      <c r="I1329">
        <v>0</v>
      </c>
      <c r="J1329" t="s">
        <v>273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  <c r="V1329" s="21">
        <v>0</v>
      </c>
      <c r="W1329" s="21">
        <v>0</v>
      </c>
      <c r="X1329" s="21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</row>
    <row r="1330" spans="1:33" x14ac:dyDescent="0.25">
      <c r="A1330">
        <v>258</v>
      </c>
      <c r="B1330" t="s">
        <v>0</v>
      </c>
      <c r="C1330" t="s">
        <v>7</v>
      </c>
      <c r="D1330" t="s">
        <v>30</v>
      </c>
      <c r="E1330" t="s">
        <v>243</v>
      </c>
      <c r="F1330" t="s">
        <v>505</v>
      </c>
      <c r="G1330" t="s">
        <v>569</v>
      </c>
      <c r="H1330">
        <v>12</v>
      </c>
      <c r="I1330">
        <v>0</v>
      </c>
      <c r="J1330" t="s">
        <v>273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  <c r="V1330" s="21">
        <v>0</v>
      </c>
      <c r="W1330" s="21">
        <v>0</v>
      </c>
      <c r="X1330" s="21">
        <v>0</v>
      </c>
      <c r="Y1330" s="21">
        <v>0</v>
      </c>
      <c r="Z1330" s="21">
        <v>0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</row>
    <row r="1331" spans="1:33" x14ac:dyDescent="0.25">
      <c r="A1331">
        <v>257</v>
      </c>
      <c r="B1331" t="s">
        <v>0</v>
      </c>
      <c r="C1331" t="s">
        <v>7</v>
      </c>
      <c r="D1331" t="s">
        <v>30</v>
      </c>
      <c r="E1331" t="s">
        <v>244</v>
      </c>
      <c r="F1331" t="s">
        <v>501</v>
      </c>
      <c r="G1331" t="s">
        <v>570</v>
      </c>
      <c r="H1331">
        <v>17</v>
      </c>
      <c r="I1331">
        <v>0</v>
      </c>
      <c r="J1331" t="s">
        <v>273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  <c r="Q1331" s="21">
        <v>0</v>
      </c>
      <c r="R1331" s="21">
        <v>0</v>
      </c>
      <c r="S1331" s="21">
        <v>0</v>
      </c>
      <c r="T1331" s="21">
        <v>0</v>
      </c>
      <c r="U1331" s="21">
        <v>0</v>
      </c>
      <c r="V1331" s="21">
        <v>0</v>
      </c>
      <c r="W1331" s="21">
        <v>0</v>
      </c>
      <c r="X1331" s="21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</row>
    <row r="1332" spans="1:33" x14ac:dyDescent="0.25">
      <c r="A1332">
        <v>260</v>
      </c>
      <c r="B1332" t="s">
        <v>0</v>
      </c>
      <c r="C1332" t="s">
        <v>7</v>
      </c>
      <c r="D1332" t="s">
        <v>30</v>
      </c>
      <c r="E1332" t="s">
        <v>245</v>
      </c>
      <c r="F1332" t="s">
        <v>505</v>
      </c>
      <c r="G1332" t="s">
        <v>571</v>
      </c>
      <c r="H1332">
        <v>12</v>
      </c>
      <c r="I1332">
        <v>0</v>
      </c>
      <c r="J1332" t="s">
        <v>273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  <c r="V1332" s="21">
        <v>0</v>
      </c>
      <c r="W1332" s="21">
        <v>0</v>
      </c>
      <c r="X1332" s="21">
        <v>0</v>
      </c>
      <c r="Y1332" s="21">
        <v>0</v>
      </c>
      <c r="Z1332" s="21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</row>
    <row r="1333" spans="1:33" x14ac:dyDescent="0.25">
      <c r="A1333">
        <v>259</v>
      </c>
      <c r="B1333" t="s">
        <v>0</v>
      </c>
      <c r="C1333" t="s">
        <v>7</v>
      </c>
      <c r="D1333" t="s">
        <v>30</v>
      </c>
      <c r="E1333" t="s">
        <v>246</v>
      </c>
      <c r="F1333" t="s">
        <v>501</v>
      </c>
      <c r="G1333" t="s">
        <v>572</v>
      </c>
      <c r="H1333">
        <v>17</v>
      </c>
      <c r="I1333">
        <v>0</v>
      </c>
      <c r="J1333" t="s">
        <v>273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  <c r="V1333" s="21">
        <v>0</v>
      </c>
      <c r="W1333" s="21">
        <v>0</v>
      </c>
      <c r="X1333" s="21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</row>
    <row r="1334" spans="1:33" x14ac:dyDescent="0.25">
      <c r="A1334">
        <v>241</v>
      </c>
      <c r="B1334" t="s">
        <v>0</v>
      </c>
      <c r="C1334" t="s">
        <v>7</v>
      </c>
      <c r="D1334" t="s">
        <v>31</v>
      </c>
      <c r="E1334" t="s">
        <v>182</v>
      </c>
      <c r="F1334" t="s">
        <v>576</v>
      </c>
      <c r="G1334" t="s">
        <v>502</v>
      </c>
      <c r="H1334">
        <v>16</v>
      </c>
      <c r="I1334">
        <v>0</v>
      </c>
      <c r="J1334" t="s">
        <v>273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  <c r="V1334" s="21">
        <v>0</v>
      </c>
      <c r="W1334" s="21">
        <v>0</v>
      </c>
      <c r="X1334" s="21">
        <v>0</v>
      </c>
      <c r="Y1334" s="21">
        <v>0</v>
      </c>
      <c r="Z1334" s="21">
        <v>0</v>
      </c>
      <c r="AA1334" s="21">
        <v>0</v>
      </c>
      <c r="AB1334" s="21">
        <v>0</v>
      </c>
      <c r="AC1334" s="21">
        <v>0</v>
      </c>
      <c r="AD1334" s="21">
        <v>0</v>
      </c>
      <c r="AE1334" s="21">
        <v>0</v>
      </c>
      <c r="AF1334" s="21">
        <v>0</v>
      </c>
      <c r="AG1334" s="21">
        <v>0</v>
      </c>
    </row>
    <row r="1335" spans="1:33" x14ac:dyDescent="0.25">
      <c r="A1335">
        <v>239</v>
      </c>
      <c r="B1335" t="s">
        <v>0</v>
      </c>
      <c r="C1335" t="s">
        <v>7</v>
      </c>
      <c r="D1335" t="s">
        <v>31</v>
      </c>
      <c r="E1335" t="s">
        <v>183</v>
      </c>
      <c r="F1335" t="s">
        <v>574</v>
      </c>
      <c r="G1335" t="s">
        <v>504</v>
      </c>
      <c r="H1335">
        <v>46</v>
      </c>
      <c r="I1335">
        <v>0</v>
      </c>
      <c r="J1335" t="s">
        <v>273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  <c r="Q1335" s="21">
        <v>0</v>
      </c>
      <c r="R1335" s="21">
        <v>0</v>
      </c>
      <c r="S1335" s="21">
        <v>0</v>
      </c>
      <c r="T1335" s="21">
        <v>0</v>
      </c>
      <c r="U1335" s="21">
        <v>0</v>
      </c>
      <c r="V1335" s="21">
        <v>0</v>
      </c>
      <c r="W1335" s="21">
        <v>0</v>
      </c>
      <c r="X1335" s="21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</row>
    <row r="1336" spans="1:33" x14ac:dyDescent="0.25">
      <c r="A1336">
        <v>37</v>
      </c>
      <c r="B1336" t="s">
        <v>0</v>
      </c>
      <c r="C1336" t="s">
        <v>7</v>
      </c>
      <c r="D1336" t="s">
        <v>31</v>
      </c>
      <c r="E1336" t="s">
        <v>247</v>
      </c>
      <c r="F1336" t="s">
        <v>514</v>
      </c>
      <c r="G1336" t="s">
        <v>575</v>
      </c>
      <c r="H1336">
        <v>27</v>
      </c>
      <c r="I1336">
        <v>0</v>
      </c>
      <c r="J1336" t="s">
        <v>273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  <c r="V1336" s="21">
        <v>0</v>
      </c>
      <c r="W1336" s="21">
        <v>0</v>
      </c>
      <c r="X1336" s="21">
        <v>0</v>
      </c>
      <c r="Y1336" s="21">
        <v>0</v>
      </c>
      <c r="Z1336" s="21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</row>
    <row r="1337" spans="1:33" x14ac:dyDescent="0.25">
      <c r="A1337">
        <v>26</v>
      </c>
      <c r="B1337" t="s">
        <v>0</v>
      </c>
      <c r="C1337" t="s">
        <v>7</v>
      </c>
      <c r="D1337" t="s">
        <v>31</v>
      </c>
      <c r="E1337" t="s">
        <v>49</v>
      </c>
      <c r="F1337" t="s">
        <v>526</v>
      </c>
      <c r="G1337" t="s">
        <v>506</v>
      </c>
      <c r="H1337">
        <v>2</v>
      </c>
      <c r="I1337">
        <v>0</v>
      </c>
      <c r="J1337" t="s">
        <v>273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  <c r="V1337" s="21">
        <v>0</v>
      </c>
      <c r="W1337" s="21">
        <v>0</v>
      </c>
      <c r="X1337" s="21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</row>
    <row r="1338" spans="1:33" x14ac:dyDescent="0.25">
      <c r="A1338">
        <v>44</v>
      </c>
      <c r="B1338" t="s">
        <v>0</v>
      </c>
      <c r="C1338" t="s">
        <v>7</v>
      </c>
      <c r="D1338" t="s">
        <v>31</v>
      </c>
      <c r="E1338" t="s">
        <v>184</v>
      </c>
      <c r="F1338" t="s">
        <v>507</v>
      </c>
      <c r="G1338" t="s">
        <v>508</v>
      </c>
      <c r="H1338">
        <v>53</v>
      </c>
      <c r="I1338">
        <v>0</v>
      </c>
      <c r="J1338" t="s">
        <v>273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  <c r="V1338" s="21">
        <v>0</v>
      </c>
      <c r="W1338" s="21">
        <v>0</v>
      </c>
      <c r="X1338" s="21">
        <v>0</v>
      </c>
      <c r="Y1338" s="21">
        <v>0</v>
      </c>
      <c r="Z1338" s="21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</row>
    <row r="1339" spans="1:33" x14ac:dyDescent="0.25">
      <c r="A1339">
        <v>242</v>
      </c>
      <c r="B1339" t="s">
        <v>0</v>
      </c>
      <c r="C1339" t="s">
        <v>7</v>
      </c>
      <c r="D1339" t="s">
        <v>31</v>
      </c>
      <c r="E1339" t="s">
        <v>185</v>
      </c>
      <c r="F1339" t="s">
        <v>576</v>
      </c>
      <c r="G1339" t="s">
        <v>509</v>
      </c>
      <c r="H1339">
        <v>16</v>
      </c>
      <c r="I1339">
        <v>0</v>
      </c>
      <c r="J1339" t="s">
        <v>273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  <c r="Q1339" s="21">
        <v>0</v>
      </c>
      <c r="R1339" s="21">
        <v>0</v>
      </c>
      <c r="S1339" s="21">
        <v>0</v>
      </c>
      <c r="T1339" s="21">
        <v>0</v>
      </c>
      <c r="U1339" s="21">
        <v>0</v>
      </c>
      <c r="V1339" s="21">
        <v>0</v>
      </c>
      <c r="W1339" s="21">
        <v>0</v>
      </c>
      <c r="X1339" s="21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</row>
    <row r="1340" spans="1:33" x14ac:dyDescent="0.25">
      <c r="A1340">
        <v>201</v>
      </c>
      <c r="B1340" t="s">
        <v>0</v>
      </c>
      <c r="C1340" t="s">
        <v>7</v>
      </c>
      <c r="D1340" t="s">
        <v>31</v>
      </c>
      <c r="E1340" t="s">
        <v>186</v>
      </c>
      <c r="F1340" t="s">
        <v>576</v>
      </c>
      <c r="G1340" t="s">
        <v>511</v>
      </c>
      <c r="H1340">
        <v>16</v>
      </c>
      <c r="I1340">
        <v>0</v>
      </c>
      <c r="J1340" t="s">
        <v>273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  <c r="V1340" s="21">
        <v>0</v>
      </c>
      <c r="W1340" s="21">
        <v>0</v>
      </c>
      <c r="X1340" s="21">
        <v>0</v>
      </c>
      <c r="Y1340" s="21">
        <v>0</v>
      </c>
      <c r="Z1340" s="21">
        <v>0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</row>
    <row r="1341" spans="1:33" x14ac:dyDescent="0.25">
      <c r="A1341">
        <v>202</v>
      </c>
      <c r="B1341" t="s">
        <v>0</v>
      </c>
      <c r="C1341" t="s">
        <v>7</v>
      </c>
      <c r="D1341" t="s">
        <v>31</v>
      </c>
      <c r="E1341" t="s">
        <v>187</v>
      </c>
      <c r="F1341" t="s">
        <v>576</v>
      </c>
      <c r="G1341" t="s">
        <v>512</v>
      </c>
      <c r="H1341">
        <v>16</v>
      </c>
      <c r="I1341">
        <v>0</v>
      </c>
      <c r="J1341" t="s">
        <v>273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  <c r="V1341" s="21">
        <v>0</v>
      </c>
      <c r="W1341" s="21">
        <v>0</v>
      </c>
      <c r="X1341" s="21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</row>
    <row r="1342" spans="1:33" x14ac:dyDescent="0.25">
      <c r="A1342">
        <v>218</v>
      </c>
      <c r="B1342" t="s">
        <v>0</v>
      </c>
      <c r="C1342" t="s">
        <v>7</v>
      </c>
      <c r="D1342" t="s">
        <v>31</v>
      </c>
      <c r="E1342" t="s">
        <v>188</v>
      </c>
      <c r="F1342" t="s">
        <v>507</v>
      </c>
      <c r="G1342" t="s">
        <v>513</v>
      </c>
      <c r="H1342">
        <v>53</v>
      </c>
      <c r="I1342">
        <v>0</v>
      </c>
      <c r="J1342" t="s">
        <v>273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  <c r="V1342" s="21">
        <v>0</v>
      </c>
      <c r="W1342" s="21">
        <v>0</v>
      </c>
      <c r="X1342" s="21">
        <v>0</v>
      </c>
      <c r="Y1342" s="21">
        <v>0</v>
      </c>
      <c r="Z1342" s="21">
        <v>0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</row>
    <row r="1343" spans="1:33" x14ac:dyDescent="0.25">
      <c r="A1343">
        <v>225</v>
      </c>
      <c r="B1343" t="s">
        <v>0</v>
      </c>
      <c r="C1343" t="s">
        <v>7</v>
      </c>
      <c r="D1343" t="s">
        <v>31</v>
      </c>
      <c r="E1343" t="s">
        <v>248</v>
      </c>
      <c r="F1343" t="s">
        <v>507</v>
      </c>
      <c r="G1343" t="s">
        <v>577</v>
      </c>
      <c r="H1343">
        <v>53</v>
      </c>
      <c r="I1343">
        <v>0</v>
      </c>
      <c r="J1343" t="s">
        <v>273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</row>
    <row r="1344" spans="1:33" x14ac:dyDescent="0.25">
      <c r="A1344">
        <v>226</v>
      </c>
      <c r="B1344" t="s">
        <v>0</v>
      </c>
      <c r="C1344" t="s">
        <v>7</v>
      </c>
      <c r="D1344" t="s">
        <v>31</v>
      </c>
      <c r="E1344" t="s">
        <v>249</v>
      </c>
      <c r="F1344" t="s">
        <v>564</v>
      </c>
      <c r="G1344" t="s">
        <v>578</v>
      </c>
      <c r="H1344">
        <v>24</v>
      </c>
      <c r="I1344">
        <v>1</v>
      </c>
      <c r="J1344" t="s">
        <v>280</v>
      </c>
      <c r="K1344" s="21">
        <v>1.8733987932067016E-3</v>
      </c>
      <c r="L1344" s="21">
        <v>5.6384316819394226E-3</v>
      </c>
      <c r="M1344" s="21">
        <v>1.2353879932244375E-2</v>
      </c>
      <c r="N1344" s="21">
        <v>2.331651521782627E-2</v>
      </c>
      <c r="O1344" s="21">
        <v>4.0018849370891445E-2</v>
      </c>
      <c r="P1344" s="21">
        <v>6.4021314420284567E-2</v>
      </c>
      <c r="Q1344" s="21">
        <v>9.676586302137126E-2</v>
      </c>
      <c r="R1344" s="21">
        <v>0.13933968299909374</v>
      </c>
      <c r="S1344" s="21">
        <v>0.19217481979349185</v>
      </c>
      <c r="T1344" s="21">
        <v>0.25474651773940166</v>
      </c>
      <c r="U1344" s="21">
        <v>0.3253323459633285</v>
      </c>
      <c r="V1344" s="21">
        <v>0.40093267989726955</v>
      </c>
      <c r="W1344" s="21">
        <v>0.47353652300955823</v>
      </c>
      <c r="X1344" s="21">
        <v>0.53924519825626016</v>
      </c>
      <c r="Y1344" s="21">
        <v>0.59236882161334858</v>
      </c>
      <c r="Z1344" s="21">
        <v>0.62904611657306952</v>
      </c>
      <c r="AA1344" s="21">
        <v>0.64617229108123275</v>
      </c>
      <c r="AB1344" s="21">
        <v>0.64865845871085492</v>
      </c>
      <c r="AC1344" s="21">
        <v>0.64858211173884595</v>
      </c>
      <c r="AD1344" s="21">
        <v>0.64850484252269891</v>
      </c>
      <c r="AE1344" s="21">
        <v>0.64842675531117122</v>
      </c>
      <c r="AF1344" s="21">
        <v>0.64834798749458267</v>
      </c>
      <c r="AG1344" s="21">
        <v>0.64826870064861475</v>
      </c>
    </row>
    <row r="1345" spans="1:33" x14ac:dyDescent="0.25">
      <c r="A1345">
        <v>33</v>
      </c>
      <c r="B1345" t="s">
        <v>0</v>
      </c>
      <c r="C1345" t="s">
        <v>7</v>
      </c>
      <c r="D1345" t="s">
        <v>31</v>
      </c>
      <c r="E1345" t="s">
        <v>58</v>
      </c>
      <c r="F1345" t="s">
        <v>514</v>
      </c>
      <c r="G1345" t="s">
        <v>515</v>
      </c>
      <c r="H1345">
        <v>27</v>
      </c>
      <c r="I1345">
        <v>0</v>
      </c>
      <c r="J1345" t="s">
        <v>280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  <c r="V1345" s="21">
        <v>0</v>
      </c>
      <c r="W1345" s="21">
        <v>0</v>
      </c>
      <c r="X1345" s="21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</row>
    <row r="1346" spans="1:33" x14ac:dyDescent="0.25">
      <c r="A1346">
        <v>234</v>
      </c>
      <c r="B1346" t="s">
        <v>0</v>
      </c>
      <c r="C1346" t="s">
        <v>7</v>
      </c>
      <c r="D1346" t="s">
        <v>31</v>
      </c>
      <c r="E1346" t="s">
        <v>189</v>
      </c>
      <c r="F1346" t="s">
        <v>514</v>
      </c>
      <c r="G1346" t="s">
        <v>516</v>
      </c>
      <c r="H1346">
        <v>27</v>
      </c>
      <c r="I1346">
        <v>0</v>
      </c>
      <c r="J1346" t="s">
        <v>273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  <c r="V1346" s="21">
        <v>0</v>
      </c>
      <c r="W1346" s="21">
        <v>0</v>
      </c>
      <c r="X1346" s="21">
        <v>0</v>
      </c>
      <c r="Y1346" s="21">
        <v>0</v>
      </c>
      <c r="Z1346" s="21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</row>
    <row r="1347" spans="1:33" x14ac:dyDescent="0.25">
      <c r="A1347">
        <v>211</v>
      </c>
      <c r="B1347" t="s">
        <v>0</v>
      </c>
      <c r="C1347" t="s">
        <v>7</v>
      </c>
      <c r="D1347" t="s">
        <v>31</v>
      </c>
      <c r="E1347" t="s">
        <v>190</v>
      </c>
      <c r="F1347" t="s">
        <v>505</v>
      </c>
      <c r="G1347" t="s">
        <v>517</v>
      </c>
      <c r="H1347">
        <v>12</v>
      </c>
      <c r="I1347">
        <v>0</v>
      </c>
      <c r="J1347" t="s">
        <v>273</v>
      </c>
      <c r="K1347" s="21">
        <v>0</v>
      </c>
      <c r="L1347" s="21">
        <v>0</v>
      </c>
      <c r="M1347" s="21">
        <v>0</v>
      </c>
      <c r="N1347" s="21">
        <v>0</v>
      </c>
      <c r="O1347" s="21">
        <v>0</v>
      </c>
      <c r="P1347" s="21">
        <v>0</v>
      </c>
      <c r="Q1347" s="21">
        <v>0</v>
      </c>
      <c r="R1347" s="21">
        <v>0</v>
      </c>
      <c r="S1347" s="21">
        <v>0</v>
      </c>
      <c r="T1347" s="21">
        <v>0</v>
      </c>
      <c r="U1347" s="21">
        <v>0</v>
      </c>
      <c r="V1347" s="21">
        <v>0</v>
      </c>
      <c r="W1347" s="21">
        <v>0</v>
      </c>
      <c r="X1347" s="21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</row>
    <row r="1348" spans="1:33" x14ac:dyDescent="0.25">
      <c r="A1348">
        <v>215</v>
      </c>
      <c r="B1348" t="s">
        <v>0</v>
      </c>
      <c r="C1348" t="s">
        <v>7</v>
      </c>
      <c r="D1348" t="s">
        <v>31</v>
      </c>
      <c r="E1348" t="s">
        <v>191</v>
      </c>
      <c r="F1348" t="s">
        <v>576</v>
      </c>
      <c r="G1348" t="s">
        <v>518</v>
      </c>
      <c r="H1348">
        <v>16</v>
      </c>
      <c r="I1348">
        <v>0</v>
      </c>
      <c r="J1348" t="s">
        <v>273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  <c r="V1348" s="21">
        <v>0</v>
      </c>
      <c r="W1348" s="21">
        <v>0</v>
      </c>
      <c r="X1348" s="21">
        <v>0</v>
      </c>
      <c r="Y1348" s="21">
        <v>0</v>
      </c>
      <c r="Z1348" s="21">
        <v>0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</row>
    <row r="1349" spans="1:33" x14ac:dyDescent="0.25">
      <c r="A1349">
        <v>216</v>
      </c>
      <c r="B1349" t="s">
        <v>0</v>
      </c>
      <c r="C1349" t="s">
        <v>7</v>
      </c>
      <c r="D1349" t="s">
        <v>31</v>
      </c>
      <c r="E1349" t="s">
        <v>192</v>
      </c>
      <c r="F1349" t="s">
        <v>579</v>
      </c>
      <c r="G1349" t="s">
        <v>520</v>
      </c>
      <c r="H1349">
        <v>13</v>
      </c>
      <c r="I1349">
        <v>0</v>
      </c>
      <c r="J1349" t="s">
        <v>273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  <c r="V1349" s="21">
        <v>0</v>
      </c>
      <c r="W1349" s="21">
        <v>0</v>
      </c>
      <c r="X1349" s="21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</row>
    <row r="1350" spans="1:33" x14ac:dyDescent="0.25">
      <c r="A1350">
        <v>36</v>
      </c>
      <c r="B1350" t="s">
        <v>0</v>
      </c>
      <c r="C1350" t="s">
        <v>7</v>
      </c>
      <c r="D1350" t="s">
        <v>31</v>
      </c>
      <c r="E1350" t="s">
        <v>194</v>
      </c>
      <c r="F1350" t="s">
        <v>514</v>
      </c>
      <c r="G1350" t="s">
        <v>522</v>
      </c>
      <c r="H1350">
        <v>27</v>
      </c>
      <c r="I1350">
        <v>0</v>
      </c>
      <c r="J1350" t="s">
        <v>280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  <c r="V1350" s="21">
        <v>0</v>
      </c>
      <c r="W1350" s="21">
        <v>0</v>
      </c>
      <c r="X1350" s="21">
        <v>0</v>
      </c>
      <c r="Y1350" s="21">
        <v>0</v>
      </c>
      <c r="Z1350" s="21">
        <v>0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</row>
    <row r="1351" spans="1:33" x14ac:dyDescent="0.25">
      <c r="A1351">
        <v>237</v>
      </c>
      <c r="B1351" t="s">
        <v>0</v>
      </c>
      <c r="C1351" t="s">
        <v>7</v>
      </c>
      <c r="D1351" t="s">
        <v>31</v>
      </c>
      <c r="E1351" t="s">
        <v>195</v>
      </c>
      <c r="F1351" t="s">
        <v>514</v>
      </c>
      <c r="G1351" t="s">
        <v>523</v>
      </c>
      <c r="H1351">
        <v>27</v>
      </c>
      <c r="I1351">
        <v>0</v>
      </c>
      <c r="J1351" t="s">
        <v>280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0</v>
      </c>
      <c r="T1351" s="21">
        <v>0</v>
      </c>
      <c r="U1351" s="21">
        <v>0</v>
      </c>
      <c r="V1351" s="21">
        <v>0</v>
      </c>
      <c r="W1351" s="21">
        <v>0</v>
      </c>
      <c r="X1351" s="21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</row>
    <row r="1352" spans="1:33" x14ac:dyDescent="0.25">
      <c r="A1352">
        <v>235</v>
      </c>
      <c r="B1352" t="s">
        <v>0</v>
      </c>
      <c r="C1352" t="s">
        <v>7</v>
      </c>
      <c r="D1352" t="s">
        <v>31</v>
      </c>
      <c r="E1352" t="s">
        <v>196</v>
      </c>
      <c r="F1352" t="s">
        <v>514</v>
      </c>
      <c r="G1352" t="s">
        <v>524</v>
      </c>
      <c r="H1352">
        <v>27</v>
      </c>
      <c r="I1352">
        <v>0</v>
      </c>
      <c r="J1352" t="s">
        <v>273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  <c r="V1352" s="21">
        <v>0</v>
      </c>
      <c r="W1352" s="21">
        <v>0</v>
      </c>
      <c r="X1352" s="21">
        <v>0</v>
      </c>
      <c r="Y1352" s="21">
        <v>0</v>
      </c>
      <c r="Z1352" s="21">
        <v>0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</row>
    <row r="1353" spans="1:33" x14ac:dyDescent="0.25">
      <c r="A1353">
        <v>199</v>
      </c>
      <c r="B1353" t="s">
        <v>0</v>
      </c>
      <c r="C1353" t="s">
        <v>7</v>
      </c>
      <c r="D1353" t="s">
        <v>31</v>
      </c>
      <c r="E1353" t="s">
        <v>63</v>
      </c>
      <c r="F1353" t="s">
        <v>576</v>
      </c>
      <c r="G1353" t="s">
        <v>294</v>
      </c>
      <c r="H1353">
        <v>16</v>
      </c>
      <c r="I1353">
        <v>0</v>
      </c>
      <c r="J1353" t="s">
        <v>273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  <c r="V1353" s="21">
        <v>0</v>
      </c>
      <c r="W1353" s="21">
        <v>0</v>
      </c>
      <c r="X1353" s="21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</row>
    <row r="1354" spans="1:33" x14ac:dyDescent="0.25">
      <c r="A1354">
        <v>200</v>
      </c>
      <c r="B1354" t="s">
        <v>0</v>
      </c>
      <c r="C1354" t="s">
        <v>7</v>
      </c>
      <c r="D1354" t="s">
        <v>31</v>
      </c>
      <c r="E1354" t="s">
        <v>197</v>
      </c>
      <c r="F1354" t="s">
        <v>576</v>
      </c>
      <c r="G1354" t="s">
        <v>525</v>
      </c>
      <c r="H1354">
        <v>16</v>
      </c>
      <c r="I1354">
        <v>0</v>
      </c>
      <c r="J1354" t="s">
        <v>273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  <c r="V1354" s="21">
        <v>0</v>
      </c>
      <c r="W1354" s="21">
        <v>0</v>
      </c>
      <c r="X1354" s="21">
        <v>0</v>
      </c>
      <c r="Y1354" s="21">
        <v>0</v>
      </c>
      <c r="Z1354" s="21">
        <v>0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</row>
    <row r="1355" spans="1:33" x14ac:dyDescent="0.25">
      <c r="A1355">
        <v>238</v>
      </c>
      <c r="B1355" t="s">
        <v>0</v>
      </c>
      <c r="C1355" t="s">
        <v>7</v>
      </c>
      <c r="D1355" t="s">
        <v>31</v>
      </c>
      <c r="E1355" t="s">
        <v>199</v>
      </c>
      <c r="F1355" t="s">
        <v>527</v>
      </c>
      <c r="G1355" t="s">
        <v>528</v>
      </c>
      <c r="H1355">
        <v>41</v>
      </c>
      <c r="I1355">
        <v>0</v>
      </c>
      <c r="J1355" t="s">
        <v>273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1">
        <v>0</v>
      </c>
      <c r="V1355" s="21">
        <v>0</v>
      </c>
      <c r="W1355" s="21">
        <v>0</v>
      </c>
      <c r="X1355" s="21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</row>
    <row r="1356" spans="1:33" x14ac:dyDescent="0.25">
      <c r="A1356">
        <v>208</v>
      </c>
      <c r="B1356" t="s">
        <v>0</v>
      </c>
      <c r="C1356" t="s">
        <v>7</v>
      </c>
      <c r="D1356" t="s">
        <v>31</v>
      </c>
      <c r="E1356" t="s">
        <v>200</v>
      </c>
      <c r="F1356" t="s">
        <v>576</v>
      </c>
      <c r="G1356" t="s">
        <v>529</v>
      </c>
      <c r="H1356">
        <v>16</v>
      </c>
      <c r="I1356">
        <v>0</v>
      </c>
      <c r="J1356" t="s">
        <v>273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  <c r="V1356" s="21">
        <v>0</v>
      </c>
      <c r="W1356" s="21">
        <v>0</v>
      </c>
      <c r="X1356" s="21">
        <v>0</v>
      </c>
      <c r="Y1356" s="21">
        <v>0</v>
      </c>
      <c r="Z1356" s="21">
        <v>0</v>
      </c>
      <c r="AA1356" s="21">
        <v>0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</row>
    <row r="1357" spans="1:33" x14ac:dyDescent="0.25">
      <c r="A1357">
        <v>30</v>
      </c>
      <c r="B1357" t="s">
        <v>0</v>
      </c>
      <c r="C1357" t="s">
        <v>7</v>
      </c>
      <c r="D1357" t="s">
        <v>31</v>
      </c>
      <c r="E1357" t="s">
        <v>67</v>
      </c>
      <c r="F1357" t="s">
        <v>530</v>
      </c>
      <c r="G1357" t="s">
        <v>299</v>
      </c>
      <c r="H1357">
        <v>25</v>
      </c>
      <c r="I1357">
        <v>0</v>
      </c>
      <c r="J1357" t="s">
        <v>280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  <c r="V1357" s="21">
        <v>0</v>
      </c>
      <c r="W1357" s="21">
        <v>0</v>
      </c>
      <c r="X1357" s="21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</row>
    <row r="1358" spans="1:33" x14ac:dyDescent="0.25">
      <c r="A1358">
        <v>230</v>
      </c>
      <c r="B1358" t="s">
        <v>0</v>
      </c>
      <c r="C1358" t="s">
        <v>7</v>
      </c>
      <c r="D1358" t="s">
        <v>31</v>
      </c>
      <c r="E1358" t="s">
        <v>201</v>
      </c>
      <c r="F1358" t="s">
        <v>530</v>
      </c>
      <c r="G1358" t="s">
        <v>531</v>
      </c>
      <c r="H1358">
        <v>25</v>
      </c>
      <c r="I1358">
        <v>0</v>
      </c>
      <c r="J1358" t="s">
        <v>273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  <c r="V1358" s="21">
        <v>0</v>
      </c>
      <c r="W1358" s="21">
        <v>0</v>
      </c>
      <c r="X1358" s="21">
        <v>0</v>
      </c>
      <c r="Y1358" s="21">
        <v>0</v>
      </c>
      <c r="Z1358" s="21">
        <v>0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</row>
    <row r="1359" spans="1:33" x14ac:dyDescent="0.25">
      <c r="A1359">
        <v>231</v>
      </c>
      <c r="B1359" t="s">
        <v>0</v>
      </c>
      <c r="C1359" t="s">
        <v>7</v>
      </c>
      <c r="D1359" t="s">
        <v>31</v>
      </c>
      <c r="E1359" t="s">
        <v>68</v>
      </c>
      <c r="F1359" t="s">
        <v>530</v>
      </c>
      <c r="G1359" t="s">
        <v>532</v>
      </c>
      <c r="H1359">
        <v>25</v>
      </c>
      <c r="I1359">
        <v>0</v>
      </c>
      <c r="J1359" t="s">
        <v>273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  <c r="Q1359" s="21">
        <v>0</v>
      </c>
      <c r="R1359" s="21">
        <v>0</v>
      </c>
      <c r="S1359" s="21">
        <v>0</v>
      </c>
      <c r="T1359" s="21">
        <v>0</v>
      </c>
      <c r="U1359" s="21">
        <v>0</v>
      </c>
      <c r="V1359" s="21">
        <v>0</v>
      </c>
      <c r="W1359" s="21">
        <v>0</v>
      </c>
      <c r="X1359" s="21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</row>
    <row r="1360" spans="1:33" x14ac:dyDescent="0.25">
      <c r="A1360">
        <v>229</v>
      </c>
      <c r="B1360" t="s">
        <v>0</v>
      </c>
      <c r="C1360" t="s">
        <v>7</v>
      </c>
      <c r="D1360" t="s">
        <v>31</v>
      </c>
      <c r="E1360" t="s">
        <v>202</v>
      </c>
      <c r="F1360" t="s">
        <v>530</v>
      </c>
      <c r="G1360" t="s">
        <v>533</v>
      </c>
      <c r="H1360">
        <v>25</v>
      </c>
      <c r="I1360">
        <v>0</v>
      </c>
      <c r="J1360" t="s">
        <v>273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  <c r="V1360" s="21">
        <v>0</v>
      </c>
      <c r="W1360" s="21">
        <v>0</v>
      </c>
      <c r="X1360" s="21">
        <v>0</v>
      </c>
      <c r="Y1360" s="21">
        <v>0</v>
      </c>
      <c r="Z1360" s="21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</row>
    <row r="1361" spans="1:33" x14ac:dyDescent="0.25">
      <c r="A1361">
        <v>32</v>
      </c>
      <c r="B1361" t="s">
        <v>0</v>
      </c>
      <c r="C1361" t="s">
        <v>7</v>
      </c>
      <c r="D1361" t="s">
        <v>31</v>
      </c>
      <c r="E1361" t="s">
        <v>203</v>
      </c>
      <c r="F1361" t="s">
        <v>534</v>
      </c>
      <c r="G1361" t="s">
        <v>535</v>
      </c>
      <c r="H1361">
        <v>30</v>
      </c>
      <c r="I1361">
        <v>1</v>
      </c>
      <c r="J1361" t="s">
        <v>280</v>
      </c>
      <c r="K1361" s="21">
        <v>1.0557745588435898E-5</v>
      </c>
      <c r="L1361" s="21">
        <v>2.7816626359071715E-5</v>
      </c>
      <c r="M1361" s="21">
        <v>6.6901981579354665E-5</v>
      </c>
      <c r="N1361" s="21">
        <v>1.4265918873215884E-4</v>
      </c>
      <c r="O1361" s="21">
        <v>2.8086299726076761E-4</v>
      </c>
      <c r="P1361" s="21">
        <v>5.0955955493111054E-4</v>
      </c>
      <c r="Q1361" s="21">
        <v>8.6569203619079899E-4</v>
      </c>
      <c r="R1361" s="21">
        <v>1.3922535579732193E-3</v>
      </c>
      <c r="S1361" s="21">
        <v>2.1357205493878211E-3</v>
      </c>
      <c r="T1361" s="21">
        <v>3.141949107838808E-3</v>
      </c>
      <c r="U1361" s="21">
        <v>4.4507785371559593E-3</v>
      </c>
      <c r="V1361" s="21">
        <v>6.0900924684814933E-3</v>
      </c>
      <c r="W1361" s="21">
        <v>8.0705933518707695E-3</v>
      </c>
      <c r="X1361" s="21">
        <v>1.0382811040306458E-2</v>
      </c>
      <c r="Y1361" s="21">
        <v>1.2997625000014435E-2</v>
      </c>
      <c r="Z1361" s="21">
        <v>1.5870709722855123E-2</v>
      </c>
      <c r="AA1361" s="21">
        <v>1.895001294893154E-2</v>
      </c>
      <c r="AB1361" s="21">
        <v>2.2193082907124101E-2</v>
      </c>
      <c r="AC1361" s="21">
        <v>2.5540833390448096E-2</v>
      </c>
      <c r="AD1361" s="21">
        <v>2.8973103729087735E-2</v>
      </c>
      <c r="AE1361" s="21">
        <v>3.2463850947672845E-2</v>
      </c>
      <c r="AF1361" s="21">
        <v>3.6007109004372095E-2</v>
      </c>
      <c r="AG1361" s="21">
        <v>3.9598086603952122E-2</v>
      </c>
    </row>
    <row r="1362" spans="1:33" x14ac:dyDescent="0.25">
      <c r="A1362">
        <v>232</v>
      </c>
      <c r="B1362" t="s">
        <v>0</v>
      </c>
      <c r="C1362" t="s">
        <v>7</v>
      </c>
      <c r="D1362" t="s">
        <v>31</v>
      </c>
      <c r="E1362" t="s">
        <v>204</v>
      </c>
      <c r="F1362" t="s">
        <v>534</v>
      </c>
      <c r="G1362" t="s">
        <v>523</v>
      </c>
      <c r="H1362">
        <v>30</v>
      </c>
      <c r="I1362">
        <v>0</v>
      </c>
      <c r="J1362" t="s">
        <v>273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  <c r="V1362" s="21">
        <v>0</v>
      </c>
      <c r="W1362" s="21">
        <v>0</v>
      </c>
      <c r="X1362" s="21">
        <v>0</v>
      </c>
      <c r="Y1362" s="21">
        <v>0</v>
      </c>
      <c r="Z1362" s="21">
        <v>0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</row>
    <row r="1363" spans="1:33" x14ac:dyDescent="0.25">
      <c r="A1363">
        <v>212</v>
      </c>
      <c r="B1363" t="s">
        <v>0</v>
      </c>
      <c r="C1363" t="s">
        <v>7</v>
      </c>
      <c r="D1363" t="s">
        <v>31</v>
      </c>
      <c r="E1363" t="s">
        <v>205</v>
      </c>
      <c r="F1363" t="s">
        <v>505</v>
      </c>
      <c r="G1363" t="s">
        <v>536</v>
      </c>
      <c r="H1363">
        <v>12</v>
      </c>
      <c r="I1363">
        <v>1</v>
      </c>
      <c r="J1363" t="s">
        <v>280</v>
      </c>
      <c r="K1363" s="21">
        <v>-3.7185588017647994E-6</v>
      </c>
      <c r="L1363" s="21">
        <v>-1.371890366069805E-5</v>
      </c>
      <c r="M1363" s="21">
        <v>-3.6677743776977685E-5</v>
      </c>
      <c r="N1363" s="21">
        <v>-8.2704923419440874E-5</v>
      </c>
      <c r="O1363" s="21">
        <v>-1.6470371027510266E-4</v>
      </c>
      <c r="P1363" s="21">
        <v>-2.9614248384131586E-4</v>
      </c>
      <c r="Q1363" s="21">
        <v>-4.8866239233439929E-4</v>
      </c>
      <c r="R1363" s="21">
        <v>-7.5001097355133087E-4</v>
      </c>
      <c r="S1363" s="21">
        <v>-1.083494113970337E-3</v>
      </c>
      <c r="T1363" s="21">
        <v>-1.4887944486935113E-3</v>
      </c>
      <c r="U1363" s="21">
        <v>-1.963128729625369E-3</v>
      </c>
      <c r="V1363" s="21">
        <v>-2.5027338463773814E-3</v>
      </c>
      <c r="W1363" s="21">
        <v>-3.0677204017151719E-3</v>
      </c>
      <c r="X1363" s="21">
        <v>-3.6505974356043258E-3</v>
      </c>
      <c r="Y1363" s="21">
        <v>-4.2428900440545838E-3</v>
      </c>
      <c r="Z1363" s="21">
        <v>-4.8382329130536514E-3</v>
      </c>
      <c r="AA1363" s="21">
        <v>-5.4323399482514067E-3</v>
      </c>
      <c r="AB1363" s="21">
        <v>-6.0234109867641364E-3</v>
      </c>
      <c r="AC1363" s="21">
        <v>-6.6109508636624315E-3</v>
      </c>
      <c r="AD1363" s="21">
        <v>-7.1949093269621902E-3</v>
      </c>
      <c r="AE1363" s="21">
        <v>-7.7755902470703813E-3</v>
      </c>
      <c r="AF1363" s="21">
        <v>-8.3520948247567273E-3</v>
      </c>
      <c r="AG1363" s="21">
        <v>-8.9257254295166503E-3</v>
      </c>
    </row>
    <row r="1364" spans="1:33" x14ac:dyDescent="0.25">
      <c r="A1364">
        <v>28</v>
      </c>
      <c r="B1364" t="s">
        <v>0</v>
      </c>
      <c r="C1364" t="s">
        <v>7</v>
      </c>
      <c r="D1364" t="s">
        <v>31</v>
      </c>
      <c r="E1364" t="s">
        <v>71</v>
      </c>
      <c r="F1364" t="s">
        <v>530</v>
      </c>
      <c r="G1364" t="s">
        <v>304</v>
      </c>
      <c r="H1364">
        <v>25</v>
      </c>
      <c r="I1364">
        <v>0</v>
      </c>
      <c r="J1364" t="s">
        <v>280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  <c r="V1364" s="21">
        <v>0</v>
      </c>
      <c r="W1364" s="21">
        <v>0</v>
      </c>
      <c r="X1364" s="21">
        <v>0</v>
      </c>
      <c r="Y1364" s="21">
        <v>0</v>
      </c>
      <c r="Z1364" s="21">
        <v>0</v>
      </c>
      <c r="AA1364" s="21">
        <v>0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</row>
    <row r="1365" spans="1:33" x14ac:dyDescent="0.25">
      <c r="A1365">
        <v>217</v>
      </c>
      <c r="B1365" t="s">
        <v>0</v>
      </c>
      <c r="C1365" t="s">
        <v>7</v>
      </c>
      <c r="D1365" t="s">
        <v>31</v>
      </c>
      <c r="E1365" t="s">
        <v>206</v>
      </c>
      <c r="F1365" t="s">
        <v>505</v>
      </c>
      <c r="G1365" t="s">
        <v>537</v>
      </c>
      <c r="H1365">
        <v>12</v>
      </c>
      <c r="I1365">
        <v>0</v>
      </c>
      <c r="J1365" t="s">
        <v>273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  <c r="V1365" s="21">
        <v>0</v>
      </c>
      <c r="W1365" s="21">
        <v>0</v>
      </c>
      <c r="X1365" s="21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</row>
    <row r="1366" spans="1:33" x14ac:dyDescent="0.25">
      <c r="A1366">
        <v>210</v>
      </c>
      <c r="B1366" t="s">
        <v>0</v>
      </c>
      <c r="C1366" t="s">
        <v>7</v>
      </c>
      <c r="D1366" t="s">
        <v>31</v>
      </c>
      <c r="E1366" t="s">
        <v>207</v>
      </c>
      <c r="F1366" t="s">
        <v>505</v>
      </c>
      <c r="G1366" t="s">
        <v>538</v>
      </c>
      <c r="H1366">
        <v>12</v>
      </c>
      <c r="I1366">
        <v>0</v>
      </c>
      <c r="J1366" t="s">
        <v>273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  <c r="V1366" s="21">
        <v>0</v>
      </c>
      <c r="W1366" s="21">
        <v>0</v>
      </c>
      <c r="X1366" s="21">
        <v>0</v>
      </c>
      <c r="Y1366" s="21">
        <v>0</v>
      </c>
      <c r="Z1366" s="21">
        <v>0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</row>
    <row r="1367" spans="1:33" x14ac:dyDescent="0.25">
      <c r="A1367">
        <v>213</v>
      </c>
      <c r="B1367" t="s">
        <v>0</v>
      </c>
      <c r="C1367" t="s">
        <v>7</v>
      </c>
      <c r="D1367" t="s">
        <v>31</v>
      </c>
      <c r="E1367" t="s">
        <v>81</v>
      </c>
      <c r="F1367" t="s">
        <v>505</v>
      </c>
      <c r="G1367" t="s">
        <v>489</v>
      </c>
      <c r="H1367">
        <v>12</v>
      </c>
      <c r="I1367">
        <v>0</v>
      </c>
      <c r="J1367" t="s">
        <v>273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0</v>
      </c>
      <c r="R1367" s="21">
        <v>0</v>
      </c>
      <c r="S1367" s="21">
        <v>0</v>
      </c>
      <c r="T1367" s="21">
        <v>0</v>
      </c>
      <c r="U1367" s="21">
        <v>0</v>
      </c>
      <c r="V1367" s="21">
        <v>0</v>
      </c>
      <c r="W1367" s="21">
        <v>0</v>
      </c>
      <c r="X1367" s="21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</row>
    <row r="1368" spans="1:33" x14ac:dyDescent="0.25">
      <c r="A1368">
        <v>209</v>
      </c>
      <c r="B1368" t="s">
        <v>0</v>
      </c>
      <c r="C1368" t="s">
        <v>7</v>
      </c>
      <c r="D1368" t="s">
        <v>31</v>
      </c>
      <c r="E1368" t="s">
        <v>208</v>
      </c>
      <c r="F1368" t="s">
        <v>576</v>
      </c>
      <c r="G1368" t="s">
        <v>539</v>
      </c>
      <c r="H1368">
        <v>16</v>
      </c>
      <c r="I1368">
        <v>0</v>
      </c>
      <c r="J1368" t="s">
        <v>273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  <c r="V1368" s="21">
        <v>0</v>
      </c>
      <c r="W1368" s="21">
        <v>0</v>
      </c>
      <c r="X1368" s="21">
        <v>0</v>
      </c>
      <c r="Y1368" s="21">
        <v>0</v>
      </c>
      <c r="Z1368" s="21">
        <v>0</v>
      </c>
      <c r="AA1368" s="21">
        <v>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</row>
    <row r="1369" spans="1:33" x14ac:dyDescent="0.25">
      <c r="A1369">
        <v>192</v>
      </c>
      <c r="B1369" t="s">
        <v>0</v>
      </c>
      <c r="C1369" t="s">
        <v>7</v>
      </c>
      <c r="D1369" t="s">
        <v>31</v>
      </c>
      <c r="E1369" t="s">
        <v>209</v>
      </c>
      <c r="F1369" t="s">
        <v>576</v>
      </c>
      <c r="G1369" t="s">
        <v>540</v>
      </c>
      <c r="H1369">
        <v>16</v>
      </c>
      <c r="I1369">
        <v>0</v>
      </c>
      <c r="J1369" t="s">
        <v>273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  <c r="V1369" s="21">
        <v>0</v>
      </c>
      <c r="W1369" s="21">
        <v>0</v>
      </c>
      <c r="X1369" s="21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</row>
    <row r="1370" spans="1:33" x14ac:dyDescent="0.25">
      <c r="A1370">
        <v>193</v>
      </c>
      <c r="B1370" t="s">
        <v>0</v>
      </c>
      <c r="C1370" t="s">
        <v>7</v>
      </c>
      <c r="D1370" t="s">
        <v>31</v>
      </c>
      <c r="E1370" t="s">
        <v>210</v>
      </c>
      <c r="F1370" t="s">
        <v>576</v>
      </c>
      <c r="G1370" t="s">
        <v>540</v>
      </c>
      <c r="H1370">
        <v>16</v>
      </c>
      <c r="I1370">
        <v>0</v>
      </c>
      <c r="J1370" t="s">
        <v>273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  <c r="V1370" s="21">
        <v>0</v>
      </c>
      <c r="W1370" s="21">
        <v>0</v>
      </c>
      <c r="X1370" s="21">
        <v>0</v>
      </c>
      <c r="Y1370" s="21">
        <v>0</v>
      </c>
      <c r="Z1370" s="21">
        <v>0</v>
      </c>
      <c r="AA1370" s="21">
        <v>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</row>
    <row r="1371" spans="1:33" x14ac:dyDescent="0.25">
      <c r="A1371">
        <v>198</v>
      </c>
      <c r="B1371" t="s">
        <v>0</v>
      </c>
      <c r="C1371" t="s">
        <v>7</v>
      </c>
      <c r="D1371" t="s">
        <v>31</v>
      </c>
      <c r="E1371" t="s">
        <v>211</v>
      </c>
      <c r="F1371" t="s">
        <v>576</v>
      </c>
      <c r="G1371" t="s">
        <v>541</v>
      </c>
      <c r="H1371">
        <v>16</v>
      </c>
      <c r="I1371">
        <v>0</v>
      </c>
      <c r="J1371" t="s">
        <v>273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0</v>
      </c>
      <c r="T1371" s="21">
        <v>0</v>
      </c>
      <c r="U1371" s="21">
        <v>0</v>
      </c>
      <c r="V1371" s="21">
        <v>0</v>
      </c>
      <c r="W1371" s="21">
        <v>0</v>
      </c>
      <c r="X1371" s="21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</row>
    <row r="1372" spans="1:33" x14ac:dyDescent="0.25">
      <c r="A1372">
        <v>194</v>
      </c>
      <c r="B1372" t="s">
        <v>0</v>
      </c>
      <c r="C1372" t="s">
        <v>7</v>
      </c>
      <c r="D1372" t="s">
        <v>31</v>
      </c>
      <c r="E1372" t="s">
        <v>214</v>
      </c>
      <c r="F1372" t="s">
        <v>576</v>
      </c>
      <c r="G1372" t="s">
        <v>489</v>
      </c>
      <c r="H1372">
        <v>16</v>
      </c>
      <c r="I1372">
        <v>0</v>
      </c>
      <c r="J1372" t="s">
        <v>273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  <c r="V1372" s="21">
        <v>0</v>
      </c>
      <c r="W1372" s="21">
        <v>0</v>
      </c>
      <c r="X1372" s="21">
        <v>0</v>
      </c>
      <c r="Y1372" s="21">
        <v>0</v>
      </c>
      <c r="Z1372" s="21">
        <v>0</v>
      </c>
      <c r="AA1372" s="21">
        <v>0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</row>
    <row r="1373" spans="1:33" x14ac:dyDescent="0.25">
      <c r="A1373">
        <v>195</v>
      </c>
      <c r="B1373" t="s">
        <v>0</v>
      </c>
      <c r="C1373" t="s">
        <v>7</v>
      </c>
      <c r="D1373" t="s">
        <v>31</v>
      </c>
      <c r="E1373" t="s">
        <v>250</v>
      </c>
      <c r="F1373" t="s">
        <v>576</v>
      </c>
      <c r="G1373" t="s">
        <v>580</v>
      </c>
      <c r="H1373">
        <v>16</v>
      </c>
      <c r="I1373">
        <v>1</v>
      </c>
      <c r="J1373" t="s">
        <v>280</v>
      </c>
      <c r="K1373" s="21">
        <v>1.7054470116711323E-2</v>
      </c>
      <c r="L1373" s="21">
        <v>3.7689751932238051E-2</v>
      </c>
      <c r="M1373" s="21">
        <v>6.2587950998874098E-2</v>
      </c>
      <c r="N1373" s="21">
        <v>9.1085558985983708E-2</v>
      </c>
      <c r="O1373" s="21">
        <v>0.12314473720682416</v>
      </c>
      <c r="P1373" s="21">
        <v>0.16015354276262628</v>
      </c>
      <c r="Q1373" s="21">
        <v>0.20021079080854082</v>
      </c>
      <c r="R1373" s="21">
        <v>0.24053678938044312</v>
      </c>
      <c r="S1373" s="21">
        <v>0.27790882868870415</v>
      </c>
      <c r="T1373" s="21">
        <v>0.30938217072664409</v>
      </c>
      <c r="U1373" s="21">
        <v>0.33307149980875617</v>
      </c>
      <c r="V1373" s="21">
        <v>0.34803155812694048</v>
      </c>
      <c r="W1373" s="21">
        <v>0.35596880885349208</v>
      </c>
      <c r="X1373" s="21">
        <v>0.35896392689551315</v>
      </c>
      <c r="Y1373" s="21">
        <v>0.35937810792523733</v>
      </c>
      <c r="Z1373" s="21">
        <v>0.35863969637292409</v>
      </c>
      <c r="AA1373" s="21">
        <v>0.35749444099478633</v>
      </c>
      <c r="AB1373" s="21">
        <v>0.35624721586923075</v>
      </c>
      <c r="AC1373" s="21">
        <v>0.35502238644732043</v>
      </c>
      <c r="AD1373" s="21">
        <v>0.35384740111820245</v>
      </c>
      <c r="AE1373" s="21">
        <v>0.35272367287148321</v>
      </c>
      <c r="AF1373" s="21">
        <v>0.35164812018002028</v>
      </c>
      <c r="AG1373" s="21">
        <v>0.3506170835427308</v>
      </c>
    </row>
    <row r="1374" spans="1:33" x14ac:dyDescent="0.25">
      <c r="A1374">
        <v>196</v>
      </c>
      <c r="B1374" t="s">
        <v>0</v>
      </c>
      <c r="C1374" t="s">
        <v>7</v>
      </c>
      <c r="D1374" t="s">
        <v>31</v>
      </c>
      <c r="E1374" t="s">
        <v>254</v>
      </c>
      <c r="F1374" t="s">
        <v>505</v>
      </c>
      <c r="G1374" t="s">
        <v>580</v>
      </c>
      <c r="H1374">
        <v>12</v>
      </c>
      <c r="I1374">
        <v>0</v>
      </c>
      <c r="J1374" t="s">
        <v>273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  <c r="V1374" s="21">
        <v>0</v>
      </c>
      <c r="W1374" s="21">
        <v>0</v>
      </c>
      <c r="X1374" s="21">
        <v>0</v>
      </c>
      <c r="Y1374" s="21">
        <v>0</v>
      </c>
      <c r="Z1374" s="21">
        <v>0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</row>
    <row r="1375" spans="1:33" x14ac:dyDescent="0.25">
      <c r="A1375">
        <v>197</v>
      </c>
      <c r="B1375" t="s">
        <v>0</v>
      </c>
      <c r="C1375" t="s">
        <v>7</v>
      </c>
      <c r="D1375" t="s">
        <v>31</v>
      </c>
      <c r="E1375" t="s">
        <v>215</v>
      </c>
      <c r="F1375" t="s">
        <v>576</v>
      </c>
      <c r="G1375" t="s">
        <v>543</v>
      </c>
      <c r="H1375">
        <v>16</v>
      </c>
      <c r="I1375">
        <v>0</v>
      </c>
      <c r="J1375" t="s">
        <v>273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21">
        <v>0</v>
      </c>
      <c r="R1375" s="21">
        <v>0</v>
      </c>
      <c r="S1375" s="21">
        <v>0</v>
      </c>
      <c r="T1375" s="21">
        <v>0</v>
      </c>
      <c r="U1375" s="21">
        <v>0</v>
      </c>
      <c r="V1375" s="21">
        <v>0</v>
      </c>
      <c r="W1375" s="21">
        <v>0</v>
      </c>
      <c r="X1375" s="21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</row>
    <row r="1376" spans="1:33" x14ac:dyDescent="0.25">
      <c r="A1376">
        <v>228</v>
      </c>
      <c r="B1376" t="s">
        <v>0</v>
      </c>
      <c r="C1376" t="s">
        <v>7</v>
      </c>
      <c r="D1376" t="s">
        <v>31</v>
      </c>
      <c r="E1376" t="s">
        <v>216</v>
      </c>
      <c r="F1376" t="s">
        <v>530</v>
      </c>
      <c r="G1376" t="s">
        <v>544</v>
      </c>
      <c r="H1376">
        <v>25</v>
      </c>
      <c r="I1376">
        <v>0</v>
      </c>
      <c r="J1376" t="s">
        <v>273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  <c r="V1376" s="21">
        <v>0</v>
      </c>
      <c r="W1376" s="21">
        <v>0</v>
      </c>
      <c r="X1376" s="21">
        <v>0</v>
      </c>
      <c r="Y1376" s="21">
        <v>0</v>
      </c>
      <c r="Z1376" s="21">
        <v>0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</row>
    <row r="1377" spans="1:33" x14ac:dyDescent="0.25">
      <c r="A1377">
        <v>227</v>
      </c>
      <c r="B1377" t="s">
        <v>0</v>
      </c>
      <c r="C1377" t="s">
        <v>7</v>
      </c>
      <c r="D1377" t="s">
        <v>31</v>
      </c>
      <c r="E1377" t="s">
        <v>217</v>
      </c>
      <c r="F1377" t="s">
        <v>530</v>
      </c>
      <c r="G1377" t="s">
        <v>545</v>
      </c>
      <c r="H1377">
        <v>25</v>
      </c>
      <c r="I1377">
        <v>0</v>
      </c>
      <c r="J1377" t="s">
        <v>273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  <c r="V1377" s="21">
        <v>0</v>
      </c>
      <c r="W1377" s="21">
        <v>0</v>
      </c>
      <c r="X1377" s="21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</row>
    <row r="1378" spans="1:33" x14ac:dyDescent="0.25">
      <c r="A1378">
        <v>40</v>
      </c>
      <c r="B1378" t="s">
        <v>0</v>
      </c>
      <c r="C1378" t="s">
        <v>7</v>
      </c>
      <c r="D1378" t="s">
        <v>31</v>
      </c>
      <c r="E1378" t="s">
        <v>218</v>
      </c>
      <c r="F1378" t="s">
        <v>546</v>
      </c>
      <c r="G1378" t="s">
        <v>292</v>
      </c>
      <c r="H1378">
        <v>43</v>
      </c>
      <c r="I1378">
        <v>1</v>
      </c>
      <c r="J1378" t="s">
        <v>280</v>
      </c>
      <c r="K1378" s="21">
        <v>1.4255327734521417E-4</v>
      </c>
      <c r="L1378" s="21">
        <v>3.8495589477184579E-4</v>
      </c>
      <c r="M1378" s="21">
        <v>6.6422040468834293E-4</v>
      </c>
      <c r="N1378" s="21">
        <v>9.7134415968247814E-4</v>
      </c>
      <c r="O1378" s="21">
        <v>1.1665354238296927E-3</v>
      </c>
      <c r="P1378" s="21">
        <v>1.2754452530600198E-3</v>
      </c>
      <c r="Q1378" s="21">
        <v>1.3539184610062871E-3</v>
      </c>
      <c r="R1378" s="21">
        <v>1.4762547355151329E-3</v>
      </c>
      <c r="S1378" s="21">
        <v>1.5726696836810068E-3</v>
      </c>
      <c r="T1378" s="21">
        <v>1.6582175833296741E-3</v>
      </c>
      <c r="U1378" s="21">
        <v>1.7361214017611499E-3</v>
      </c>
      <c r="V1378" s="21">
        <v>1.7527310653250648E-3</v>
      </c>
      <c r="W1378" s="21">
        <v>1.7601629883793105E-3</v>
      </c>
      <c r="X1378" s="21">
        <v>1.763164699251538E-3</v>
      </c>
      <c r="Y1378" s="21">
        <v>1.7631646992515369E-3</v>
      </c>
      <c r="Z1378" s="21">
        <v>1.7631646992515369E-3</v>
      </c>
      <c r="AA1378" s="21">
        <v>1.7631646992515369E-3</v>
      </c>
      <c r="AB1378" s="21">
        <v>1.7631646992515375E-3</v>
      </c>
      <c r="AC1378" s="21">
        <v>1.7631646992515375E-3</v>
      </c>
      <c r="AD1378" s="21">
        <v>1.763164699251538E-3</v>
      </c>
      <c r="AE1378" s="21">
        <v>1.763164699251538E-3</v>
      </c>
      <c r="AF1378" s="21">
        <v>1.7631646992515375E-3</v>
      </c>
      <c r="AG1378" s="21">
        <v>1.7631646992515375E-3</v>
      </c>
    </row>
    <row r="1379" spans="1:33" x14ac:dyDescent="0.25">
      <c r="A1379">
        <v>240</v>
      </c>
      <c r="B1379" t="s">
        <v>0</v>
      </c>
      <c r="C1379" t="s">
        <v>7</v>
      </c>
      <c r="D1379" t="s">
        <v>31</v>
      </c>
      <c r="E1379" t="s">
        <v>219</v>
      </c>
      <c r="F1379" t="s">
        <v>530</v>
      </c>
      <c r="G1379" t="s">
        <v>547</v>
      </c>
      <c r="H1379">
        <v>25</v>
      </c>
      <c r="I1379">
        <v>0</v>
      </c>
      <c r="J1379" t="s">
        <v>273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  <c r="V1379" s="21">
        <v>0</v>
      </c>
      <c r="W1379" s="21">
        <v>0</v>
      </c>
      <c r="X1379" s="21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</row>
    <row r="1380" spans="1:33" x14ac:dyDescent="0.25">
      <c r="A1380">
        <v>29</v>
      </c>
      <c r="B1380" t="s">
        <v>0</v>
      </c>
      <c r="C1380" t="s">
        <v>7</v>
      </c>
      <c r="D1380" t="s">
        <v>31</v>
      </c>
      <c r="E1380" t="s">
        <v>93</v>
      </c>
      <c r="F1380" t="s">
        <v>530</v>
      </c>
      <c r="G1380" t="s">
        <v>500</v>
      </c>
      <c r="H1380">
        <v>25</v>
      </c>
      <c r="I1380">
        <v>1</v>
      </c>
      <c r="J1380" t="s">
        <v>280</v>
      </c>
      <c r="K1380" s="21">
        <v>2.6643854531499291E-3</v>
      </c>
      <c r="L1380" s="21">
        <v>7.0061752521448596E-3</v>
      </c>
      <c r="M1380" s="21">
        <v>1.5275615903811723E-2</v>
      </c>
      <c r="N1380" s="21">
        <v>2.4876145148645518E-2</v>
      </c>
      <c r="O1380" s="21">
        <v>3.5804775059464417E-2</v>
      </c>
      <c r="P1380" s="21">
        <v>4.7452401591680224E-2</v>
      </c>
      <c r="Q1380" s="21">
        <v>5.9554325645651732E-2</v>
      </c>
      <c r="R1380" s="21">
        <v>7.4528110277663179E-2</v>
      </c>
      <c r="S1380" s="21">
        <v>8.974525691824084E-2</v>
      </c>
      <c r="T1380" s="21">
        <v>0.10512904839833268</v>
      </c>
      <c r="U1380" s="21">
        <v>0.12063490132584848</v>
      </c>
      <c r="V1380" s="21">
        <v>0.1362303567161946</v>
      </c>
      <c r="W1380" s="21">
        <v>0.15188967871850925</v>
      </c>
      <c r="X1380" s="21">
        <v>0.16759248605477065</v>
      </c>
      <c r="Y1380" s="21">
        <v>0.18332266210045922</v>
      </c>
      <c r="Z1380" s="21">
        <v>0.19906748687614731</v>
      </c>
      <c r="AA1380" s="21">
        <v>0.21481694576959159</v>
      </c>
      <c r="AB1380" s="21">
        <v>0.23056317900651727</v>
      </c>
      <c r="AC1380" s="21">
        <v>0.24587484070492582</v>
      </c>
      <c r="AD1380" s="21">
        <v>0.26090030129631103</v>
      </c>
      <c r="AE1380" s="21">
        <v>0.27309190118501314</v>
      </c>
      <c r="AF1380" s="21">
        <v>0.28363770538852356</v>
      </c>
      <c r="AG1380" s="21">
        <v>0.29041585781633911</v>
      </c>
    </row>
    <row r="1381" spans="1:33" x14ac:dyDescent="0.25">
      <c r="A1381">
        <v>35</v>
      </c>
      <c r="B1381" t="s">
        <v>0</v>
      </c>
      <c r="C1381" t="s">
        <v>7</v>
      </c>
      <c r="D1381" t="s">
        <v>31</v>
      </c>
      <c r="E1381" t="s">
        <v>221</v>
      </c>
      <c r="F1381" t="s">
        <v>549</v>
      </c>
      <c r="G1381" t="s">
        <v>550</v>
      </c>
      <c r="H1381">
        <v>32</v>
      </c>
      <c r="I1381">
        <v>0</v>
      </c>
      <c r="J1381" t="s">
        <v>273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  <c r="V1381" s="21">
        <v>0</v>
      </c>
      <c r="W1381" s="21">
        <v>0</v>
      </c>
      <c r="X1381" s="21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</row>
    <row r="1382" spans="1:33" x14ac:dyDescent="0.25">
      <c r="A1382">
        <v>39</v>
      </c>
      <c r="B1382" t="s">
        <v>0</v>
      </c>
      <c r="C1382" t="s">
        <v>7</v>
      </c>
      <c r="D1382" t="s">
        <v>31</v>
      </c>
      <c r="E1382" t="s">
        <v>94</v>
      </c>
      <c r="F1382" t="s">
        <v>551</v>
      </c>
      <c r="G1382" t="s">
        <v>292</v>
      </c>
      <c r="H1382">
        <v>42</v>
      </c>
      <c r="I1382">
        <v>0</v>
      </c>
      <c r="J1382" t="s">
        <v>273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  <c r="V1382" s="21">
        <v>0</v>
      </c>
      <c r="W1382" s="21">
        <v>0</v>
      </c>
      <c r="X1382" s="21">
        <v>0</v>
      </c>
      <c r="Y1382" s="21">
        <v>0</v>
      </c>
      <c r="Z1382" s="21">
        <v>0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</row>
    <row r="1383" spans="1:33" x14ac:dyDescent="0.25">
      <c r="A1383">
        <v>38</v>
      </c>
      <c r="B1383" t="s">
        <v>0</v>
      </c>
      <c r="C1383" t="s">
        <v>7</v>
      </c>
      <c r="D1383" t="s">
        <v>31</v>
      </c>
      <c r="E1383" t="s">
        <v>222</v>
      </c>
      <c r="F1383" t="s">
        <v>527</v>
      </c>
      <c r="G1383" t="s">
        <v>292</v>
      </c>
      <c r="H1383">
        <v>41</v>
      </c>
      <c r="I1383">
        <v>0</v>
      </c>
      <c r="J1383" t="s">
        <v>273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1">
        <v>0</v>
      </c>
      <c r="Q1383" s="21">
        <v>0</v>
      </c>
      <c r="R1383" s="21">
        <v>0</v>
      </c>
      <c r="S1383" s="21">
        <v>0</v>
      </c>
      <c r="T1383" s="21">
        <v>0</v>
      </c>
      <c r="U1383" s="21">
        <v>0</v>
      </c>
      <c r="V1383" s="21">
        <v>0</v>
      </c>
      <c r="W1383" s="21">
        <v>0</v>
      </c>
      <c r="X1383" s="21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21">
        <v>0</v>
      </c>
      <c r="AE1383" s="21">
        <v>0</v>
      </c>
      <c r="AF1383" s="21">
        <v>0</v>
      </c>
      <c r="AG1383" s="21">
        <v>0</v>
      </c>
    </row>
    <row r="1384" spans="1:33" x14ac:dyDescent="0.25">
      <c r="A1384">
        <v>41</v>
      </c>
      <c r="B1384" t="s">
        <v>0</v>
      </c>
      <c r="C1384" t="s">
        <v>7</v>
      </c>
      <c r="D1384" t="s">
        <v>31</v>
      </c>
      <c r="E1384" t="s">
        <v>225</v>
      </c>
      <c r="F1384" t="s">
        <v>546</v>
      </c>
      <c r="G1384" t="s">
        <v>554</v>
      </c>
      <c r="H1384">
        <v>43</v>
      </c>
      <c r="I1384">
        <v>1</v>
      </c>
      <c r="J1384" t="s">
        <v>280</v>
      </c>
      <c r="K1384" s="21">
        <v>1.8012648909790805E-4</v>
      </c>
      <c r="L1384" s="21">
        <v>4.8424789357994847E-4</v>
      </c>
      <c r="M1384" s="21">
        <v>8.8865192610222265E-4</v>
      </c>
      <c r="N1384" s="21">
        <v>1.3692002225940551E-3</v>
      </c>
      <c r="O1384" s="21">
        <v>1.8552712936986218E-3</v>
      </c>
      <c r="P1384" s="21">
        <v>2.3428397941691968E-3</v>
      </c>
      <c r="Q1384" s="21">
        <v>2.6575843848589071E-3</v>
      </c>
      <c r="R1384" s="21">
        <v>2.8603157344543372E-3</v>
      </c>
      <c r="S1384" s="21">
        <v>2.9779698909358785E-3</v>
      </c>
      <c r="T1384" s="21">
        <v>3.1115268709180932E-3</v>
      </c>
      <c r="U1384" s="21">
        <v>3.23931077199605E-3</v>
      </c>
      <c r="V1384" s="21">
        <v>3.3661324807638072E-3</v>
      </c>
      <c r="W1384" s="21">
        <v>3.4841110858357454E-3</v>
      </c>
      <c r="X1384" s="21">
        <v>3.5892506288504157E-3</v>
      </c>
      <c r="Y1384" s="21">
        <v>3.6814050800419757E-3</v>
      </c>
      <c r="Z1384" s="21">
        <v>3.7178196369000581E-3</v>
      </c>
      <c r="AA1384" s="21">
        <v>3.7631999596693189E-3</v>
      </c>
      <c r="AB1384" s="21">
        <v>3.8101606522480264E-3</v>
      </c>
      <c r="AC1384" s="21">
        <v>3.8317773928897721E-3</v>
      </c>
      <c r="AD1384" s="21">
        <v>3.8506972755872814E-3</v>
      </c>
      <c r="AE1384" s="21">
        <v>3.8543917269043965E-3</v>
      </c>
      <c r="AF1384" s="21">
        <v>3.8544350954402449E-3</v>
      </c>
      <c r="AG1384" s="21">
        <v>3.8544350954402449E-3</v>
      </c>
    </row>
    <row r="1385" spans="1:33" x14ac:dyDescent="0.25">
      <c r="A1385">
        <v>31</v>
      </c>
      <c r="B1385" t="s">
        <v>0</v>
      </c>
      <c r="C1385" t="s">
        <v>7</v>
      </c>
      <c r="D1385" t="s">
        <v>31</v>
      </c>
      <c r="E1385" t="s">
        <v>226</v>
      </c>
      <c r="F1385" t="s">
        <v>555</v>
      </c>
      <c r="G1385" t="s">
        <v>556</v>
      </c>
      <c r="H1385">
        <v>29</v>
      </c>
      <c r="I1385">
        <v>0</v>
      </c>
      <c r="J1385" t="s">
        <v>273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</row>
    <row r="1386" spans="1:33" x14ac:dyDescent="0.25">
      <c r="A1386">
        <v>233</v>
      </c>
      <c r="B1386" t="s">
        <v>0</v>
      </c>
      <c r="C1386" t="s">
        <v>7</v>
      </c>
      <c r="D1386" t="s">
        <v>31</v>
      </c>
      <c r="E1386" t="s">
        <v>228</v>
      </c>
      <c r="F1386" t="s">
        <v>514</v>
      </c>
      <c r="G1386" t="s">
        <v>539</v>
      </c>
      <c r="H1386">
        <v>27</v>
      </c>
      <c r="I1386">
        <v>0</v>
      </c>
      <c r="J1386" t="s">
        <v>273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  <c r="V1386" s="21">
        <v>0</v>
      </c>
      <c r="W1386" s="21">
        <v>0</v>
      </c>
      <c r="X1386" s="21">
        <v>0</v>
      </c>
      <c r="Y1386" s="21">
        <v>0</v>
      </c>
      <c r="Z1386" s="21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</row>
    <row r="1387" spans="1:33" x14ac:dyDescent="0.25">
      <c r="A1387">
        <v>25</v>
      </c>
      <c r="B1387" t="s">
        <v>0</v>
      </c>
      <c r="C1387" t="s">
        <v>7</v>
      </c>
      <c r="D1387" t="s">
        <v>31</v>
      </c>
      <c r="E1387" t="s">
        <v>229</v>
      </c>
      <c r="F1387" t="s">
        <v>519</v>
      </c>
      <c r="G1387" t="s">
        <v>557</v>
      </c>
      <c r="H1387">
        <v>3</v>
      </c>
      <c r="I1387">
        <v>0</v>
      </c>
      <c r="J1387" t="s">
        <v>273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  <c r="Q1387" s="21">
        <v>0</v>
      </c>
      <c r="R1387" s="21">
        <v>0</v>
      </c>
      <c r="S1387" s="21">
        <v>0</v>
      </c>
      <c r="T1387" s="21">
        <v>0</v>
      </c>
      <c r="U1387" s="21">
        <v>0</v>
      </c>
      <c r="V1387" s="21">
        <v>0</v>
      </c>
      <c r="W1387" s="21">
        <v>0</v>
      </c>
      <c r="X1387" s="21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</row>
    <row r="1388" spans="1:33" x14ac:dyDescent="0.25">
      <c r="A1388">
        <v>214</v>
      </c>
      <c r="B1388" t="s">
        <v>0</v>
      </c>
      <c r="C1388" t="s">
        <v>7</v>
      </c>
      <c r="D1388" t="s">
        <v>31</v>
      </c>
      <c r="E1388" t="s">
        <v>230</v>
      </c>
      <c r="F1388" t="s">
        <v>526</v>
      </c>
      <c r="G1388" t="s">
        <v>523</v>
      </c>
      <c r="H1388">
        <v>2</v>
      </c>
      <c r="I1388">
        <v>0</v>
      </c>
      <c r="J1388" t="s">
        <v>273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  <c r="V1388" s="21">
        <v>0</v>
      </c>
      <c r="W1388" s="21">
        <v>0</v>
      </c>
      <c r="X1388" s="21">
        <v>0</v>
      </c>
      <c r="Y1388" s="21">
        <v>0</v>
      </c>
      <c r="Z1388" s="21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</row>
    <row r="1389" spans="1:33" x14ac:dyDescent="0.25">
      <c r="A1389">
        <v>43</v>
      </c>
      <c r="B1389" t="s">
        <v>0</v>
      </c>
      <c r="C1389" t="s">
        <v>7</v>
      </c>
      <c r="D1389" t="s">
        <v>31</v>
      </c>
      <c r="E1389" t="s">
        <v>232</v>
      </c>
      <c r="F1389" t="s">
        <v>546</v>
      </c>
      <c r="G1389" t="s">
        <v>558</v>
      </c>
      <c r="H1389">
        <v>43</v>
      </c>
      <c r="I1389">
        <v>1</v>
      </c>
      <c r="J1389" t="s">
        <v>280</v>
      </c>
      <c r="K1389" s="21">
        <v>1.5330764068590412E-3</v>
      </c>
      <c r="L1389" s="21">
        <v>5.4395546218201042E-3</v>
      </c>
      <c r="M1389" s="21">
        <v>1.2600828342267726E-2</v>
      </c>
      <c r="N1389" s="21">
        <v>2.3833391397471169E-2</v>
      </c>
      <c r="O1389" s="21">
        <v>4.0164172511775849E-2</v>
      </c>
      <c r="P1389" s="21">
        <v>6.0748039189718439E-2</v>
      </c>
      <c r="Q1389" s="21">
        <v>8.6386684154020177E-2</v>
      </c>
      <c r="R1389" s="21">
        <v>0.11629533299093447</v>
      </c>
      <c r="S1389" s="21">
        <v>0.14997262696171887</v>
      </c>
      <c r="T1389" s="21">
        <v>0.18638528234238644</v>
      </c>
      <c r="U1389" s="21">
        <v>0.23159195554501955</v>
      </c>
      <c r="V1389" s="21">
        <v>0.27558298069425075</v>
      </c>
      <c r="W1389" s="21">
        <v>0.31789236379365143</v>
      </c>
      <c r="X1389" s="21">
        <v>0.35646051539151752</v>
      </c>
      <c r="Y1389" s="21">
        <v>0.38969479317573508</v>
      </c>
      <c r="Z1389" s="21">
        <v>0.41758308682604872</v>
      </c>
      <c r="AA1389" s="21">
        <v>0.44085041562208283</v>
      </c>
      <c r="AB1389" s="21">
        <v>0.45295827920175363</v>
      </c>
      <c r="AC1389" s="21">
        <v>0.4630709819551258</v>
      </c>
      <c r="AD1389" s="21">
        <v>0.47245617588912675</v>
      </c>
      <c r="AE1389" s="21">
        <v>0.4822631874315062</v>
      </c>
      <c r="AF1389" s="21">
        <v>0.49388780298949686</v>
      </c>
      <c r="AG1389" s="21">
        <v>0.50332345884542962</v>
      </c>
    </row>
    <row r="1390" spans="1:33" x14ac:dyDescent="0.25">
      <c r="A1390">
        <v>236</v>
      </c>
      <c r="B1390" t="s">
        <v>0</v>
      </c>
      <c r="C1390" t="s">
        <v>7</v>
      </c>
      <c r="D1390" t="s">
        <v>31</v>
      </c>
      <c r="E1390" t="s">
        <v>233</v>
      </c>
      <c r="F1390" t="s">
        <v>514</v>
      </c>
      <c r="G1390" t="s">
        <v>559</v>
      </c>
      <c r="H1390">
        <v>27</v>
      </c>
      <c r="I1390">
        <v>0</v>
      </c>
      <c r="J1390" t="s">
        <v>273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  <c r="V1390" s="21">
        <v>0</v>
      </c>
      <c r="W1390" s="21">
        <v>0</v>
      </c>
      <c r="X1390" s="21">
        <v>0</v>
      </c>
      <c r="Y1390" s="21">
        <v>0</v>
      </c>
      <c r="Z1390" s="21">
        <v>0</v>
      </c>
      <c r="AA1390" s="21">
        <v>0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</row>
    <row r="1391" spans="1:33" x14ac:dyDescent="0.25">
      <c r="A1391">
        <v>34</v>
      </c>
      <c r="B1391" t="s">
        <v>0</v>
      </c>
      <c r="C1391" t="s">
        <v>7</v>
      </c>
      <c r="D1391" t="s">
        <v>31</v>
      </c>
      <c r="E1391" t="s">
        <v>234</v>
      </c>
      <c r="F1391" t="s">
        <v>560</v>
      </c>
      <c r="G1391" t="s">
        <v>561</v>
      </c>
      <c r="H1391">
        <v>31</v>
      </c>
      <c r="I1391">
        <v>0</v>
      </c>
      <c r="J1391" t="s">
        <v>273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21">
        <v>0</v>
      </c>
      <c r="S1391" s="21">
        <v>0</v>
      </c>
      <c r="T1391" s="21">
        <v>0</v>
      </c>
      <c r="U1391" s="21">
        <v>0</v>
      </c>
      <c r="V1391" s="21">
        <v>0</v>
      </c>
      <c r="W1391" s="21">
        <v>0</v>
      </c>
      <c r="X1391" s="21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</row>
    <row r="1392" spans="1:33" x14ac:dyDescent="0.25">
      <c r="A1392">
        <v>42</v>
      </c>
      <c r="B1392" t="s">
        <v>0</v>
      </c>
      <c r="C1392" t="s">
        <v>7</v>
      </c>
      <c r="D1392" t="s">
        <v>31</v>
      </c>
      <c r="E1392" t="s">
        <v>236</v>
      </c>
      <c r="F1392" t="s">
        <v>563</v>
      </c>
      <c r="G1392" t="s">
        <v>292</v>
      </c>
      <c r="H1392">
        <v>44</v>
      </c>
      <c r="I1392">
        <v>1</v>
      </c>
      <c r="J1392" t="s">
        <v>280</v>
      </c>
      <c r="K1392" s="21">
        <v>2.7169020812657261E-3</v>
      </c>
      <c r="L1392" s="21">
        <v>9.6676790662647248E-3</v>
      </c>
      <c r="M1392" s="21">
        <v>2.2449951951429931E-2</v>
      </c>
      <c r="N1392" s="21">
        <v>4.2543397929030113E-2</v>
      </c>
      <c r="O1392" s="21">
        <v>6.9089952549096639E-2</v>
      </c>
      <c r="P1392" s="21">
        <v>0.10360230658617423</v>
      </c>
      <c r="Q1392" s="21">
        <v>0.14511596221814074</v>
      </c>
      <c r="R1392" s="21">
        <v>0.19340129368298592</v>
      </c>
      <c r="S1392" s="21">
        <v>0.24738564293715062</v>
      </c>
      <c r="T1392" s="21">
        <v>0.31585875593648471</v>
      </c>
      <c r="U1392" s="21">
        <v>0.3864244751690607</v>
      </c>
      <c r="V1392" s="21">
        <v>0.45550984710963838</v>
      </c>
      <c r="W1392" s="21">
        <v>0.51910997593959052</v>
      </c>
      <c r="X1392" s="21">
        <v>0.57443428592635726</v>
      </c>
      <c r="Y1392" s="21">
        <v>0.62040310674017141</v>
      </c>
      <c r="Z1392" s="21">
        <v>0.64714919395218296</v>
      </c>
      <c r="AA1392" s="21">
        <v>0.66832666489679615</v>
      </c>
      <c r="AB1392" s="21">
        <v>0.68603703183636477</v>
      </c>
      <c r="AC1392" s="21">
        <v>0.69973644319114148</v>
      </c>
      <c r="AD1392" s="21">
        <v>0.71277253406494534</v>
      </c>
      <c r="AE1392" s="21">
        <v>0.72333937543644755</v>
      </c>
      <c r="AF1392" s="21">
        <v>0.7334037806599133</v>
      </c>
      <c r="AG1392" s="21">
        <v>0.74194829647641192</v>
      </c>
    </row>
    <row r="1393" spans="1:33" x14ac:dyDescent="0.25">
      <c r="A1393">
        <v>220</v>
      </c>
      <c r="B1393" t="s">
        <v>0</v>
      </c>
      <c r="C1393" t="s">
        <v>7</v>
      </c>
      <c r="D1393" t="s">
        <v>31</v>
      </c>
      <c r="E1393" t="s">
        <v>135</v>
      </c>
      <c r="F1393" t="s">
        <v>564</v>
      </c>
      <c r="G1393" t="s">
        <v>565</v>
      </c>
      <c r="H1393">
        <v>24</v>
      </c>
      <c r="I1393">
        <v>0</v>
      </c>
      <c r="J1393" t="s">
        <v>280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  <c r="V1393" s="21">
        <v>0</v>
      </c>
      <c r="W1393" s="21">
        <v>0</v>
      </c>
      <c r="X1393" s="21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</row>
    <row r="1394" spans="1:33" x14ac:dyDescent="0.25">
      <c r="A1394">
        <v>219</v>
      </c>
      <c r="B1394" t="s">
        <v>0</v>
      </c>
      <c r="C1394" t="s">
        <v>7</v>
      </c>
      <c r="D1394" t="s">
        <v>31</v>
      </c>
      <c r="E1394" t="s">
        <v>237</v>
      </c>
      <c r="F1394" t="s">
        <v>564</v>
      </c>
      <c r="G1394" t="s">
        <v>489</v>
      </c>
      <c r="H1394">
        <v>24</v>
      </c>
      <c r="I1394">
        <v>0</v>
      </c>
      <c r="J1394" t="s">
        <v>273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  <c r="V1394" s="21">
        <v>0</v>
      </c>
      <c r="W1394" s="21">
        <v>0</v>
      </c>
      <c r="X1394" s="21">
        <v>0</v>
      </c>
      <c r="Y1394" s="21">
        <v>0</v>
      </c>
      <c r="Z1394" s="21">
        <v>0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</row>
    <row r="1395" spans="1:33" x14ac:dyDescent="0.25">
      <c r="A1395">
        <v>224</v>
      </c>
      <c r="B1395" t="s">
        <v>0</v>
      </c>
      <c r="C1395" t="s">
        <v>7</v>
      </c>
      <c r="D1395" t="s">
        <v>31</v>
      </c>
      <c r="E1395" t="s">
        <v>136</v>
      </c>
      <c r="F1395" t="s">
        <v>564</v>
      </c>
      <c r="G1395" t="s">
        <v>489</v>
      </c>
      <c r="H1395">
        <v>24</v>
      </c>
      <c r="I1395">
        <v>0</v>
      </c>
      <c r="J1395" t="s">
        <v>273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21">
        <v>0</v>
      </c>
      <c r="S1395" s="21">
        <v>0</v>
      </c>
      <c r="T1395" s="21">
        <v>0</v>
      </c>
      <c r="U1395" s="21">
        <v>0</v>
      </c>
      <c r="V1395" s="21">
        <v>0</v>
      </c>
      <c r="W1395" s="21">
        <v>0</v>
      </c>
      <c r="X1395" s="21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</row>
    <row r="1396" spans="1:33" x14ac:dyDescent="0.25">
      <c r="A1396">
        <v>221</v>
      </c>
      <c r="B1396" t="s">
        <v>0</v>
      </c>
      <c r="C1396" t="s">
        <v>7</v>
      </c>
      <c r="D1396" t="s">
        <v>31</v>
      </c>
      <c r="E1396" t="s">
        <v>137</v>
      </c>
      <c r="F1396" t="s">
        <v>564</v>
      </c>
      <c r="G1396" t="s">
        <v>489</v>
      </c>
      <c r="H1396">
        <v>24</v>
      </c>
      <c r="I1396">
        <v>1</v>
      </c>
      <c r="J1396" t="s">
        <v>280</v>
      </c>
      <c r="K1396" s="21">
        <v>2.1126071373428652E-3</v>
      </c>
      <c r="L1396" s="21">
        <v>5.4164106898924253E-3</v>
      </c>
      <c r="M1396" s="21">
        <v>1.1989715942809485E-2</v>
      </c>
      <c r="N1396" s="21">
        <v>2.3431677498781087E-2</v>
      </c>
      <c r="O1396" s="21">
        <v>4.1131978773639617E-2</v>
      </c>
      <c r="P1396" s="21">
        <v>6.3659746805809964E-2</v>
      </c>
      <c r="Q1396" s="21">
        <v>9.1531787596136574E-2</v>
      </c>
      <c r="R1396" s="21">
        <v>0.12111415740166116</v>
      </c>
      <c r="S1396" s="21">
        <v>0.14837959386446958</v>
      </c>
      <c r="T1396" s="21">
        <v>0.16916493981642913</v>
      </c>
      <c r="U1396" s="21">
        <v>0.18024826901439062</v>
      </c>
      <c r="V1396" s="21">
        <v>0.18016435771910699</v>
      </c>
      <c r="W1396" s="21">
        <v>0.18007624157783186</v>
      </c>
      <c r="X1396" s="21">
        <v>0.18000615263247621</v>
      </c>
      <c r="Y1396" s="21">
        <v>0.17995270686121481</v>
      </c>
      <c r="Z1396" s="21">
        <v>0.17992013121919515</v>
      </c>
      <c r="AA1396" s="21">
        <v>0.1799024351560343</v>
      </c>
      <c r="AB1396" s="21">
        <v>0.17989592935576287</v>
      </c>
      <c r="AC1396" s="21">
        <v>0.17988950582805752</v>
      </c>
      <c r="AD1396" s="21">
        <v>0.17988314859990581</v>
      </c>
      <c r="AE1396" s="21">
        <v>0.17987684395264053</v>
      </c>
      <c r="AF1396" s="21">
        <v>0.1798705801113108</v>
      </c>
      <c r="AG1396" s="21">
        <v>0.17986434694458311</v>
      </c>
    </row>
    <row r="1397" spans="1:33" x14ac:dyDescent="0.25">
      <c r="A1397">
        <v>222</v>
      </c>
      <c r="B1397" t="s">
        <v>0</v>
      </c>
      <c r="C1397" t="s">
        <v>7</v>
      </c>
      <c r="D1397" t="s">
        <v>31</v>
      </c>
      <c r="E1397" t="s">
        <v>238</v>
      </c>
      <c r="F1397" t="s">
        <v>564</v>
      </c>
      <c r="G1397" t="s">
        <v>489</v>
      </c>
      <c r="H1397">
        <v>24</v>
      </c>
      <c r="I1397">
        <v>0</v>
      </c>
      <c r="J1397" t="s">
        <v>280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  <c r="V1397" s="21">
        <v>0</v>
      </c>
      <c r="W1397" s="21">
        <v>0</v>
      </c>
      <c r="X1397" s="21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</row>
    <row r="1398" spans="1:33" x14ac:dyDescent="0.25">
      <c r="A1398">
        <v>223</v>
      </c>
      <c r="B1398" t="s">
        <v>0</v>
      </c>
      <c r="C1398" t="s">
        <v>7</v>
      </c>
      <c r="D1398" t="s">
        <v>31</v>
      </c>
      <c r="E1398" t="s">
        <v>239</v>
      </c>
      <c r="F1398" t="s">
        <v>564</v>
      </c>
      <c r="G1398" t="s">
        <v>489</v>
      </c>
      <c r="H1398">
        <v>24</v>
      </c>
      <c r="I1398">
        <v>0</v>
      </c>
      <c r="J1398" t="s">
        <v>273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  <c r="V1398" s="21">
        <v>0</v>
      </c>
      <c r="W1398" s="21">
        <v>0</v>
      </c>
      <c r="X1398" s="21">
        <v>0</v>
      </c>
      <c r="Y1398" s="21">
        <v>0</v>
      </c>
      <c r="Z1398" s="21">
        <v>0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</row>
    <row r="1399" spans="1:33" x14ac:dyDescent="0.25">
      <c r="A1399">
        <v>27</v>
      </c>
      <c r="B1399" t="s">
        <v>0</v>
      </c>
      <c r="C1399" t="s">
        <v>7</v>
      </c>
      <c r="D1399" t="s">
        <v>31</v>
      </c>
      <c r="E1399" t="s">
        <v>251</v>
      </c>
      <c r="F1399" t="s">
        <v>564</v>
      </c>
      <c r="G1399" t="s">
        <v>581</v>
      </c>
      <c r="H1399">
        <v>24</v>
      </c>
      <c r="I1399">
        <v>1</v>
      </c>
      <c r="J1399" t="s">
        <v>280</v>
      </c>
      <c r="K1399" s="21">
        <v>5.2476152161952342E-9</v>
      </c>
      <c r="L1399" s="21">
        <v>1.7925425807279117E-8</v>
      </c>
      <c r="M1399" s="21">
        <v>4.0233781670564692E-8</v>
      </c>
      <c r="N1399" s="21">
        <v>7.4244209312272133E-8</v>
      </c>
      <c r="O1399" s="21">
        <v>1.2364108016916197E-7</v>
      </c>
      <c r="P1399" s="21">
        <v>1.9071204501114428E-7</v>
      </c>
      <c r="Q1399" s="21">
        <v>2.7767310411600429E-7</v>
      </c>
      <c r="R1399" s="21">
        <v>3.8543781626924838E-7</v>
      </c>
      <c r="S1399" s="21">
        <v>5.1327164836049128E-7</v>
      </c>
      <c r="T1399" s="21">
        <v>6.5880515302802959E-7</v>
      </c>
      <c r="U1399" s="21">
        <v>8.1432757553032495E-7</v>
      </c>
      <c r="V1399" s="21">
        <v>9.7612570151615119E-7</v>
      </c>
      <c r="W1399" s="21">
        <v>1.1424906775124332E-6</v>
      </c>
      <c r="X1399" s="21">
        <v>1.3065568751449261E-6</v>
      </c>
      <c r="Y1399" s="21">
        <v>1.4645289394146088E-6</v>
      </c>
      <c r="Z1399" s="21">
        <v>1.6153515396823806E-6</v>
      </c>
      <c r="AA1399" s="21">
        <v>1.7573652573069336E-6</v>
      </c>
      <c r="AB1399" s="21">
        <v>1.9208953136962293E-6</v>
      </c>
      <c r="AC1399" s="21">
        <v>2.0649154458932826E-6</v>
      </c>
      <c r="AD1399" s="21">
        <v>2.1909196066876313E-6</v>
      </c>
      <c r="AE1399" s="21">
        <v>2.2971232287866975E-6</v>
      </c>
      <c r="AF1399" s="21">
        <v>2.383538290721816E-6</v>
      </c>
      <c r="AG1399" s="21">
        <v>2.4535057248498725E-6</v>
      </c>
    </row>
    <row r="1400" spans="1:33" x14ac:dyDescent="0.25">
      <c r="A1400">
        <v>207</v>
      </c>
      <c r="B1400" t="s">
        <v>0</v>
      </c>
      <c r="C1400" t="s">
        <v>7</v>
      </c>
      <c r="D1400" t="s">
        <v>31</v>
      </c>
      <c r="E1400" t="s">
        <v>242</v>
      </c>
      <c r="F1400" t="s">
        <v>576</v>
      </c>
      <c r="G1400" t="s">
        <v>568</v>
      </c>
      <c r="H1400">
        <v>16</v>
      </c>
      <c r="I1400">
        <v>0</v>
      </c>
      <c r="J1400" t="s">
        <v>273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  <c r="V1400" s="21">
        <v>0</v>
      </c>
      <c r="W1400" s="21">
        <v>0</v>
      </c>
      <c r="X1400" s="21">
        <v>0</v>
      </c>
      <c r="Y1400" s="21">
        <v>0</v>
      </c>
      <c r="Z1400" s="21">
        <v>0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</row>
    <row r="1401" spans="1:33" x14ac:dyDescent="0.25">
      <c r="A1401">
        <v>204</v>
      </c>
      <c r="B1401" t="s">
        <v>0</v>
      </c>
      <c r="C1401" t="s">
        <v>7</v>
      </c>
      <c r="D1401" t="s">
        <v>31</v>
      </c>
      <c r="E1401" t="s">
        <v>243</v>
      </c>
      <c r="F1401" t="s">
        <v>505</v>
      </c>
      <c r="G1401" t="s">
        <v>569</v>
      </c>
      <c r="H1401">
        <v>12</v>
      </c>
      <c r="I1401">
        <v>0</v>
      </c>
      <c r="J1401" t="s">
        <v>273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  <c r="V1401" s="21">
        <v>0</v>
      </c>
      <c r="W1401" s="21">
        <v>0</v>
      </c>
      <c r="X1401" s="21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</row>
    <row r="1402" spans="1:33" x14ac:dyDescent="0.25">
      <c r="A1402">
        <v>203</v>
      </c>
      <c r="B1402" t="s">
        <v>0</v>
      </c>
      <c r="C1402" t="s">
        <v>7</v>
      </c>
      <c r="D1402" t="s">
        <v>31</v>
      </c>
      <c r="E1402" t="s">
        <v>244</v>
      </c>
      <c r="F1402" t="s">
        <v>576</v>
      </c>
      <c r="G1402" t="s">
        <v>570</v>
      </c>
      <c r="H1402">
        <v>16</v>
      </c>
      <c r="I1402">
        <v>0</v>
      </c>
      <c r="J1402" t="s">
        <v>273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  <c r="V1402" s="21">
        <v>0</v>
      </c>
      <c r="W1402" s="21">
        <v>0</v>
      </c>
      <c r="X1402" s="21">
        <v>0</v>
      </c>
      <c r="Y1402" s="21">
        <v>0</v>
      </c>
      <c r="Z1402" s="21">
        <v>0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</row>
    <row r="1403" spans="1:33" x14ac:dyDescent="0.25">
      <c r="A1403">
        <v>206</v>
      </c>
      <c r="B1403" t="s">
        <v>0</v>
      </c>
      <c r="C1403" t="s">
        <v>7</v>
      </c>
      <c r="D1403" t="s">
        <v>31</v>
      </c>
      <c r="E1403" t="s">
        <v>245</v>
      </c>
      <c r="F1403" t="s">
        <v>505</v>
      </c>
      <c r="G1403" t="s">
        <v>571</v>
      </c>
      <c r="H1403">
        <v>12</v>
      </c>
      <c r="I1403">
        <v>0</v>
      </c>
      <c r="J1403" t="s">
        <v>273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  <c r="S1403" s="21">
        <v>0</v>
      </c>
      <c r="T1403" s="21">
        <v>0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</row>
    <row r="1404" spans="1:33" x14ac:dyDescent="0.25">
      <c r="A1404">
        <v>205</v>
      </c>
      <c r="B1404" t="s">
        <v>0</v>
      </c>
      <c r="C1404" t="s">
        <v>7</v>
      </c>
      <c r="D1404" t="s">
        <v>31</v>
      </c>
      <c r="E1404" t="s">
        <v>246</v>
      </c>
      <c r="F1404" t="s">
        <v>576</v>
      </c>
      <c r="G1404" t="s">
        <v>572</v>
      </c>
      <c r="H1404">
        <v>16</v>
      </c>
      <c r="I1404">
        <v>0</v>
      </c>
      <c r="J1404" t="s">
        <v>273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0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</row>
    <row r="1405" spans="1:33" x14ac:dyDescent="0.25">
      <c r="A1405">
        <v>190</v>
      </c>
      <c r="B1405" t="s">
        <v>0</v>
      </c>
      <c r="C1405" t="s">
        <v>7</v>
      </c>
      <c r="D1405" t="s">
        <v>35</v>
      </c>
      <c r="E1405" t="s">
        <v>182</v>
      </c>
      <c r="F1405" t="s">
        <v>583</v>
      </c>
      <c r="G1405" t="s">
        <v>502</v>
      </c>
      <c r="H1405">
        <v>15</v>
      </c>
      <c r="I1405">
        <v>0</v>
      </c>
      <c r="J1405" t="s">
        <v>273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  <c r="V1405" s="21">
        <v>0</v>
      </c>
      <c r="W1405" s="21">
        <v>0</v>
      </c>
      <c r="X1405" s="21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</row>
    <row r="1406" spans="1:33" x14ac:dyDescent="0.25">
      <c r="A1406">
        <v>184</v>
      </c>
      <c r="B1406" t="s">
        <v>0</v>
      </c>
      <c r="C1406" t="s">
        <v>7</v>
      </c>
      <c r="D1406" t="s">
        <v>35</v>
      </c>
      <c r="E1406" t="s">
        <v>183</v>
      </c>
      <c r="F1406" t="s">
        <v>584</v>
      </c>
      <c r="G1406" t="s">
        <v>504</v>
      </c>
      <c r="H1406">
        <v>45</v>
      </c>
      <c r="I1406">
        <v>0</v>
      </c>
      <c r="J1406" t="s">
        <v>273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  <c r="V1406" s="21">
        <v>0</v>
      </c>
      <c r="W1406" s="21">
        <v>0</v>
      </c>
      <c r="X1406" s="21">
        <v>0</v>
      </c>
      <c r="Y1406" s="21">
        <v>0</v>
      </c>
      <c r="Z1406" s="21">
        <v>0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</row>
    <row r="1407" spans="1:33" x14ac:dyDescent="0.25">
      <c r="A1407">
        <v>14</v>
      </c>
      <c r="B1407" t="s">
        <v>0</v>
      </c>
      <c r="C1407" t="s">
        <v>7</v>
      </c>
      <c r="D1407" t="s">
        <v>35</v>
      </c>
      <c r="E1407" t="s">
        <v>247</v>
      </c>
      <c r="F1407" t="s">
        <v>514</v>
      </c>
      <c r="G1407" t="s">
        <v>575</v>
      </c>
      <c r="H1407">
        <v>27</v>
      </c>
      <c r="I1407">
        <v>1</v>
      </c>
      <c r="J1407" t="s">
        <v>280</v>
      </c>
      <c r="K1407" s="21">
        <v>6.1665683820614017E-4</v>
      </c>
      <c r="L1407" s="21">
        <v>1.7065020988399808E-3</v>
      </c>
      <c r="M1407" s="21">
        <v>4.3110652543280562E-3</v>
      </c>
      <c r="N1407" s="21">
        <v>9.5413729284940969E-3</v>
      </c>
      <c r="O1407" s="21">
        <v>1.9104885053412339E-2</v>
      </c>
      <c r="P1407" s="21">
        <v>3.5010231105150835E-2</v>
      </c>
      <c r="Q1407" s="21">
        <v>5.9767419470713359E-2</v>
      </c>
      <c r="R1407" s="21">
        <v>9.3023265885733869E-2</v>
      </c>
      <c r="S1407" s="21">
        <v>0.13703641569597044</v>
      </c>
      <c r="T1407" s="21">
        <v>0.19402054053421647</v>
      </c>
      <c r="U1407" s="21">
        <v>0.26683843318422834</v>
      </c>
      <c r="V1407" s="21">
        <v>0.35668645770296803</v>
      </c>
      <c r="W1407" s="21">
        <v>0.48174959990732852</v>
      </c>
      <c r="X1407" s="21">
        <v>0.62451021131486439</v>
      </c>
      <c r="Y1407" s="21">
        <v>0.78225375802746711</v>
      </c>
      <c r="Z1407" s="21">
        <v>0.94584809605941866</v>
      </c>
      <c r="AA1407" s="21">
        <v>1.1100947054812271</v>
      </c>
      <c r="AB1407" s="21">
        <v>1.2700338078032045</v>
      </c>
      <c r="AC1407" s="21">
        <v>1.4188366360476325</v>
      </c>
      <c r="AD1407" s="21">
        <v>1.5535207191306559</v>
      </c>
      <c r="AE1407" s="21">
        <v>1.6713920911185705</v>
      </c>
      <c r="AF1407" s="21">
        <v>1.754331740294502</v>
      </c>
      <c r="AG1407" s="21">
        <v>1.8198868818825245</v>
      </c>
    </row>
    <row r="1408" spans="1:33" x14ac:dyDescent="0.25">
      <c r="A1408">
        <v>2</v>
      </c>
      <c r="B1408" t="s">
        <v>0</v>
      </c>
      <c r="C1408" t="s">
        <v>7</v>
      </c>
      <c r="D1408" t="s">
        <v>35</v>
      </c>
      <c r="E1408" t="s">
        <v>49</v>
      </c>
      <c r="F1408" t="s">
        <v>526</v>
      </c>
      <c r="G1408" t="s">
        <v>589</v>
      </c>
      <c r="H1408">
        <v>2</v>
      </c>
      <c r="I1408">
        <v>0</v>
      </c>
      <c r="J1408" t="s">
        <v>273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  <c r="V1408" s="21">
        <v>0</v>
      </c>
      <c r="W1408" s="21">
        <v>0</v>
      </c>
      <c r="X1408" s="21">
        <v>0</v>
      </c>
      <c r="Y1408" s="21">
        <v>0</v>
      </c>
      <c r="Z1408" s="21">
        <v>0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</row>
    <row r="1409" spans="1:33" x14ac:dyDescent="0.25">
      <c r="A1409">
        <v>23</v>
      </c>
      <c r="B1409" t="s">
        <v>0</v>
      </c>
      <c r="C1409" t="s">
        <v>7</v>
      </c>
      <c r="D1409" t="s">
        <v>35</v>
      </c>
      <c r="E1409" t="s">
        <v>184</v>
      </c>
      <c r="F1409" t="s">
        <v>507</v>
      </c>
      <c r="G1409" t="s">
        <v>508</v>
      </c>
      <c r="H1409">
        <v>53</v>
      </c>
      <c r="I1409">
        <v>0</v>
      </c>
      <c r="J1409" t="s">
        <v>273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</row>
    <row r="1410" spans="1:33" x14ac:dyDescent="0.25">
      <c r="A1410">
        <v>191</v>
      </c>
      <c r="B1410" t="s">
        <v>0</v>
      </c>
      <c r="C1410" t="s">
        <v>7</v>
      </c>
      <c r="D1410" t="s">
        <v>35</v>
      </c>
      <c r="E1410" t="s">
        <v>185</v>
      </c>
      <c r="F1410" t="s">
        <v>507</v>
      </c>
      <c r="G1410" t="s">
        <v>509</v>
      </c>
      <c r="H1410">
        <v>53</v>
      </c>
      <c r="I1410">
        <v>0</v>
      </c>
      <c r="J1410" t="s">
        <v>273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  <c r="V1410" s="21">
        <v>0</v>
      </c>
      <c r="W1410" s="21">
        <v>0</v>
      </c>
      <c r="X1410" s="21">
        <v>0</v>
      </c>
      <c r="Y1410" s="21">
        <v>0</v>
      </c>
      <c r="Z1410" s="21">
        <v>0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</row>
    <row r="1411" spans="1:33" x14ac:dyDescent="0.25">
      <c r="A1411">
        <v>141</v>
      </c>
      <c r="B1411" t="s">
        <v>0</v>
      </c>
      <c r="C1411" t="s">
        <v>7</v>
      </c>
      <c r="D1411" t="s">
        <v>35</v>
      </c>
      <c r="E1411" t="s">
        <v>51</v>
      </c>
      <c r="F1411" t="s">
        <v>583</v>
      </c>
      <c r="G1411" t="s">
        <v>510</v>
      </c>
      <c r="H1411">
        <v>15</v>
      </c>
      <c r="I1411">
        <v>0</v>
      </c>
      <c r="J1411" t="s">
        <v>273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  <c r="Q1411" s="21">
        <v>0</v>
      </c>
      <c r="R1411" s="21">
        <v>0</v>
      </c>
      <c r="S1411" s="21">
        <v>0</v>
      </c>
      <c r="T1411" s="21">
        <v>0</v>
      </c>
      <c r="U1411" s="21">
        <v>0</v>
      </c>
      <c r="V1411" s="21">
        <v>0</v>
      </c>
      <c r="W1411" s="21">
        <v>0</v>
      </c>
      <c r="X1411" s="21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</row>
    <row r="1412" spans="1:33" x14ac:dyDescent="0.25">
      <c r="A1412">
        <v>142</v>
      </c>
      <c r="B1412" t="s">
        <v>0</v>
      </c>
      <c r="C1412" t="s">
        <v>7</v>
      </c>
      <c r="D1412" t="s">
        <v>35</v>
      </c>
      <c r="E1412" t="s">
        <v>186</v>
      </c>
      <c r="F1412" t="s">
        <v>583</v>
      </c>
      <c r="G1412" t="s">
        <v>511</v>
      </c>
      <c r="H1412">
        <v>15</v>
      </c>
      <c r="I1412">
        <v>0</v>
      </c>
      <c r="J1412" t="s">
        <v>273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  <c r="V1412" s="21">
        <v>0</v>
      </c>
      <c r="W1412" s="21">
        <v>0</v>
      </c>
      <c r="X1412" s="21">
        <v>0</v>
      </c>
      <c r="Y1412" s="21">
        <v>0</v>
      </c>
      <c r="Z1412" s="21">
        <v>0</v>
      </c>
      <c r="AA1412" s="21">
        <v>0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</row>
    <row r="1413" spans="1:33" x14ac:dyDescent="0.25">
      <c r="A1413">
        <v>143</v>
      </c>
      <c r="B1413" t="s">
        <v>0</v>
      </c>
      <c r="C1413" t="s">
        <v>7</v>
      </c>
      <c r="D1413" t="s">
        <v>35</v>
      </c>
      <c r="E1413" t="s">
        <v>187</v>
      </c>
      <c r="F1413" t="s">
        <v>583</v>
      </c>
      <c r="G1413" t="s">
        <v>512</v>
      </c>
      <c r="H1413">
        <v>15</v>
      </c>
      <c r="I1413">
        <v>0</v>
      </c>
      <c r="J1413" t="s">
        <v>280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  <c r="V1413" s="21">
        <v>0</v>
      </c>
      <c r="W1413" s="21">
        <v>0</v>
      </c>
      <c r="X1413" s="21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</row>
    <row r="1414" spans="1:33" x14ac:dyDescent="0.25">
      <c r="A1414">
        <v>163</v>
      </c>
      <c r="B1414" t="s">
        <v>0</v>
      </c>
      <c r="C1414" t="s">
        <v>7</v>
      </c>
      <c r="D1414" t="s">
        <v>35</v>
      </c>
      <c r="E1414" t="s">
        <v>188</v>
      </c>
      <c r="F1414" t="s">
        <v>507</v>
      </c>
      <c r="G1414" t="s">
        <v>513</v>
      </c>
      <c r="H1414">
        <v>53</v>
      </c>
      <c r="I1414">
        <v>0</v>
      </c>
      <c r="J1414" t="s">
        <v>273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  <c r="V1414" s="21">
        <v>0</v>
      </c>
      <c r="W1414" s="21">
        <v>0</v>
      </c>
      <c r="X1414" s="21">
        <v>0</v>
      </c>
      <c r="Y1414" s="21">
        <v>0</v>
      </c>
      <c r="Z1414" s="21">
        <v>0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</row>
    <row r="1415" spans="1:33" x14ac:dyDescent="0.25">
      <c r="A1415">
        <v>10</v>
      </c>
      <c r="B1415" t="s">
        <v>0</v>
      </c>
      <c r="C1415" t="s">
        <v>7</v>
      </c>
      <c r="D1415" t="s">
        <v>35</v>
      </c>
      <c r="E1415" t="s">
        <v>58</v>
      </c>
      <c r="F1415" t="s">
        <v>514</v>
      </c>
      <c r="G1415" t="s">
        <v>515</v>
      </c>
      <c r="H1415">
        <v>27</v>
      </c>
      <c r="I1415">
        <v>1</v>
      </c>
      <c r="J1415" t="s">
        <v>280</v>
      </c>
      <c r="K1415" s="21">
        <v>5.4972241809731731E-2</v>
      </c>
      <c r="L1415" s="21">
        <v>0.17562113529381337</v>
      </c>
      <c r="M1415" s="21">
        <v>0.36843863732887272</v>
      </c>
      <c r="N1415" s="21">
        <v>0.6385746678482791</v>
      </c>
      <c r="O1415" s="21">
        <v>0.99882552039582695</v>
      </c>
      <c r="P1415" s="21">
        <v>1.442278412077775</v>
      </c>
      <c r="Q1415" s="21">
        <v>1.9578463708284795</v>
      </c>
      <c r="R1415" s="21">
        <v>2.5354242006265419</v>
      </c>
      <c r="S1415" s="21">
        <v>3.1660422912858985</v>
      </c>
      <c r="T1415" s="21">
        <v>3.8174145574841618</v>
      </c>
      <c r="U1415" s="21">
        <v>4.487453608457348</v>
      </c>
      <c r="V1415" s="21">
        <v>5.1788521555627618</v>
      </c>
      <c r="W1415" s="21">
        <v>5.8380604278257255</v>
      </c>
      <c r="X1415" s="21">
        <v>6.4552695491277454</v>
      </c>
      <c r="Y1415" s="21">
        <v>7.0265970099835231</v>
      </c>
      <c r="Z1415" s="21">
        <v>7.5070844979916673</v>
      </c>
      <c r="AA1415" s="21">
        <v>8.0212378415976264</v>
      </c>
      <c r="AB1415" s="21">
        <v>8.4559008932128226</v>
      </c>
      <c r="AC1415" s="21">
        <v>8.8322320585971443</v>
      </c>
      <c r="AD1415" s="21">
        <v>9.1532130451782088</v>
      </c>
      <c r="AE1415" s="21">
        <v>9.4272574880346411</v>
      </c>
      <c r="AF1415" s="21">
        <v>9.687013955435722</v>
      </c>
      <c r="AG1415" s="21">
        <v>9.9309829395254532</v>
      </c>
    </row>
    <row r="1416" spans="1:33" x14ac:dyDescent="0.25">
      <c r="A1416">
        <v>179</v>
      </c>
      <c r="B1416" t="s">
        <v>0</v>
      </c>
      <c r="C1416" t="s">
        <v>7</v>
      </c>
      <c r="D1416" t="s">
        <v>35</v>
      </c>
      <c r="E1416" t="s">
        <v>189</v>
      </c>
      <c r="F1416" t="s">
        <v>514</v>
      </c>
      <c r="G1416" t="s">
        <v>516</v>
      </c>
      <c r="H1416">
        <v>27</v>
      </c>
      <c r="I1416">
        <v>0</v>
      </c>
      <c r="J1416" t="s">
        <v>273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  <c r="V1416" s="21">
        <v>0</v>
      </c>
      <c r="W1416" s="21">
        <v>0</v>
      </c>
      <c r="X1416" s="21">
        <v>0</v>
      </c>
      <c r="Y1416" s="21">
        <v>0</v>
      </c>
      <c r="Z1416" s="21">
        <v>0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</row>
    <row r="1417" spans="1:33" x14ac:dyDescent="0.25">
      <c r="A1417">
        <v>155</v>
      </c>
      <c r="B1417" t="s">
        <v>0</v>
      </c>
      <c r="C1417" t="s">
        <v>7</v>
      </c>
      <c r="D1417" t="s">
        <v>35</v>
      </c>
      <c r="E1417" t="s">
        <v>190</v>
      </c>
      <c r="F1417" t="s">
        <v>505</v>
      </c>
      <c r="G1417" t="s">
        <v>517</v>
      </c>
      <c r="H1417">
        <v>12</v>
      </c>
      <c r="I1417">
        <v>0</v>
      </c>
      <c r="J1417" t="s">
        <v>273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  <c r="V1417" s="21">
        <v>0</v>
      </c>
      <c r="W1417" s="21">
        <v>0</v>
      </c>
      <c r="X1417" s="21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</row>
    <row r="1418" spans="1:33" x14ac:dyDescent="0.25">
      <c r="A1418">
        <v>160</v>
      </c>
      <c r="B1418" t="s">
        <v>0</v>
      </c>
      <c r="C1418" t="s">
        <v>7</v>
      </c>
      <c r="D1418" t="s">
        <v>35</v>
      </c>
      <c r="E1418" t="s">
        <v>191</v>
      </c>
      <c r="F1418" t="s">
        <v>583</v>
      </c>
      <c r="G1418" t="s">
        <v>518</v>
      </c>
      <c r="H1418">
        <v>15</v>
      </c>
      <c r="I1418">
        <v>1</v>
      </c>
      <c r="J1418" t="s">
        <v>280</v>
      </c>
      <c r="K1418" s="21">
        <v>0.86306309340718057</v>
      </c>
      <c r="L1418" s="21">
        <v>1.9146762356580942</v>
      </c>
      <c r="M1418" s="21">
        <v>3.1903285018511074</v>
      </c>
      <c r="N1418" s="21">
        <v>4.6542217097332266</v>
      </c>
      <c r="O1418" s="21">
        <v>6.3032783746600671</v>
      </c>
      <c r="P1418" s="21">
        <v>8.2053420697296353</v>
      </c>
      <c r="Q1418" s="21">
        <v>10.252502951791696</v>
      </c>
      <c r="R1418" s="21">
        <v>12.288649288560816</v>
      </c>
      <c r="S1418" s="21">
        <v>14.135509014202571</v>
      </c>
      <c r="T1418" s="21">
        <v>15.633962217752075</v>
      </c>
      <c r="U1418" s="21">
        <v>16.687150504712726</v>
      </c>
      <c r="V1418" s="21">
        <v>17.253688553096751</v>
      </c>
      <c r="W1418" s="21">
        <v>17.437946566493288</v>
      </c>
      <c r="X1418" s="21">
        <v>17.363024772845758</v>
      </c>
      <c r="Y1418" s="21">
        <v>17.166763912257821</v>
      </c>
      <c r="Z1418" s="21">
        <v>16.894997427397563</v>
      </c>
      <c r="AA1418" s="21">
        <v>16.65554092162176</v>
      </c>
      <c r="AB1418" s="21">
        <v>16.448432141701826</v>
      </c>
      <c r="AC1418" s="21">
        <v>16.270436201770917</v>
      </c>
      <c r="AD1418" s="21">
        <v>16.106678687425319</v>
      </c>
      <c r="AE1418" s="21">
        <v>15.946555984322332</v>
      </c>
      <c r="AF1418" s="21">
        <v>15.789545076379877</v>
      </c>
      <c r="AG1418" s="21">
        <v>15.635394831726886</v>
      </c>
    </row>
    <row r="1419" spans="1:33" x14ac:dyDescent="0.25">
      <c r="A1419">
        <v>161</v>
      </c>
      <c r="B1419" t="s">
        <v>0</v>
      </c>
      <c r="C1419" t="s">
        <v>7</v>
      </c>
      <c r="D1419" t="s">
        <v>35</v>
      </c>
      <c r="E1419" t="s">
        <v>192</v>
      </c>
      <c r="F1419" t="s">
        <v>579</v>
      </c>
      <c r="G1419" t="s">
        <v>520</v>
      </c>
      <c r="H1419">
        <v>13</v>
      </c>
      <c r="I1419">
        <v>0</v>
      </c>
      <c r="J1419" t="s">
        <v>273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0</v>
      </c>
      <c r="R1419" s="21">
        <v>0</v>
      </c>
      <c r="S1419" s="21">
        <v>0</v>
      </c>
      <c r="T1419" s="21">
        <v>0</v>
      </c>
      <c r="U1419" s="21">
        <v>0</v>
      </c>
      <c r="V1419" s="21">
        <v>0</v>
      </c>
      <c r="W1419" s="21">
        <v>0</v>
      </c>
      <c r="X1419" s="21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</row>
    <row r="1420" spans="1:33" x14ac:dyDescent="0.25">
      <c r="A1420">
        <v>152</v>
      </c>
      <c r="B1420" t="s">
        <v>0</v>
      </c>
      <c r="C1420" t="s">
        <v>7</v>
      </c>
      <c r="D1420" t="s">
        <v>35</v>
      </c>
      <c r="E1420" t="s">
        <v>193</v>
      </c>
      <c r="F1420" t="s">
        <v>505</v>
      </c>
      <c r="G1420" t="s">
        <v>521</v>
      </c>
      <c r="H1420">
        <v>12</v>
      </c>
      <c r="I1420">
        <v>0</v>
      </c>
      <c r="J1420" t="s">
        <v>273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  <c r="V1420" s="21">
        <v>0</v>
      </c>
      <c r="W1420" s="21">
        <v>0</v>
      </c>
      <c r="X1420" s="21">
        <v>0</v>
      </c>
      <c r="Y1420" s="21">
        <v>0</v>
      </c>
      <c r="Z1420" s="21">
        <v>0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</row>
    <row r="1421" spans="1:33" x14ac:dyDescent="0.25">
      <c r="A1421">
        <v>13</v>
      </c>
      <c r="B1421" t="s">
        <v>0</v>
      </c>
      <c r="C1421" t="s">
        <v>7</v>
      </c>
      <c r="D1421" t="s">
        <v>35</v>
      </c>
      <c r="E1421" t="s">
        <v>194</v>
      </c>
      <c r="F1421" t="s">
        <v>514</v>
      </c>
      <c r="G1421" t="s">
        <v>522</v>
      </c>
      <c r="H1421">
        <v>27</v>
      </c>
      <c r="I1421">
        <v>0</v>
      </c>
      <c r="J1421" t="s">
        <v>280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  <c r="V1421" s="21">
        <v>0</v>
      </c>
      <c r="W1421" s="21">
        <v>0</v>
      </c>
      <c r="X1421" s="21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</row>
    <row r="1422" spans="1:33" x14ac:dyDescent="0.25">
      <c r="A1422">
        <v>182</v>
      </c>
      <c r="B1422" t="s">
        <v>0</v>
      </c>
      <c r="C1422" t="s">
        <v>7</v>
      </c>
      <c r="D1422" t="s">
        <v>35</v>
      </c>
      <c r="E1422" t="s">
        <v>195</v>
      </c>
      <c r="F1422" t="s">
        <v>514</v>
      </c>
      <c r="G1422" t="s">
        <v>523</v>
      </c>
      <c r="H1422">
        <v>27</v>
      </c>
      <c r="I1422">
        <v>0</v>
      </c>
      <c r="J1422" t="s">
        <v>280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  <c r="V1422" s="21">
        <v>0</v>
      </c>
      <c r="W1422" s="21">
        <v>0</v>
      </c>
      <c r="X1422" s="21">
        <v>0</v>
      </c>
      <c r="Y1422" s="21">
        <v>0</v>
      </c>
      <c r="Z1422" s="21">
        <v>0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</row>
    <row r="1423" spans="1:33" x14ac:dyDescent="0.25">
      <c r="A1423">
        <v>180</v>
      </c>
      <c r="B1423" t="s">
        <v>0</v>
      </c>
      <c r="C1423" t="s">
        <v>7</v>
      </c>
      <c r="D1423" t="s">
        <v>35</v>
      </c>
      <c r="E1423" t="s">
        <v>196</v>
      </c>
      <c r="F1423" t="s">
        <v>514</v>
      </c>
      <c r="G1423" t="s">
        <v>524</v>
      </c>
      <c r="H1423">
        <v>27</v>
      </c>
      <c r="I1423">
        <v>0</v>
      </c>
      <c r="J1423" t="s">
        <v>273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  <c r="Q1423" s="21">
        <v>0</v>
      </c>
      <c r="R1423" s="21">
        <v>0</v>
      </c>
      <c r="S1423" s="21">
        <v>0</v>
      </c>
      <c r="T1423" s="21">
        <v>0</v>
      </c>
      <c r="U1423" s="21">
        <v>0</v>
      </c>
      <c r="V1423" s="21">
        <v>0</v>
      </c>
      <c r="W1423" s="21">
        <v>0</v>
      </c>
      <c r="X1423" s="21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</row>
    <row r="1424" spans="1:33" x14ac:dyDescent="0.25">
      <c r="A1424">
        <v>139</v>
      </c>
      <c r="B1424" t="s">
        <v>0</v>
      </c>
      <c r="C1424" t="s">
        <v>7</v>
      </c>
      <c r="D1424" t="s">
        <v>35</v>
      </c>
      <c r="E1424" t="s">
        <v>63</v>
      </c>
      <c r="F1424" t="s">
        <v>583</v>
      </c>
      <c r="G1424" t="s">
        <v>294</v>
      </c>
      <c r="H1424">
        <v>15</v>
      </c>
      <c r="I1424">
        <v>0</v>
      </c>
      <c r="J1424" t="s">
        <v>280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  <c r="V1424" s="21">
        <v>0</v>
      </c>
      <c r="W1424" s="21">
        <v>0</v>
      </c>
      <c r="X1424" s="21">
        <v>0</v>
      </c>
      <c r="Y1424" s="21">
        <v>0</v>
      </c>
      <c r="Z1424" s="21">
        <v>0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</row>
    <row r="1425" spans="1:33" x14ac:dyDescent="0.25">
      <c r="A1425">
        <v>140</v>
      </c>
      <c r="B1425" t="s">
        <v>0</v>
      </c>
      <c r="C1425" t="s">
        <v>7</v>
      </c>
      <c r="D1425" t="s">
        <v>35</v>
      </c>
      <c r="E1425" t="s">
        <v>197</v>
      </c>
      <c r="F1425" t="s">
        <v>583</v>
      </c>
      <c r="G1425" t="s">
        <v>525</v>
      </c>
      <c r="H1425">
        <v>15</v>
      </c>
      <c r="I1425">
        <v>0</v>
      </c>
      <c r="J1425" t="s">
        <v>273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  <c r="V1425" s="21">
        <v>0</v>
      </c>
      <c r="W1425" s="21">
        <v>0</v>
      </c>
      <c r="X1425" s="21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</row>
    <row r="1426" spans="1:33" x14ac:dyDescent="0.25">
      <c r="A1426">
        <v>150</v>
      </c>
      <c r="B1426" t="s">
        <v>0</v>
      </c>
      <c r="C1426" t="s">
        <v>7</v>
      </c>
      <c r="D1426" t="s">
        <v>35</v>
      </c>
      <c r="E1426" t="s">
        <v>198</v>
      </c>
      <c r="F1426" t="s">
        <v>526</v>
      </c>
      <c r="G1426" t="s">
        <v>489</v>
      </c>
      <c r="H1426">
        <v>2</v>
      </c>
      <c r="I1426">
        <v>0</v>
      </c>
      <c r="J1426" t="s">
        <v>273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</row>
    <row r="1427" spans="1:33" x14ac:dyDescent="0.25">
      <c r="A1427">
        <v>21</v>
      </c>
      <c r="B1427" t="s">
        <v>0</v>
      </c>
      <c r="C1427" t="s">
        <v>7</v>
      </c>
      <c r="D1427" t="s">
        <v>35</v>
      </c>
      <c r="E1427" t="s">
        <v>255</v>
      </c>
      <c r="F1427" t="s">
        <v>507</v>
      </c>
      <c r="G1427" t="s">
        <v>370</v>
      </c>
      <c r="H1427">
        <v>53</v>
      </c>
      <c r="I1427">
        <v>0</v>
      </c>
      <c r="J1427" t="s">
        <v>280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1">
        <v>0</v>
      </c>
      <c r="V1427" s="21">
        <v>0</v>
      </c>
      <c r="W1427" s="21">
        <v>0</v>
      </c>
      <c r="X1427" s="21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21">
        <v>0</v>
      </c>
      <c r="AE1427" s="21">
        <v>0</v>
      </c>
      <c r="AF1427" s="21">
        <v>0</v>
      </c>
      <c r="AG1427" s="21">
        <v>0</v>
      </c>
    </row>
    <row r="1428" spans="1:33" x14ac:dyDescent="0.25">
      <c r="A1428">
        <v>183</v>
      </c>
      <c r="B1428" t="s">
        <v>0</v>
      </c>
      <c r="C1428" t="s">
        <v>7</v>
      </c>
      <c r="D1428" t="s">
        <v>35</v>
      </c>
      <c r="E1428" t="s">
        <v>199</v>
      </c>
      <c r="F1428" t="s">
        <v>527</v>
      </c>
      <c r="G1428" t="s">
        <v>528</v>
      </c>
      <c r="H1428">
        <v>41</v>
      </c>
      <c r="I1428">
        <v>0</v>
      </c>
      <c r="J1428" t="s">
        <v>273</v>
      </c>
      <c r="K1428" s="21">
        <v>0</v>
      </c>
      <c r="L1428" s="21">
        <v>0</v>
      </c>
      <c r="M1428" s="21">
        <v>0</v>
      </c>
      <c r="N1428" s="21">
        <v>0</v>
      </c>
      <c r="O1428" s="21">
        <v>0</v>
      </c>
      <c r="P1428" s="21">
        <v>0</v>
      </c>
      <c r="Q1428" s="21">
        <v>0</v>
      </c>
      <c r="R1428" s="21">
        <v>0</v>
      </c>
      <c r="S1428" s="21">
        <v>0</v>
      </c>
      <c r="T1428" s="21">
        <v>0</v>
      </c>
      <c r="U1428" s="21">
        <v>0</v>
      </c>
      <c r="V1428" s="21">
        <v>0</v>
      </c>
      <c r="W1428" s="21">
        <v>0</v>
      </c>
      <c r="X1428" s="21">
        <v>0</v>
      </c>
      <c r="Y1428" s="21">
        <v>0</v>
      </c>
      <c r="Z1428" s="21">
        <v>0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</row>
    <row r="1429" spans="1:33" x14ac:dyDescent="0.25">
      <c r="A1429">
        <v>149</v>
      </c>
      <c r="B1429" t="s">
        <v>0</v>
      </c>
      <c r="C1429" t="s">
        <v>7</v>
      </c>
      <c r="D1429" t="s">
        <v>35</v>
      </c>
      <c r="E1429" t="s">
        <v>200</v>
      </c>
      <c r="F1429" t="s">
        <v>583</v>
      </c>
      <c r="G1429" t="s">
        <v>529</v>
      </c>
      <c r="H1429">
        <v>15</v>
      </c>
      <c r="I1429">
        <v>0</v>
      </c>
      <c r="J1429" t="s">
        <v>273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1">
        <v>0</v>
      </c>
      <c r="Q1429" s="21">
        <v>0</v>
      </c>
      <c r="R1429" s="21">
        <v>0</v>
      </c>
      <c r="S1429" s="21">
        <v>0</v>
      </c>
      <c r="T1429" s="21">
        <v>0</v>
      </c>
      <c r="U1429" s="21">
        <v>0</v>
      </c>
      <c r="V1429" s="21">
        <v>0</v>
      </c>
      <c r="W1429" s="21">
        <v>0</v>
      </c>
      <c r="X1429" s="21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</row>
    <row r="1430" spans="1:33" x14ac:dyDescent="0.25">
      <c r="A1430">
        <v>6</v>
      </c>
      <c r="B1430" t="s">
        <v>0</v>
      </c>
      <c r="C1430" t="s">
        <v>7</v>
      </c>
      <c r="D1430" t="s">
        <v>35</v>
      </c>
      <c r="E1430" t="s">
        <v>67</v>
      </c>
      <c r="F1430" t="s">
        <v>530</v>
      </c>
      <c r="G1430" t="s">
        <v>299</v>
      </c>
      <c r="H1430">
        <v>25</v>
      </c>
      <c r="I1430">
        <v>0</v>
      </c>
      <c r="J1430" t="s">
        <v>280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  <c r="Q1430" s="21">
        <v>0</v>
      </c>
      <c r="R1430" s="21">
        <v>0</v>
      </c>
      <c r="S1430" s="21">
        <v>0</v>
      </c>
      <c r="T1430" s="21">
        <v>0</v>
      </c>
      <c r="U1430" s="21">
        <v>0</v>
      </c>
      <c r="V1430" s="21">
        <v>0</v>
      </c>
      <c r="W1430" s="21">
        <v>0</v>
      </c>
      <c r="X1430" s="21">
        <v>0</v>
      </c>
      <c r="Y1430" s="21">
        <v>0</v>
      </c>
      <c r="Z1430" s="21">
        <v>0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</row>
    <row r="1431" spans="1:33" x14ac:dyDescent="0.25">
      <c r="A1431">
        <v>174</v>
      </c>
      <c r="B1431" t="s">
        <v>0</v>
      </c>
      <c r="C1431" t="s">
        <v>7</v>
      </c>
      <c r="D1431" t="s">
        <v>35</v>
      </c>
      <c r="E1431" t="s">
        <v>201</v>
      </c>
      <c r="F1431" t="s">
        <v>530</v>
      </c>
      <c r="G1431" t="s">
        <v>531</v>
      </c>
      <c r="H1431">
        <v>25</v>
      </c>
      <c r="I1431">
        <v>0</v>
      </c>
      <c r="J1431" t="s">
        <v>273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  <c r="Q1431" s="21">
        <v>0</v>
      </c>
      <c r="R1431" s="21">
        <v>0</v>
      </c>
      <c r="S1431" s="21">
        <v>0</v>
      </c>
      <c r="T1431" s="21">
        <v>0</v>
      </c>
      <c r="U1431" s="21">
        <v>0</v>
      </c>
      <c r="V1431" s="21">
        <v>0</v>
      </c>
      <c r="W1431" s="21">
        <v>0</v>
      </c>
      <c r="X1431" s="21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</row>
    <row r="1432" spans="1:33" x14ac:dyDescent="0.25">
      <c r="A1432">
        <v>175</v>
      </c>
      <c r="B1432" t="s">
        <v>0</v>
      </c>
      <c r="C1432" t="s">
        <v>7</v>
      </c>
      <c r="D1432" t="s">
        <v>35</v>
      </c>
      <c r="E1432" t="s">
        <v>68</v>
      </c>
      <c r="F1432" t="s">
        <v>530</v>
      </c>
      <c r="G1432" t="s">
        <v>532</v>
      </c>
      <c r="H1432">
        <v>25</v>
      </c>
      <c r="I1432">
        <v>0</v>
      </c>
      <c r="J1432" t="s">
        <v>273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  <c r="Q1432" s="21">
        <v>0</v>
      </c>
      <c r="R1432" s="21">
        <v>0</v>
      </c>
      <c r="S1432" s="21">
        <v>0</v>
      </c>
      <c r="T1432" s="21">
        <v>0</v>
      </c>
      <c r="U1432" s="21">
        <v>0</v>
      </c>
      <c r="V1432" s="21">
        <v>0</v>
      </c>
      <c r="W1432" s="21">
        <v>0</v>
      </c>
      <c r="X1432" s="21">
        <v>0</v>
      </c>
      <c r="Y1432" s="21">
        <v>0</v>
      </c>
      <c r="Z1432" s="21">
        <v>0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</row>
    <row r="1433" spans="1:33" x14ac:dyDescent="0.25">
      <c r="A1433">
        <v>173</v>
      </c>
      <c r="B1433" t="s">
        <v>0</v>
      </c>
      <c r="C1433" t="s">
        <v>7</v>
      </c>
      <c r="D1433" t="s">
        <v>35</v>
      </c>
      <c r="E1433" t="s">
        <v>202</v>
      </c>
      <c r="F1433" t="s">
        <v>530</v>
      </c>
      <c r="G1433" t="s">
        <v>533</v>
      </c>
      <c r="H1433">
        <v>25</v>
      </c>
      <c r="I1433">
        <v>0</v>
      </c>
      <c r="J1433" t="s">
        <v>273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0</v>
      </c>
      <c r="R1433" s="21">
        <v>0</v>
      </c>
      <c r="S1433" s="21">
        <v>0</v>
      </c>
      <c r="T1433" s="21">
        <v>0</v>
      </c>
      <c r="U1433" s="21">
        <v>0</v>
      </c>
      <c r="V1433" s="21">
        <v>0</v>
      </c>
      <c r="W1433" s="21">
        <v>0</v>
      </c>
      <c r="X1433" s="21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</row>
    <row r="1434" spans="1:33" x14ac:dyDescent="0.25">
      <c r="A1434">
        <v>9</v>
      </c>
      <c r="B1434" t="s">
        <v>0</v>
      </c>
      <c r="C1434" t="s">
        <v>7</v>
      </c>
      <c r="D1434" t="s">
        <v>35</v>
      </c>
      <c r="E1434" t="s">
        <v>203</v>
      </c>
      <c r="F1434" t="s">
        <v>534</v>
      </c>
      <c r="G1434" t="s">
        <v>535</v>
      </c>
      <c r="H1434">
        <v>30</v>
      </c>
      <c r="I1434">
        <v>1</v>
      </c>
      <c r="J1434" t="s">
        <v>280</v>
      </c>
      <c r="K1434" s="21">
        <v>2.9024823695919641E-4</v>
      </c>
      <c r="L1434" s="21">
        <v>7.6608449259141481E-4</v>
      </c>
      <c r="M1434" s="21">
        <v>1.8420053089754594E-3</v>
      </c>
      <c r="N1434" s="21">
        <v>3.9232201458816972E-3</v>
      </c>
      <c r="O1434" s="21">
        <v>7.7311699414838444E-3</v>
      </c>
      <c r="P1434" s="21">
        <v>1.4021711657312461E-2</v>
      </c>
      <c r="Q1434" s="21">
        <v>2.3792607393819793E-2</v>
      </c>
      <c r="R1434" s="21">
        <v>3.8193345037303941E-2</v>
      </c>
      <c r="S1434" s="21">
        <v>5.8450298501313537E-2</v>
      </c>
      <c r="T1434" s="21">
        <v>8.5751704369006393E-2</v>
      </c>
      <c r="U1434" s="21">
        <v>0.12110045068700023</v>
      </c>
      <c r="V1434" s="21">
        <v>0.16515637175955902</v>
      </c>
      <c r="W1434" s="21">
        <v>0.21810256066162431</v>
      </c>
      <c r="X1434" s="21">
        <v>0.27957588386842724</v>
      </c>
      <c r="Y1434" s="21">
        <v>0.34869367399291146</v>
      </c>
      <c r="Z1434" s="21">
        <v>0.42418400343954177</v>
      </c>
      <c r="AA1434" s="21">
        <v>0.50459220736683075</v>
      </c>
      <c r="AB1434" s="21">
        <v>0.58873706185078867</v>
      </c>
      <c r="AC1434" s="21">
        <v>0.67388295148159727</v>
      </c>
      <c r="AD1434" s="21">
        <v>0.75944065832998231</v>
      </c>
      <c r="AE1434" s="21">
        <v>0.844896558415556</v>
      </c>
      <c r="AF1434" s="21">
        <v>0.9302088749643479</v>
      </c>
      <c r="AG1434" s="21">
        <v>1.0153163427272907</v>
      </c>
    </row>
    <row r="1435" spans="1:33" x14ac:dyDescent="0.25">
      <c r="A1435">
        <v>177</v>
      </c>
      <c r="B1435" t="s">
        <v>0</v>
      </c>
      <c r="C1435" t="s">
        <v>7</v>
      </c>
      <c r="D1435" t="s">
        <v>35</v>
      </c>
      <c r="E1435" t="s">
        <v>204</v>
      </c>
      <c r="F1435" t="s">
        <v>534</v>
      </c>
      <c r="G1435" t="s">
        <v>523</v>
      </c>
      <c r="H1435">
        <v>30</v>
      </c>
      <c r="I1435">
        <v>0</v>
      </c>
      <c r="J1435" t="s">
        <v>273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  <c r="Q1435" s="21">
        <v>0</v>
      </c>
      <c r="R1435" s="21">
        <v>0</v>
      </c>
      <c r="S1435" s="21">
        <v>0</v>
      </c>
      <c r="T1435" s="21">
        <v>0</v>
      </c>
      <c r="U1435" s="21">
        <v>0</v>
      </c>
      <c r="V1435" s="21">
        <v>0</v>
      </c>
      <c r="W1435" s="21">
        <v>0</v>
      </c>
      <c r="X1435" s="21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</row>
    <row r="1436" spans="1:33" x14ac:dyDescent="0.25">
      <c r="A1436">
        <v>156</v>
      </c>
      <c r="B1436" t="s">
        <v>0</v>
      </c>
      <c r="C1436" t="s">
        <v>7</v>
      </c>
      <c r="D1436" t="s">
        <v>35</v>
      </c>
      <c r="E1436" t="s">
        <v>205</v>
      </c>
      <c r="F1436" t="s">
        <v>505</v>
      </c>
      <c r="G1436" t="s">
        <v>536</v>
      </c>
      <c r="H1436">
        <v>12</v>
      </c>
      <c r="I1436">
        <v>1</v>
      </c>
      <c r="J1436" t="s">
        <v>280</v>
      </c>
      <c r="K1436" s="21">
        <v>9.0684980320790822E-4</v>
      </c>
      <c r="L1436" s="21">
        <v>3.390468505099783E-3</v>
      </c>
      <c r="M1436" s="21">
        <v>9.2122863462446979E-3</v>
      </c>
      <c r="N1436" s="21">
        <v>2.116475363259494E-2</v>
      </c>
      <c r="O1436" s="21">
        <v>4.305385434681961E-2</v>
      </c>
      <c r="P1436" s="21">
        <v>7.9348028488305425E-2</v>
      </c>
      <c r="Q1436" s="21">
        <v>0.13453707394389022</v>
      </c>
      <c r="R1436" s="21">
        <v>0.21236427292137089</v>
      </c>
      <c r="S1436" s="21">
        <v>0.315173583720254</v>
      </c>
      <c r="T1436" s="21">
        <v>0.44356490157427059</v>
      </c>
      <c r="U1436" s="21">
        <v>0.59642605741506738</v>
      </c>
      <c r="V1436" s="21">
        <v>0.77129398019370121</v>
      </c>
      <c r="W1436" s="21">
        <v>0.95468093891822858</v>
      </c>
      <c r="X1436" s="21">
        <v>1.1434031266790761</v>
      </c>
      <c r="Y1436" s="21">
        <v>1.3349099001571352</v>
      </c>
      <c r="Z1436" s="21">
        <v>1.5273865430480471</v>
      </c>
      <c r="AA1436" s="21">
        <v>1.7196937505344323</v>
      </c>
      <c r="AB1436" s="21">
        <v>1.9112403893920711</v>
      </c>
      <c r="AC1436" s="21">
        <v>2.1018343547669751</v>
      </c>
      <c r="AD1436" s="21">
        <v>2.2917441422173237</v>
      </c>
      <c r="AE1436" s="21">
        <v>2.4812998536062301</v>
      </c>
      <c r="AF1436" s="21">
        <v>2.6702300436857587</v>
      </c>
      <c r="AG1436" s="21">
        <v>2.8589846033857453</v>
      </c>
    </row>
    <row r="1437" spans="1:33" x14ac:dyDescent="0.25">
      <c r="A1437">
        <v>4</v>
      </c>
      <c r="B1437" t="s">
        <v>0</v>
      </c>
      <c r="C1437" t="s">
        <v>7</v>
      </c>
      <c r="D1437" t="s">
        <v>35</v>
      </c>
      <c r="E1437" t="s">
        <v>71</v>
      </c>
      <c r="F1437" t="s">
        <v>530</v>
      </c>
      <c r="G1437" t="s">
        <v>304</v>
      </c>
      <c r="H1437">
        <v>25</v>
      </c>
      <c r="I1437">
        <v>0</v>
      </c>
      <c r="J1437" t="s">
        <v>280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  <c r="Q1437" s="21">
        <v>0</v>
      </c>
      <c r="R1437" s="21">
        <v>0</v>
      </c>
      <c r="S1437" s="21">
        <v>0</v>
      </c>
      <c r="T1437" s="21">
        <v>0</v>
      </c>
      <c r="U1437" s="21">
        <v>0</v>
      </c>
      <c r="V1437" s="21">
        <v>0</v>
      </c>
      <c r="W1437" s="21">
        <v>0</v>
      </c>
      <c r="X1437" s="21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</row>
    <row r="1438" spans="1:33" x14ac:dyDescent="0.25">
      <c r="A1438">
        <v>162</v>
      </c>
      <c r="B1438" t="s">
        <v>0</v>
      </c>
      <c r="C1438" t="s">
        <v>7</v>
      </c>
      <c r="D1438" t="s">
        <v>35</v>
      </c>
      <c r="E1438" t="s">
        <v>206</v>
      </c>
      <c r="F1438" t="s">
        <v>505</v>
      </c>
      <c r="G1438" t="s">
        <v>537</v>
      </c>
      <c r="H1438">
        <v>12</v>
      </c>
      <c r="I1438">
        <v>0</v>
      </c>
      <c r="J1438" t="s">
        <v>273</v>
      </c>
      <c r="K1438" s="21">
        <v>0</v>
      </c>
      <c r="L1438" s="21">
        <v>0</v>
      </c>
      <c r="M1438" s="21">
        <v>0</v>
      </c>
      <c r="N1438" s="21">
        <v>0</v>
      </c>
      <c r="O1438" s="21">
        <v>0</v>
      </c>
      <c r="P1438" s="21">
        <v>0</v>
      </c>
      <c r="Q1438" s="21">
        <v>0</v>
      </c>
      <c r="R1438" s="21">
        <v>0</v>
      </c>
      <c r="S1438" s="21">
        <v>0</v>
      </c>
      <c r="T1438" s="21">
        <v>0</v>
      </c>
      <c r="U1438" s="21">
        <v>0</v>
      </c>
      <c r="V1438" s="21">
        <v>0</v>
      </c>
      <c r="W1438" s="21">
        <v>0</v>
      </c>
      <c r="X1438" s="21">
        <v>0</v>
      </c>
      <c r="Y1438" s="21">
        <v>0</v>
      </c>
      <c r="Z1438" s="21">
        <v>0</v>
      </c>
      <c r="AA1438" s="21">
        <v>0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</row>
    <row r="1439" spans="1:33" x14ac:dyDescent="0.25">
      <c r="A1439">
        <v>154</v>
      </c>
      <c r="B1439" t="s">
        <v>0</v>
      </c>
      <c r="C1439" t="s">
        <v>7</v>
      </c>
      <c r="D1439" t="s">
        <v>35</v>
      </c>
      <c r="E1439" t="s">
        <v>207</v>
      </c>
      <c r="F1439" t="s">
        <v>505</v>
      </c>
      <c r="G1439" t="s">
        <v>538</v>
      </c>
      <c r="H1439">
        <v>12</v>
      </c>
      <c r="I1439">
        <v>0</v>
      </c>
      <c r="J1439" t="s">
        <v>273</v>
      </c>
      <c r="K1439" s="21">
        <v>0</v>
      </c>
      <c r="L1439" s="21">
        <v>0</v>
      </c>
      <c r="M1439" s="21">
        <v>0</v>
      </c>
      <c r="N1439" s="21">
        <v>0</v>
      </c>
      <c r="O1439" s="21">
        <v>0</v>
      </c>
      <c r="P1439" s="21">
        <v>0</v>
      </c>
      <c r="Q1439" s="21">
        <v>0</v>
      </c>
      <c r="R1439" s="21">
        <v>0</v>
      </c>
      <c r="S1439" s="21">
        <v>0</v>
      </c>
      <c r="T1439" s="21">
        <v>0</v>
      </c>
      <c r="U1439" s="21">
        <v>0</v>
      </c>
      <c r="V1439" s="21">
        <v>0</v>
      </c>
      <c r="W1439" s="21">
        <v>0</v>
      </c>
      <c r="X1439" s="21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</row>
    <row r="1440" spans="1:33" x14ac:dyDescent="0.25">
      <c r="A1440">
        <v>157</v>
      </c>
      <c r="B1440" t="s">
        <v>0</v>
      </c>
      <c r="C1440" t="s">
        <v>7</v>
      </c>
      <c r="D1440" t="s">
        <v>35</v>
      </c>
      <c r="E1440" t="s">
        <v>81</v>
      </c>
      <c r="F1440" t="s">
        <v>505</v>
      </c>
      <c r="G1440" t="s">
        <v>489</v>
      </c>
      <c r="H1440">
        <v>12</v>
      </c>
      <c r="I1440">
        <v>0</v>
      </c>
      <c r="J1440" t="s">
        <v>273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1">
        <v>0</v>
      </c>
      <c r="Q1440" s="21">
        <v>0</v>
      </c>
      <c r="R1440" s="21">
        <v>0</v>
      </c>
      <c r="S1440" s="21">
        <v>0</v>
      </c>
      <c r="T1440" s="21">
        <v>0</v>
      </c>
      <c r="U1440" s="21">
        <v>0</v>
      </c>
      <c r="V1440" s="21">
        <v>0</v>
      </c>
      <c r="W1440" s="21">
        <v>0</v>
      </c>
      <c r="X1440" s="21">
        <v>0</v>
      </c>
      <c r="Y1440" s="21">
        <v>0</v>
      </c>
      <c r="Z1440" s="21">
        <v>0</v>
      </c>
      <c r="AA1440" s="21">
        <v>0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</row>
    <row r="1441" spans="1:33" x14ac:dyDescent="0.25">
      <c r="A1441">
        <v>153</v>
      </c>
      <c r="B1441" t="s">
        <v>0</v>
      </c>
      <c r="C1441" t="s">
        <v>7</v>
      </c>
      <c r="D1441" t="s">
        <v>35</v>
      </c>
      <c r="E1441" t="s">
        <v>208</v>
      </c>
      <c r="F1441" t="s">
        <v>583</v>
      </c>
      <c r="G1441" t="s">
        <v>539</v>
      </c>
      <c r="H1441">
        <v>15</v>
      </c>
      <c r="I1441">
        <v>0</v>
      </c>
      <c r="J1441" t="s">
        <v>273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  <c r="Q1441" s="21">
        <v>0</v>
      </c>
      <c r="R1441" s="21">
        <v>0</v>
      </c>
      <c r="S1441" s="21">
        <v>0</v>
      </c>
      <c r="T1441" s="21">
        <v>0</v>
      </c>
      <c r="U1441" s="21">
        <v>0</v>
      </c>
      <c r="V1441" s="21">
        <v>0</v>
      </c>
      <c r="W1441" s="21">
        <v>0</v>
      </c>
      <c r="X1441" s="21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</row>
    <row r="1442" spans="1:33" x14ac:dyDescent="0.25">
      <c r="A1442">
        <v>130</v>
      </c>
      <c r="B1442" t="s">
        <v>0</v>
      </c>
      <c r="C1442" t="s">
        <v>7</v>
      </c>
      <c r="D1442" t="s">
        <v>35</v>
      </c>
      <c r="E1442" t="s">
        <v>209</v>
      </c>
      <c r="F1442" t="s">
        <v>583</v>
      </c>
      <c r="G1442" t="s">
        <v>540</v>
      </c>
      <c r="H1442">
        <v>15</v>
      </c>
      <c r="I1442">
        <v>1</v>
      </c>
      <c r="J1442" t="s">
        <v>280</v>
      </c>
      <c r="K1442" s="21">
        <v>0.22251014025107677</v>
      </c>
      <c r="L1442" s="21">
        <v>0.49215602580268114</v>
      </c>
      <c r="M1442" s="21">
        <v>0.81803790193447945</v>
      </c>
      <c r="N1442" s="21">
        <v>1.1916159782081088</v>
      </c>
      <c r="O1442" s="21">
        <v>1.6125892027159274</v>
      </c>
      <c r="P1442" s="21">
        <v>2.0994927319037378</v>
      </c>
      <c r="Q1442" s="21">
        <v>2.6273384094528551</v>
      </c>
      <c r="R1442" s="21">
        <v>3.1592758226983788</v>
      </c>
      <c r="S1442" s="21">
        <v>3.6523078734029784</v>
      </c>
      <c r="T1442" s="21">
        <v>4.0668830226336876</v>
      </c>
      <c r="U1442" s="21">
        <v>4.3774102128901147</v>
      </c>
      <c r="V1442" s="21">
        <v>4.5708211355871695</v>
      </c>
      <c r="W1442" s="21">
        <v>4.6699761107665116</v>
      </c>
      <c r="X1442" s="21">
        <v>4.7030018212811644</v>
      </c>
      <c r="Y1442" s="21">
        <v>4.7018437405136142</v>
      </c>
      <c r="Z1442" s="21">
        <v>4.6857149746295246</v>
      </c>
      <c r="AA1442" s="21">
        <v>4.6646762120468548</v>
      </c>
      <c r="AB1442" s="21">
        <v>4.6428157370982515</v>
      </c>
      <c r="AC1442" s="21">
        <v>4.6217850881279192</v>
      </c>
      <c r="AD1442" s="21">
        <v>4.6019069613782539</v>
      </c>
      <c r="AE1442" s="21">
        <v>4.5831683408685286</v>
      </c>
      <c r="AF1442" s="21">
        <v>4.5655276386716661</v>
      </c>
      <c r="AG1442" s="21">
        <v>4.548945123532512</v>
      </c>
    </row>
    <row r="1443" spans="1:33" x14ac:dyDescent="0.25">
      <c r="A1443">
        <v>131</v>
      </c>
      <c r="B1443" t="s">
        <v>0</v>
      </c>
      <c r="C1443" t="s">
        <v>7</v>
      </c>
      <c r="D1443" t="s">
        <v>35</v>
      </c>
      <c r="E1443" t="s">
        <v>210</v>
      </c>
      <c r="F1443" t="s">
        <v>583</v>
      </c>
      <c r="G1443" t="s">
        <v>540</v>
      </c>
      <c r="H1443">
        <v>15</v>
      </c>
      <c r="I1443">
        <v>0</v>
      </c>
      <c r="J1443" t="s">
        <v>273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  <c r="Q1443" s="21">
        <v>0</v>
      </c>
      <c r="R1443" s="21">
        <v>0</v>
      </c>
      <c r="S1443" s="21">
        <v>0</v>
      </c>
      <c r="T1443" s="21">
        <v>0</v>
      </c>
      <c r="U1443" s="21">
        <v>0</v>
      </c>
      <c r="V1443" s="21">
        <v>0</v>
      </c>
      <c r="W1443" s="21">
        <v>0</v>
      </c>
      <c r="X1443" s="21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</row>
    <row r="1444" spans="1:33" x14ac:dyDescent="0.25">
      <c r="A1444">
        <v>138</v>
      </c>
      <c r="B1444" t="s">
        <v>0</v>
      </c>
      <c r="C1444" t="s">
        <v>7</v>
      </c>
      <c r="D1444" t="s">
        <v>35</v>
      </c>
      <c r="E1444" t="s">
        <v>85</v>
      </c>
      <c r="F1444" t="s">
        <v>583</v>
      </c>
      <c r="G1444" t="s">
        <v>315</v>
      </c>
      <c r="H1444">
        <v>15</v>
      </c>
      <c r="I1444">
        <v>0</v>
      </c>
      <c r="J1444" t="s">
        <v>273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  <c r="Q1444" s="21">
        <v>0</v>
      </c>
      <c r="R1444" s="21">
        <v>0</v>
      </c>
      <c r="S1444" s="21">
        <v>0</v>
      </c>
      <c r="T1444" s="21">
        <v>0</v>
      </c>
      <c r="U1444" s="21">
        <v>0</v>
      </c>
      <c r="V1444" s="21">
        <v>0</v>
      </c>
      <c r="W1444" s="21">
        <v>0</v>
      </c>
      <c r="X1444" s="21">
        <v>0</v>
      </c>
      <c r="Y1444" s="21">
        <v>0</v>
      </c>
      <c r="Z1444" s="21">
        <v>0</v>
      </c>
      <c r="AA1444" s="21">
        <v>0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</row>
    <row r="1445" spans="1:33" x14ac:dyDescent="0.25">
      <c r="A1445">
        <v>135</v>
      </c>
      <c r="B1445" t="s">
        <v>0</v>
      </c>
      <c r="C1445" t="s">
        <v>7</v>
      </c>
      <c r="D1445" t="s">
        <v>35</v>
      </c>
      <c r="E1445" t="s">
        <v>211</v>
      </c>
      <c r="F1445" t="s">
        <v>583</v>
      </c>
      <c r="G1445" t="s">
        <v>541</v>
      </c>
      <c r="H1445">
        <v>15</v>
      </c>
      <c r="I1445">
        <v>0</v>
      </c>
      <c r="J1445" t="s">
        <v>273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0</v>
      </c>
      <c r="S1445" s="21">
        <v>0</v>
      </c>
      <c r="T1445" s="21">
        <v>0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0</v>
      </c>
      <c r="AA1445" s="21">
        <v>0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</row>
    <row r="1446" spans="1:33" x14ac:dyDescent="0.25">
      <c r="A1446">
        <v>136</v>
      </c>
      <c r="B1446" t="s">
        <v>0</v>
      </c>
      <c r="C1446" t="s">
        <v>7</v>
      </c>
      <c r="D1446" t="s">
        <v>35</v>
      </c>
      <c r="E1446" t="s">
        <v>212</v>
      </c>
      <c r="F1446" t="s">
        <v>583</v>
      </c>
      <c r="G1446" t="s">
        <v>542</v>
      </c>
      <c r="H1446">
        <v>15</v>
      </c>
      <c r="I1446">
        <v>0</v>
      </c>
      <c r="J1446" t="s">
        <v>273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</row>
    <row r="1447" spans="1:33" x14ac:dyDescent="0.25">
      <c r="A1447">
        <v>137</v>
      </c>
      <c r="B1447" t="s">
        <v>0</v>
      </c>
      <c r="C1447" t="s">
        <v>7</v>
      </c>
      <c r="D1447" t="s">
        <v>35</v>
      </c>
      <c r="E1447" t="s">
        <v>213</v>
      </c>
      <c r="F1447" t="s">
        <v>583</v>
      </c>
      <c r="G1447" t="s">
        <v>542</v>
      </c>
      <c r="H1447">
        <v>15</v>
      </c>
      <c r="I1447">
        <v>0</v>
      </c>
      <c r="J1447" t="s">
        <v>273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0</v>
      </c>
      <c r="S1447" s="21">
        <v>0</v>
      </c>
      <c r="T1447" s="21">
        <v>0</v>
      </c>
      <c r="U1447" s="21">
        <v>0</v>
      </c>
      <c r="V1447" s="21">
        <v>0</v>
      </c>
      <c r="W1447" s="21">
        <v>0</v>
      </c>
      <c r="X1447" s="21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</row>
    <row r="1448" spans="1:33" x14ac:dyDescent="0.25">
      <c r="A1448">
        <v>132</v>
      </c>
      <c r="B1448" t="s">
        <v>0</v>
      </c>
      <c r="C1448" t="s">
        <v>7</v>
      </c>
      <c r="D1448" t="s">
        <v>35</v>
      </c>
      <c r="E1448" t="s">
        <v>214</v>
      </c>
      <c r="F1448" t="s">
        <v>583</v>
      </c>
      <c r="G1448" t="s">
        <v>489</v>
      </c>
      <c r="H1448">
        <v>15</v>
      </c>
      <c r="I1448">
        <v>1</v>
      </c>
      <c r="J1448" t="s">
        <v>280</v>
      </c>
      <c r="K1448" s="21">
        <v>7.3981509689307598E-2</v>
      </c>
      <c r="L1448" s="21">
        <v>0.16446199840866041</v>
      </c>
      <c r="M1448" s="21">
        <v>0.27474048331005763</v>
      </c>
      <c r="N1448" s="21">
        <v>0.40211705550950422</v>
      </c>
      <c r="O1448" s="21">
        <v>0.54684458417358084</v>
      </c>
      <c r="P1448" s="21">
        <v>0.715575567480918</v>
      </c>
      <c r="Q1448" s="21">
        <v>0.89989542016757507</v>
      </c>
      <c r="R1448" s="21">
        <v>1.0870506346806443</v>
      </c>
      <c r="S1448" s="21">
        <v>1.2618733270153732</v>
      </c>
      <c r="T1448" s="21">
        <v>1.4101149803540383</v>
      </c>
      <c r="U1448" s="21">
        <v>1.5221948435884405</v>
      </c>
      <c r="V1448" s="21">
        <v>1.5927628127877311</v>
      </c>
      <c r="W1448" s="21">
        <v>1.6294588306203956</v>
      </c>
      <c r="X1448" s="21">
        <v>1.6419026137697643</v>
      </c>
      <c r="Y1448" s="21">
        <v>1.6416606173182353</v>
      </c>
      <c r="Z1448" s="21">
        <v>1.6320994114978096</v>
      </c>
      <c r="AA1448" s="21">
        <v>1.6231433172680245</v>
      </c>
      <c r="AB1448" s="21">
        <v>1.6147187881831582</v>
      </c>
      <c r="AC1448" s="21">
        <v>1.6067718939514639</v>
      </c>
      <c r="AD1448" s="21">
        <v>1.599257688844367</v>
      </c>
      <c r="AE1448" s="21">
        <v>1.5921433584500628</v>
      </c>
      <c r="AF1448" s="21">
        <v>1.5854129257829717</v>
      </c>
      <c r="AG1448" s="21">
        <v>1.5790541679407146</v>
      </c>
    </row>
    <row r="1449" spans="1:33" x14ac:dyDescent="0.25">
      <c r="A1449">
        <v>133</v>
      </c>
      <c r="B1449" t="s">
        <v>0</v>
      </c>
      <c r="C1449" t="s">
        <v>7</v>
      </c>
      <c r="D1449" t="s">
        <v>35</v>
      </c>
      <c r="E1449" t="s">
        <v>254</v>
      </c>
      <c r="F1449" t="s">
        <v>505</v>
      </c>
      <c r="G1449" t="s">
        <v>580</v>
      </c>
      <c r="H1449">
        <v>12</v>
      </c>
      <c r="I1449">
        <v>0</v>
      </c>
      <c r="J1449" t="s">
        <v>273</v>
      </c>
      <c r="K1449" s="21">
        <v>0</v>
      </c>
      <c r="L1449" s="21">
        <v>0</v>
      </c>
      <c r="M1449" s="21">
        <v>0</v>
      </c>
      <c r="N1449" s="21">
        <v>0</v>
      </c>
      <c r="O1449" s="21">
        <v>0</v>
      </c>
      <c r="P1449" s="21">
        <v>0</v>
      </c>
      <c r="Q1449" s="21">
        <v>0</v>
      </c>
      <c r="R1449" s="21">
        <v>0</v>
      </c>
      <c r="S1449" s="21">
        <v>0</v>
      </c>
      <c r="T1449" s="21">
        <v>0</v>
      </c>
      <c r="U1449" s="21">
        <v>0</v>
      </c>
      <c r="V1449" s="21">
        <v>0</v>
      </c>
      <c r="W1449" s="21">
        <v>0</v>
      </c>
      <c r="X1449" s="21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</row>
    <row r="1450" spans="1:33" x14ac:dyDescent="0.25">
      <c r="A1450">
        <v>134</v>
      </c>
      <c r="B1450" t="s">
        <v>0</v>
      </c>
      <c r="C1450" t="s">
        <v>7</v>
      </c>
      <c r="D1450" t="s">
        <v>35</v>
      </c>
      <c r="E1450" t="s">
        <v>215</v>
      </c>
      <c r="F1450" t="s">
        <v>583</v>
      </c>
      <c r="G1450" t="s">
        <v>543</v>
      </c>
      <c r="H1450">
        <v>15</v>
      </c>
      <c r="I1450">
        <v>0</v>
      </c>
      <c r="J1450" t="s">
        <v>273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0</v>
      </c>
      <c r="R1450" s="21">
        <v>0</v>
      </c>
      <c r="S1450" s="21">
        <v>0</v>
      </c>
      <c r="T1450" s="21">
        <v>0</v>
      </c>
      <c r="U1450" s="21">
        <v>0</v>
      </c>
      <c r="V1450" s="21">
        <v>0</v>
      </c>
      <c r="W1450" s="21">
        <v>0</v>
      </c>
      <c r="X1450" s="21">
        <v>0</v>
      </c>
      <c r="Y1450" s="21">
        <v>0</v>
      </c>
      <c r="Z1450" s="21">
        <v>0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</row>
    <row r="1451" spans="1:33" x14ac:dyDescent="0.25">
      <c r="A1451">
        <v>172</v>
      </c>
      <c r="B1451" t="s">
        <v>0</v>
      </c>
      <c r="C1451" t="s">
        <v>7</v>
      </c>
      <c r="D1451" t="s">
        <v>35</v>
      </c>
      <c r="E1451" t="s">
        <v>216</v>
      </c>
      <c r="F1451" t="s">
        <v>530</v>
      </c>
      <c r="G1451" t="s">
        <v>544</v>
      </c>
      <c r="H1451">
        <v>25</v>
      </c>
      <c r="I1451">
        <v>0</v>
      </c>
      <c r="J1451" t="s">
        <v>273</v>
      </c>
      <c r="K1451" s="21">
        <v>0</v>
      </c>
      <c r="L1451" s="21">
        <v>0</v>
      </c>
      <c r="M1451" s="21">
        <v>0</v>
      </c>
      <c r="N1451" s="21">
        <v>0</v>
      </c>
      <c r="O1451" s="21">
        <v>0</v>
      </c>
      <c r="P1451" s="21">
        <v>0</v>
      </c>
      <c r="Q1451" s="21">
        <v>0</v>
      </c>
      <c r="R1451" s="21">
        <v>0</v>
      </c>
      <c r="S1451" s="21">
        <v>0</v>
      </c>
      <c r="T1451" s="21">
        <v>0</v>
      </c>
      <c r="U1451" s="21">
        <v>0</v>
      </c>
      <c r="V1451" s="21">
        <v>0</v>
      </c>
      <c r="W1451" s="21">
        <v>0</v>
      </c>
      <c r="X1451" s="21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</row>
    <row r="1452" spans="1:33" x14ac:dyDescent="0.25">
      <c r="A1452">
        <v>171</v>
      </c>
      <c r="B1452" t="s">
        <v>0</v>
      </c>
      <c r="C1452" t="s">
        <v>7</v>
      </c>
      <c r="D1452" t="s">
        <v>35</v>
      </c>
      <c r="E1452" t="s">
        <v>217</v>
      </c>
      <c r="F1452" t="s">
        <v>530</v>
      </c>
      <c r="G1452" t="s">
        <v>545</v>
      </c>
      <c r="H1452">
        <v>25</v>
      </c>
      <c r="I1452">
        <v>0</v>
      </c>
      <c r="J1452" t="s">
        <v>273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0</v>
      </c>
      <c r="T1452" s="21">
        <v>0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0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</row>
    <row r="1453" spans="1:33" x14ac:dyDescent="0.25">
      <c r="A1453">
        <v>17</v>
      </c>
      <c r="B1453" t="s">
        <v>0</v>
      </c>
      <c r="C1453" t="s">
        <v>7</v>
      </c>
      <c r="D1453" t="s">
        <v>35</v>
      </c>
      <c r="E1453" t="s">
        <v>218</v>
      </c>
      <c r="F1453" t="s">
        <v>546</v>
      </c>
      <c r="G1453" t="s">
        <v>292</v>
      </c>
      <c r="H1453">
        <v>43</v>
      </c>
      <c r="I1453">
        <v>1</v>
      </c>
      <c r="J1453" t="s">
        <v>280</v>
      </c>
      <c r="K1453" s="21">
        <v>2.5591109478362408E-3</v>
      </c>
      <c r="L1453" s="21">
        <v>6.9312561490579095E-3</v>
      </c>
      <c r="M1453" s="21">
        <v>1.1959753692323626E-2</v>
      </c>
      <c r="N1453" s="21">
        <v>1.748714314896542E-2</v>
      </c>
      <c r="O1453" s="21">
        <v>2.1011330672927511E-2</v>
      </c>
      <c r="P1453" s="21">
        <v>2.2967856547784656E-2</v>
      </c>
      <c r="Q1453" s="21">
        <v>2.4383829920613522E-2</v>
      </c>
      <c r="R1453" s="21">
        <v>2.6601494985144615E-2</v>
      </c>
      <c r="S1453" s="21">
        <v>2.8359119794523692E-2</v>
      </c>
      <c r="T1453" s="21">
        <v>2.9928108637119668E-2</v>
      </c>
      <c r="U1453" s="21">
        <v>3.1351599522482954E-2</v>
      </c>
      <c r="V1453" s="21">
        <v>3.1603538385440312E-2</v>
      </c>
      <c r="W1453" s="21">
        <v>3.1726115095072296E-2</v>
      </c>
      <c r="X1453" s="21">
        <v>3.1781531268222737E-2</v>
      </c>
      <c r="Y1453" s="21">
        <v>3.1781531268222751E-2</v>
      </c>
      <c r="Z1453" s="21">
        <v>3.1781531268222751E-2</v>
      </c>
      <c r="AA1453" s="21">
        <v>3.1781531268222751E-2</v>
      </c>
      <c r="AB1453" s="21">
        <v>3.1781531268222751E-2</v>
      </c>
      <c r="AC1453" s="21">
        <v>3.1781531268222751E-2</v>
      </c>
      <c r="AD1453" s="21">
        <v>3.1781531268222751E-2</v>
      </c>
      <c r="AE1453" s="21">
        <v>3.1781531268222751E-2</v>
      </c>
      <c r="AF1453" s="21">
        <v>3.1781531268222751E-2</v>
      </c>
      <c r="AG1453" s="21">
        <v>3.1781531268222751E-2</v>
      </c>
    </row>
    <row r="1454" spans="1:33" x14ac:dyDescent="0.25">
      <c r="A1454">
        <v>189</v>
      </c>
      <c r="B1454" t="s">
        <v>0</v>
      </c>
      <c r="C1454" t="s">
        <v>7</v>
      </c>
      <c r="D1454" t="s">
        <v>35</v>
      </c>
      <c r="E1454" t="s">
        <v>219</v>
      </c>
      <c r="F1454" t="s">
        <v>530</v>
      </c>
      <c r="G1454" t="s">
        <v>547</v>
      </c>
      <c r="H1454">
        <v>25</v>
      </c>
      <c r="I1454">
        <v>0</v>
      </c>
      <c r="J1454" t="s">
        <v>273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  <c r="S1454" s="21">
        <v>0</v>
      </c>
      <c r="T1454" s="21">
        <v>0</v>
      </c>
      <c r="U1454" s="21">
        <v>0</v>
      </c>
      <c r="V1454" s="21">
        <v>0</v>
      </c>
      <c r="W1454" s="21">
        <v>0</v>
      </c>
      <c r="X1454" s="21">
        <v>0</v>
      </c>
      <c r="Y1454" s="21">
        <v>0</v>
      </c>
      <c r="Z1454" s="21">
        <v>0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</row>
    <row r="1455" spans="1:33" x14ac:dyDescent="0.25">
      <c r="A1455">
        <v>5</v>
      </c>
      <c r="B1455" t="s">
        <v>0</v>
      </c>
      <c r="C1455" t="s">
        <v>7</v>
      </c>
      <c r="D1455" t="s">
        <v>35</v>
      </c>
      <c r="E1455" t="s">
        <v>93</v>
      </c>
      <c r="F1455" t="s">
        <v>530</v>
      </c>
      <c r="G1455" t="s">
        <v>500</v>
      </c>
      <c r="H1455">
        <v>25</v>
      </c>
      <c r="I1455">
        <v>1</v>
      </c>
      <c r="J1455" t="s">
        <v>280</v>
      </c>
      <c r="K1455" s="21">
        <v>3.8007877608148249E-2</v>
      </c>
      <c r="L1455" s="21">
        <v>9.9937429320432578E-2</v>
      </c>
      <c r="M1455" s="21">
        <v>0.21758597068659419</v>
      </c>
      <c r="N1455" s="21">
        <v>0.35393542643858567</v>
      </c>
      <c r="O1455" s="21">
        <v>0.5102031994473708</v>
      </c>
      <c r="P1455" s="21">
        <v>0.6771038436893615</v>
      </c>
      <c r="Q1455" s="21">
        <v>0.85089385589968691</v>
      </c>
      <c r="R1455" s="21">
        <v>1.0664069743613336</v>
      </c>
      <c r="S1455" s="21">
        <v>1.2859221901128848</v>
      </c>
      <c r="T1455" s="21">
        <v>1.5083535461330293</v>
      </c>
      <c r="U1455" s="21">
        <v>1.7330716550932268</v>
      </c>
      <c r="V1455" s="21">
        <v>1.9596176148519731</v>
      </c>
      <c r="W1455" s="21">
        <v>2.1876262223242962</v>
      </c>
      <c r="X1455" s="21">
        <v>2.4168070850069063</v>
      </c>
      <c r="Y1455" s="21">
        <v>2.6469295419859389</v>
      </c>
      <c r="Z1455" s="21">
        <v>2.8778106261383085</v>
      </c>
      <c r="AA1455" s="21">
        <v>3.1093054541848462</v>
      </c>
      <c r="AB1455" s="21">
        <v>3.341299554951128</v>
      </c>
      <c r="AC1455" s="21">
        <v>3.5681150433492919</v>
      </c>
      <c r="AD1455" s="21">
        <v>3.7910953318382394</v>
      </c>
      <c r="AE1455" s="21">
        <v>3.9685643754226692</v>
      </c>
      <c r="AF1455" s="21">
        <v>4.1194601083142199</v>
      </c>
      <c r="AG1455" s="21">
        <v>4.2147035737573617</v>
      </c>
    </row>
    <row r="1456" spans="1:33" x14ac:dyDescent="0.25">
      <c r="A1456">
        <v>12</v>
      </c>
      <c r="B1456" t="s">
        <v>0</v>
      </c>
      <c r="C1456" t="s">
        <v>7</v>
      </c>
      <c r="D1456" t="s">
        <v>35</v>
      </c>
      <c r="E1456" t="s">
        <v>221</v>
      </c>
      <c r="F1456" t="s">
        <v>549</v>
      </c>
      <c r="G1456" t="s">
        <v>550</v>
      </c>
      <c r="H1456">
        <v>32</v>
      </c>
      <c r="I1456">
        <v>0</v>
      </c>
      <c r="J1456" t="s">
        <v>273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  <c r="S1456" s="21">
        <v>0</v>
      </c>
      <c r="T1456" s="21">
        <v>0</v>
      </c>
      <c r="U1456" s="21">
        <v>0</v>
      </c>
      <c r="V1456" s="21">
        <v>0</v>
      </c>
      <c r="W1456" s="21">
        <v>0</v>
      </c>
      <c r="X1456" s="21">
        <v>0</v>
      </c>
      <c r="Y1456" s="21">
        <v>0</v>
      </c>
      <c r="Z1456" s="21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</row>
    <row r="1457" spans="1:33" x14ac:dyDescent="0.25">
      <c r="A1457">
        <v>16</v>
      </c>
      <c r="B1457" t="s">
        <v>0</v>
      </c>
      <c r="C1457" t="s">
        <v>7</v>
      </c>
      <c r="D1457" t="s">
        <v>35</v>
      </c>
      <c r="E1457" t="s">
        <v>94</v>
      </c>
      <c r="F1457" t="s">
        <v>551</v>
      </c>
      <c r="G1457" t="s">
        <v>292</v>
      </c>
      <c r="H1457">
        <v>42</v>
      </c>
      <c r="I1457">
        <v>0</v>
      </c>
      <c r="J1457" t="s">
        <v>273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0</v>
      </c>
      <c r="S1457" s="21">
        <v>0</v>
      </c>
      <c r="T1457" s="21">
        <v>0</v>
      </c>
      <c r="U1457" s="21">
        <v>0</v>
      </c>
      <c r="V1457" s="21">
        <v>0</v>
      </c>
      <c r="W1457" s="21">
        <v>0</v>
      </c>
      <c r="X1457" s="21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</row>
    <row r="1458" spans="1:33" x14ac:dyDescent="0.25">
      <c r="A1458">
        <v>15</v>
      </c>
      <c r="B1458" t="s">
        <v>0</v>
      </c>
      <c r="C1458" t="s">
        <v>7</v>
      </c>
      <c r="D1458" t="s">
        <v>35</v>
      </c>
      <c r="E1458" t="s">
        <v>222</v>
      </c>
      <c r="F1458" t="s">
        <v>527</v>
      </c>
      <c r="G1458" t="s">
        <v>292</v>
      </c>
      <c r="H1458">
        <v>41</v>
      </c>
      <c r="I1458">
        <v>0</v>
      </c>
      <c r="J1458" t="s">
        <v>273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0</v>
      </c>
      <c r="R1458" s="21">
        <v>0</v>
      </c>
      <c r="S1458" s="21">
        <v>0</v>
      </c>
      <c r="T1458" s="21">
        <v>0</v>
      </c>
      <c r="U1458" s="21">
        <v>0</v>
      </c>
      <c r="V1458" s="21">
        <v>0</v>
      </c>
      <c r="W1458" s="21">
        <v>0</v>
      </c>
      <c r="X1458" s="21">
        <v>0</v>
      </c>
      <c r="Y1458" s="21">
        <v>0</v>
      </c>
      <c r="Z1458" s="21">
        <v>0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</row>
    <row r="1459" spans="1:33" x14ac:dyDescent="0.25">
      <c r="A1459">
        <v>188</v>
      </c>
      <c r="B1459" t="s">
        <v>0</v>
      </c>
      <c r="C1459" t="s">
        <v>7</v>
      </c>
      <c r="D1459" t="s">
        <v>35</v>
      </c>
      <c r="E1459" t="s">
        <v>252</v>
      </c>
      <c r="F1459" t="s">
        <v>585</v>
      </c>
      <c r="G1459" t="s">
        <v>586</v>
      </c>
      <c r="H1459">
        <v>54</v>
      </c>
      <c r="I1459">
        <v>0</v>
      </c>
      <c r="J1459" t="s">
        <v>273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  <c r="Q1459" s="21">
        <v>0</v>
      </c>
      <c r="R1459" s="21">
        <v>0</v>
      </c>
      <c r="S1459" s="21">
        <v>0</v>
      </c>
      <c r="T1459" s="21">
        <v>0</v>
      </c>
      <c r="U1459" s="21">
        <v>0</v>
      </c>
      <c r="V1459" s="21">
        <v>0</v>
      </c>
      <c r="W1459" s="21">
        <v>0</v>
      </c>
      <c r="X1459" s="21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</row>
    <row r="1460" spans="1:33" x14ac:dyDescent="0.25">
      <c r="A1460">
        <v>186</v>
      </c>
      <c r="B1460" t="s">
        <v>0</v>
      </c>
      <c r="C1460" t="s">
        <v>7</v>
      </c>
      <c r="D1460" t="s">
        <v>35</v>
      </c>
      <c r="E1460" t="s">
        <v>223</v>
      </c>
      <c r="F1460" t="s">
        <v>507</v>
      </c>
      <c r="G1460" t="s">
        <v>489</v>
      </c>
      <c r="H1460">
        <v>53</v>
      </c>
      <c r="I1460">
        <v>1</v>
      </c>
      <c r="J1460" t="s">
        <v>280</v>
      </c>
      <c r="K1460" s="21">
        <v>3.3343108067615964E-3</v>
      </c>
      <c r="L1460" s="21">
        <v>8.6192837982712201E-3</v>
      </c>
      <c r="M1460" s="21">
        <v>1.9273558321940356E-2</v>
      </c>
      <c r="N1460" s="21">
        <v>3.8064935894997834E-2</v>
      </c>
      <c r="O1460" s="21">
        <v>6.7533904925829891E-2</v>
      </c>
      <c r="P1460" s="21">
        <v>0.10911702607102626</v>
      </c>
      <c r="Q1460" s="21">
        <v>0.1624351965552682</v>
      </c>
      <c r="R1460" s="21">
        <v>0.22508228377838232</v>
      </c>
      <c r="S1460" s="21">
        <v>0.2930199460836273</v>
      </c>
      <c r="T1460" s="21">
        <v>0.36139673413548751</v>
      </c>
      <c r="U1460" s="21">
        <v>0.42560609058548626</v>
      </c>
      <c r="V1460" s="21">
        <v>0.48210378782884811</v>
      </c>
      <c r="W1460" s="21">
        <v>0.52886179559587854</v>
      </c>
      <c r="X1460" s="21">
        <v>0.5653849196448868</v>
      </c>
      <c r="Y1460" s="21">
        <v>0.59239419865189114</v>
      </c>
      <c r="Z1460" s="21">
        <v>0.61136712676360627</v>
      </c>
      <c r="AA1460" s="21">
        <v>0.62406957112907513</v>
      </c>
      <c r="AB1460" s="21">
        <v>0.63215699625812005</v>
      </c>
      <c r="AC1460" s="21">
        <v>0.63706027380267294</v>
      </c>
      <c r="AD1460" s="21">
        <v>0.64039612817391889</v>
      </c>
      <c r="AE1460" s="21">
        <v>0.64025836861309415</v>
      </c>
      <c r="AF1460" s="21">
        <v>0.64013940417001303</v>
      </c>
      <c r="AG1460" s="21">
        <v>0.64009980812397516</v>
      </c>
    </row>
    <row r="1461" spans="1:33" x14ac:dyDescent="0.25">
      <c r="A1461">
        <v>22</v>
      </c>
      <c r="B1461" t="s">
        <v>0</v>
      </c>
      <c r="C1461" t="s">
        <v>7</v>
      </c>
      <c r="D1461" t="s">
        <v>35</v>
      </c>
      <c r="E1461" t="s">
        <v>99</v>
      </c>
      <c r="F1461" t="s">
        <v>552</v>
      </c>
      <c r="G1461" t="s">
        <v>326</v>
      </c>
      <c r="H1461">
        <v>55</v>
      </c>
      <c r="I1461">
        <v>0</v>
      </c>
      <c r="J1461" t="s">
        <v>273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0</v>
      </c>
      <c r="R1461" s="21">
        <v>0</v>
      </c>
      <c r="S1461" s="21">
        <v>0</v>
      </c>
      <c r="T1461" s="21">
        <v>0</v>
      </c>
      <c r="U1461" s="21">
        <v>0</v>
      </c>
      <c r="V1461" s="21">
        <v>0</v>
      </c>
      <c r="W1461" s="21">
        <v>0</v>
      </c>
      <c r="X1461" s="21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</row>
    <row r="1462" spans="1:33" x14ac:dyDescent="0.25">
      <c r="A1462">
        <v>185</v>
      </c>
      <c r="B1462" t="s">
        <v>0</v>
      </c>
      <c r="C1462" t="s">
        <v>7</v>
      </c>
      <c r="D1462" t="s">
        <v>35</v>
      </c>
      <c r="E1462" t="s">
        <v>224</v>
      </c>
      <c r="F1462" t="s">
        <v>507</v>
      </c>
      <c r="G1462" t="s">
        <v>553</v>
      </c>
      <c r="H1462">
        <v>53</v>
      </c>
      <c r="I1462">
        <v>0</v>
      </c>
      <c r="J1462" t="s">
        <v>273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0</v>
      </c>
      <c r="S1462" s="21">
        <v>0</v>
      </c>
      <c r="T1462" s="21">
        <v>0</v>
      </c>
      <c r="U1462" s="21">
        <v>0</v>
      </c>
      <c r="V1462" s="21">
        <v>0</v>
      </c>
      <c r="W1462" s="21">
        <v>0</v>
      </c>
      <c r="X1462" s="21">
        <v>0</v>
      </c>
      <c r="Y1462" s="21">
        <v>0</v>
      </c>
      <c r="Z1462" s="21">
        <v>0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</row>
    <row r="1463" spans="1:33" x14ac:dyDescent="0.25">
      <c r="A1463">
        <v>187</v>
      </c>
      <c r="B1463" t="s">
        <v>0</v>
      </c>
      <c r="C1463" t="s">
        <v>7</v>
      </c>
      <c r="D1463" t="s">
        <v>35</v>
      </c>
      <c r="E1463" t="s">
        <v>102</v>
      </c>
      <c r="F1463" t="s">
        <v>585</v>
      </c>
      <c r="G1463" t="s">
        <v>587</v>
      </c>
      <c r="H1463">
        <v>54</v>
      </c>
      <c r="I1463">
        <v>1</v>
      </c>
      <c r="J1463" t="s">
        <v>280</v>
      </c>
      <c r="K1463" s="21">
        <v>7.9390715249430255E-3</v>
      </c>
      <c r="L1463" s="21">
        <v>1.6998909527152023E-2</v>
      </c>
      <c r="M1463" s="21">
        <v>2.7295082668030185E-2</v>
      </c>
      <c r="N1463" s="21">
        <v>3.8344702685766223E-2</v>
      </c>
      <c r="O1463" s="21">
        <v>4.9993063378092235E-2</v>
      </c>
      <c r="P1463" s="21">
        <v>6.2681074128505002E-2</v>
      </c>
      <c r="Q1463" s="21">
        <v>7.5546148618447787E-2</v>
      </c>
      <c r="R1463" s="21">
        <v>8.754740343427668E-2</v>
      </c>
      <c r="S1463" s="21">
        <v>9.7664780224438419E-2</v>
      </c>
      <c r="T1463" s="21">
        <v>0.10514681302768171</v>
      </c>
      <c r="U1463" s="21">
        <v>0.1045873932749445</v>
      </c>
      <c r="V1463" s="21">
        <v>0.10101135199643664</v>
      </c>
      <c r="W1463" s="21">
        <v>9.7516381033240132E-2</v>
      </c>
      <c r="X1463" s="21">
        <v>9.4256541083981557E-2</v>
      </c>
      <c r="Y1463" s="21">
        <v>9.1293427938993046E-2</v>
      </c>
      <c r="Z1463" s="21">
        <v>8.8602250535030722E-2</v>
      </c>
      <c r="AA1463" s="21">
        <v>8.6159939882304415E-2</v>
      </c>
      <c r="AB1463" s="21">
        <v>8.3944635113361199E-2</v>
      </c>
      <c r="AC1463" s="21">
        <v>8.1936327253503791E-2</v>
      </c>
      <c r="AD1463" s="21">
        <v>8.0116782068587356E-2</v>
      </c>
      <c r="AE1463" s="21">
        <v>7.8469227728012722E-2</v>
      </c>
      <c r="AF1463" s="21">
        <v>7.6971762505071137E-2</v>
      </c>
      <c r="AG1463" s="21">
        <v>7.5617610609479538E-2</v>
      </c>
    </row>
    <row r="1464" spans="1:33" x14ac:dyDescent="0.25">
      <c r="A1464">
        <v>18</v>
      </c>
      <c r="B1464" t="s">
        <v>0</v>
      </c>
      <c r="C1464" t="s">
        <v>7</v>
      </c>
      <c r="D1464" t="s">
        <v>35</v>
      </c>
      <c r="E1464" t="s">
        <v>225</v>
      </c>
      <c r="F1464" t="s">
        <v>546</v>
      </c>
      <c r="G1464" t="s">
        <v>554</v>
      </c>
      <c r="H1464">
        <v>43</v>
      </c>
      <c r="I1464">
        <v>1</v>
      </c>
      <c r="J1464" t="s">
        <v>280</v>
      </c>
      <c r="K1464" s="21">
        <v>3.6459367580563115E-3</v>
      </c>
      <c r="L1464" s="21">
        <v>9.8359716846988989E-3</v>
      </c>
      <c r="M1464" s="21">
        <v>1.8102436555706307E-2</v>
      </c>
      <c r="N1464" s="21">
        <v>2.7961310463840847E-2</v>
      </c>
      <c r="O1464" s="21">
        <v>3.790374162609448E-2</v>
      </c>
      <c r="P1464" s="21">
        <v>4.7858880068060577E-2</v>
      </c>
      <c r="Q1464" s="21">
        <v>5.4312629449663356E-2</v>
      </c>
      <c r="R1464" s="21">
        <v>5.8473665034553118E-2</v>
      </c>
      <c r="S1464" s="21">
        <v>6.088450027615433E-2</v>
      </c>
      <c r="T1464" s="21">
        <v>6.3590706484809439E-2</v>
      </c>
      <c r="U1464" s="21">
        <v>6.6224121675155304E-2</v>
      </c>
      <c r="V1464" s="21">
        <v>6.8865946627121255E-2</v>
      </c>
      <c r="W1464" s="21">
        <v>7.1339148063827004E-2</v>
      </c>
      <c r="X1464" s="21">
        <v>7.355111116307636E-2</v>
      </c>
      <c r="Y1464" s="21">
        <v>7.5462493398762945E-2</v>
      </c>
      <c r="Z1464" s="21">
        <v>7.6105294624462569E-2</v>
      </c>
      <c r="AA1464" s="21">
        <v>7.6920792211660122E-2</v>
      </c>
      <c r="AB1464" s="21">
        <v>7.7762401671325004E-2</v>
      </c>
      <c r="AC1464" s="21">
        <v>7.81655227554581E-2</v>
      </c>
      <c r="AD1464" s="21">
        <v>7.8531671355097671E-2</v>
      </c>
      <c r="AE1464" s="21">
        <v>7.8627078775864945E-2</v>
      </c>
      <c r="AF1464" s="21">
        <v>7.8671949626119814E-2</v>
      </c>
      <c r="AG1464" s="21">
        <v>7.8671949626119814E-2</v>
      </c>
    </row>
    <row r="1465" spans="1:33" x14ac:dyDescent="0.25">
      <c r="A1465">
        <v>7</v>
      </c>
      <c r="B1465" t="s">
        <v>0</v>
      </c>
      <c r="C1465" t="s">
        <v>7</v>
      </c>
      <c r="D1465" t="s">
        <v>35</v>
      </c>
      <c r="E1465" t="s">
        <v>226</v>
      </c>
      <c r="F1465" t="s">
        <v>555</v>
      </c>
      <c r="G1465" t="s">
        <v>556</v>
      </c>
      <c r="H1465">
        <v>29</v>
      </c>
      <c r="I1465">
        <v>0</v>
      </c>
      <c r="J1465" t="s">
        <v>273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  <c r="Q1465" s="21">
        <v>0</v>
      </c>
      <c r="R1465" s="21">
        <v>0</v>
      </c>
      <c r="S1465" s="21">
        <v>0</v>
      </c>
      <c r="T1465" s="21">
        <v>0</v>
      </c>
      <c r="U1465" s="21">
        <v>0</v>
      </c>
      <c r="V1465" s="21">
        <v>0</v>
      </c>
      <c r="W1465" s="21">
        <v>0</v>
      </c>
      <c r="X1465" s="21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</row>
    <row r="1466" spans="1:33" x14ac:dyDescent="0.25">
      <c r="A1466">
        <v>176</v>
      </c>
      <c r="B1466" t="s">
        <v>0</v>
      </c>
      <c r="C1466" t="s">
        <v>7</v>
      </c>
      <c r="D1466" t="s">
        <v>35</v>
      </c>
      <c r="E1466" t="s">
        <v>227</v>
      </c>
      <c r="F1466" t="s">
        <v>555</v>
      </c>
      <c r="G1466" t="s">
        <v>523</v>
      </c>
      <c r="H1466">
        <v>29</v>
      </c>
      <c r="I1466">
        <v>0</v>
      </c>
      <c r="J1466" t="s">
        <v>273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</row>
    <row r="1467" spans="1:33" x14ac:dyDescent="0.25">
      <c r="A1467">
        <v>178</v>
      </c>
      <c r="B1467" t="s">
        <v>0</v>
      </c>
      <c r="C1467" t="s">
        <v>7</v>
      </c>
      <c r="D1467" t="s">
        <v>35</v>
      </c>
      <c r="E1467" t="s">
        <v>228</v>
      </c>
      <c r="F1467" t="s">
        <v>514</v>
      </c>
      <c r="G1467" t="s">
        <v>539</v>
      </c>
      <c r="H1467">
        <v>27</v>
      </c>
      <c r="I1467">
        <v>0</v>
      </c>
      <c r="J1467" t="s">
        <v>273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  <c r="Q1467" s="21">
        <v>0</v>
      </c>
      <c r="R1467" s="21">
        <v>0</v>
      </c>
      <c r="S1467" s="21">
        <v>0</v>
      </c>
      <c r="T1467" s="21">
        <v>0</v>
      </c>
      <c r="U1467" s="21">
        <v>0</v>
      </c>
      <c r="V1467" s="21">
        <v>0</v>
      </c>
      <c r="W1467" s="21">
        <v>0</v>
      </c>
      <c r="X1467" s="21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</row>
    <row r="1468" spans="1:33" x14ac:dyDescent="0.25">
      <c r="A1468">
        <v>1</v>
      </c>
      <c r="B1468" t="s">
        <v>0</v>
      </c>
      <c r="C1468" t="s">
        <v>7</v>
      </c>
      <c r="D1468" t="s">
        <v>35</v>
      </c>
      <c r="E1468" t="s">
        <v>229</v>
      </c>
      <c r="F1468" t="s">
        <v>519</v>
      </c>
      <c r="G1468" t="s">
        <v>557</v>
      </c>
      <c r="H1468">
        <v>3</v>
      </c>
      <c r="I1468">
        <v>0</v>
      </c>
      <c r="J1468" t="s">
        <v>273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  <c r="Q1468" s="21">
        <v>0</v>
      </c>
      <c r="R1468" s="21">
        <v>0</v>
      </c>
      <c r="S1468" s="21">
        <v>0</v>
      </c>
      <c r="T1468" s="21">
        <v>0</v>
      </c>
      <c r="U1468" s="21">
        <v>0</v>
      </c>
      <c r="V1468" s="21">
        <v>0</v>
      </c>
      <c r="W1468" s="21">
        <v>0</v>
      </c>
      <c r="X1468" s="21">
        <v>0</v>
      </c>
      <c r="Y1468" s="21">
        <v>0</v>
      </c>
      <c r="Z1468" s="21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</row>
    <row r="1469" spans="1:33" x14ac:dyDescent="0.25">
      <c r="A1469">
        <v>159</v>
      </c>
      <c r="B1469" t="s">
        <v>0</v>
      </c>
      <c r="C1469" t="s">
        <v>7</v>
      </c>
      <c r="D1469" t="s">
        <v>35</v>
      </c>
      <c r="E1469" t="s">
        <v>230</v>
      </c>
      <c r="F1469" t="s">
        <v>526</v>
      </c>
      <c r="G1469" t="s">
        <v>523</v>
      </c>
      <c r="H1469">
        <v>2</v>
      </c>
      <c r="I1469">
        <v>1</v>
      </c>
      <c r="J1469" t="s">
        <v>280</v>
      </c>
      <c r="K1469" s="21">
        <v>8.884228388508459E-3</v>
      </c>
      <c r="L1469" s="21">
        <v>1.9411658092536529E-2</v>
      </c>
      <c r="M1469" s="21">
        <v>3.1871346177006092E-2</v>
      </c>
      <c r="N1469" s="21">
        <v>4.5882662319653079E-2</v>
      </c>
      <c r="O1469" s="21">
        <v>5.3060812354410632E-2</v>
      </c>
      <c r="P1469" s="21">
        <v>6.0869100821565603E-2</v>
      </c>
      <c r="Q1469" s="21">
        <v>6.8043345248833625E-2</v>
      </c>
      <c r="R1469" s="21">
        <v>7.3569198753843226E-2</v>
      </c>
      <c r="S1469" s="21">
        <v>7.5942745563360683E-2</v>
      </c>
      <c r="T1469" s="21">
        <v>7.5211097712408706E-2</v>
      </c>
      <c r="U1469" s="21">
        <v>7.4528032564069271E-2</v>
      </c>
      <c r="V1469" s="21">
        <v>7.3887650119958001E-2</v>
      </c>
      <c r="W1469" s="21">
        <v>7.3285942749662186E-2</v>
      </c>
      <c r="X1469" s="21">
        <v>7.2729421841045541E-2</v>
      </c>
      <c r="Y1469" s="21">
        <v>7.2214151203628701E-2</v>
      </c>
      <c r="Z1469" s="21">
        <v>7.1736786106289641E-2</v>
      </c>
      <c r="AA1469" s="21">
        <v>7.1293778300025951E-2</v>
      </c>
      <c r="AB1469" s="21">
        <v>7.088171424617068E-2</v>
      </c>
      <c r="AC1469" s="21">
        <v>7.0497959449849337E-2</v>
      </c>
      <c r="AD1469" s="21">
        <v>7.0139725573736392E-2</v>
      </c>
      <c r="AE1469" s="21">
        <v>6.9805252909250506E-2</v>
      </c>
      <c r="AF1469" s="21">
        <v>6.9494238780964709E-2</v>
      </c>
      <c r="AG1469" s="21">
        <v>6.9206742684438466E-2</v>
      </c>
    </row>
    <row r="1470" spans="1:33" x14ac:dyDescent="0.25">
      <c r="A1470">
        <v>8</v>
      </c>
      <c r="B1470" t="s">
        <v>0</v>
      </c>
      <c r="C1470" t="s">
        <v>7</v>
      </c>
      <c r="D1470" t="s">
        <v>35</v>
      </c>
      <c r="E1470" t="s">
        <v>231</v>
      </c>
      <c r="F1470" t="s">
        <v>555</v>
      </c>
      <c r="G1470" t="s">
        <v>556</v>
      </c>
      <c r="H1470">
        <v>29</v>
      </c>
      <c r="I1470">
        <v>0</v>
      </c>
      <c r="J1470" t="s">
        <v>273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  <c r="Q1470" s="21">
        <v>0</v>
      </c>
      <c r="R1470" s="21">
        <v>0</v>
      </c>
      <c r="S1470" s="21">
        <v>0</v>
      </c>
      <c r="T1470" s="21">
        <v>0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</row>
    <row r="1471" spans="1:33" x14ac:dyDescent="0.25">
      <c r="A1471">
        <v>20</v>
      </c>
      <c r="B1471" t="s">
        <v>0</v>
      </c>
      <c r="C1471" t="s">
        <v>7</v>
      </c>
      <c r="D1471" t="s">
        <v>35</v>
      </c>
      <c r="E1471" t="s">
        <v>232</v>
      </c>
      <c r="F1471" t="s">
        <v>546</v>
      </c>
      <c r="G1471" t="s">
        <v>558</v>
      </c>
      <c r="H1471">
        <v>43</v>
      </c>
      <c r="I1471">
        <v>1</v>
      </c>
      <c r="J1471" t="s">
        <v>280</v>
      </c>
      <c r="K1471" s="21">
        <v>2.063034287734028E-2</v>
      </c>
      <c r="L1471" s="21">
        <v>7.3199141573175336E-2</v>
      </c>
      <c r="M1471" s="21">
        <v>0.16956715795535199</v>
      </c>
      <c r="N1471" s="21">
        <v>0.32072180764105307</v>
      </c>
      <c r="O1471" s="21">
        <v>0.54048229207323961</v>
      </c>
      <c r="P1471" s="21">
        <v>0.81747581007893355</v>
      </c>
      <c r="Q1471" s="21">
        <v>1.1624906013557854</v>
      </c>
      <c r="R1471" s="21">
        <v>1.5649660929509279</v>
      </c>
      <c r="S1471" s="21">
        <v>2.0181555874143622</v>
      </c>
      <c r="T1471" s="21">
        <v>2.5081543651769587</v>
      </c>
      <c r="U1471" s="21">
        <v>3.1164927130515814</v>
      </c>
      <c r="V1471" s="21">
        <v>3.7084722962569114</v>
      </c>
      <c r="W1471" s="21">
        <v>4.2778223145366177</v>
      </c>
      <c r="X1471" s="21">
        <v>4.7968272304360093</v>
      </c>
      <c r="Y1471" s="21">
        <v>5.2440551330386613</v>
      </c>
      <c r="Z1471" s="21">
        <v>5.6193430558687343</v>
      </c>
      <c r="AA1471" s="21">
        <v>5.9324474574200217</v>
      </c>
      <c r="AB1471" s="21">
        <v>6.0953808742041433</v>
      </c>
      <c r="AC1471" s="21">
        <v>6.2314657583529556</v>
      </c>
      <c r="AD1471" s="21">
        <v>6.3577606827040922</v>
      </c>
      <c r="AE1471" s="21">
        <v>6.489731933332</v>
      </c>
      <c r="AF1471" s="21">
        <v>6.6461623654393964</v>
      </c>
      <c r="AG1471" s="21">
        <v>6.7731363471076032</v>
      </c>
    </row>
    <row r="1472" spans="1:33" x14ac:dyDescent="0.25">
      <c r="A1472">
        <v>181</v>
      </c>
      <c r="B1472" t="s">
        <v>0</v>
      </c>
      <c r="C1472" t="s">
        <v>7</v>
      </c>
      <c r="D1472" t="s">
        <v>35</v>
      </c>
      <c r="E1472" t="s">
        <v>233</v>
      </c>
      <c r="F1472" t="s">
        <v>514</v>
      </c>
      <c r="G1472" t="s">
        <v>559</v>
      </c>
      <c r="H1472">
        <v>27</v>
      </c>
      <c r="I1472">
        <v>0</v>
      </c>
      <c r="J1472" t="s">
        <v>273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  <c r="Q1472" s="21">
        <v>0</v>
      </c>
      <c r="R1472" s="21">
        <v>0</v>
      </c>
      <c r="S1472" s="21">
        <v>0</v>
      </c>
      <c r="T1472" s="21">
        <v>0</v>
      </c>
      <c r="U1472" s="21">
        <v>0</v>
      </c>
      <c r="V1472" s="21">
        <v>0</v>
      </c>
      <c r="W1472" s="21">
        <v>0</v>
      </c>
      <c r="X1472" s="21">
        <v>0</v>
      </c>
      <c r="Y1472" s="21">
        <v>0</v>
      </c>
      <c r="Z1472" s="21">
        <v>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</row>
    <row r="1473" spans="1:33" x14ac:dyDescent="0.25">
      <c r="A1473">
        <v>11</v>
      </c>
      <c r="B1473" t="s">
        <v>0</v>
      </c>
      <c r="C1473" t="s">
        <v>7</v>
      </c>
      <c r="D1473" t="s">
        <v>35</v>
      </c>
      <c r="E1473" t="s">
        <v>234</v>
      </c>
      <c r="F1473" t="s">
        <v>560</v>
      </c>
      <c r="G1473" t="s">
        <v>561</v>
      </c>
      <c r="H1473">
        <v>31</v>
      </c>
      <c r="I1473">
        <v>0</v>
      </c>
      <c r="J1473" t="s">
        <v>273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  <c r="Q1473" s="21">
        <v>0</v>
      </c>
      <c r="R1473" s="21">
        <v>0</v>
      </c>
      <c r="S1473" s="21">
        <v>0</v>
      </c>
      <c r="T1473" s="21">
        <v>0</v>
      </c>
      <c r="U1473" s="21">
        <v>0</v>
      </c>
      <c r="V1473" s="21">
        <v>0</v>
      </c>
      <c r="W1473" s="21">
        <v>0</v>
      </c>
      <c r="X1473" s="21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</row>
    <row r="1474" spans="1:33" x14ac:dyDescent="0.25">
      <c r="A1474">
        <v>151</v>
      </c>
      <c r="B1474" t="s">
        <v>0</v>
      </c>
      <c r="C1474" t="s">
        <v>7</v>
      </c>
      <c r="D1474" t="s">
        <v>35</v>
      </c>
      <c r="E1474" t="s">
        <v>235</v>
      </c>
      <c r="F1474" t="s">
        <v>505</v>
      </c>
      <c r="G1474" t="s">
        <v>562</v>
      </c>
      <c r="H1474">
        <v>12</v>
      </c>
      <c r="I1474">
        <v>0</v>
      </c>
      <c r="J1474" t="s">
        <v>273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  <c r="Q1474" s="21">
        <v>0</v>
      </c>
      <c r="R1474" s="21">
        <v>0</v>
      </c>
      <c r="S1474" s="21">
        <v>0</v>
      </c>
      <c r="T1474" s="21">
        <v>0</v>
      </c>
      <c r="U1474" s="21">
        <v>0</v>
      </c>
      <c r="V1474" s="21">
        <v>0</v>
      </c>
      <c r="W1474" s="21">
        <v>0</v>
      </c>
      <c r="X1474" s="21">
        <v>0</v>
      </c>
      <c r="Y1474" s="21">
        <v>0</v>
      </c>
      <c r="Z1474" s="21">
        <v>0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</row>
    <row r="1475" spans="1:33" x14ac:dyDescent="0.25">
      <c r="A1475">
        <v>19</v>
      </c>
      <c r="B1475" t="s">
        <v>0</v>
      </c>
      <c r="C1475" t="s">
        <v>7</v>
      </c>
      <c r="D1475" t="s">
        <v>35</v>
      </c>
      <c r="E1475" t="s">
        <v>236</v>
      </c>
      <c r="F1475" t="s">
        <v>563</v>
      </c>
      <c r="G1475" t="s">
        <v>292</v>
      </c>
      <c r="H1475">
        <v>44</v>
      </c>
      <c r="I1475">
        <v>1</v>
      </c>
      <c r="J1475" t="s">
        <v>280</v>
      </c>
      <c r="K1475" s="21">
        <v>3.1427647253986737E-2</v>
      </c>
      <c r="L1475" s="21">
        <v>0.11183045924046411</v>
      </c>
      <c r="M1475" s="21">
        <v>0.25968884770031719</v>
      </c>
      <c r="N1475" s="21">
        <v>0.49211891452365408</v>
      </c>
      <c r="O1475" s="21">
        <v>0.79919503631729172</v>
      </c>
      <c r="P1475" s="21">
        <v>1.1984151981556874</v>
      </c>
      <c r="Q1475" s="21">
        <v>1.6786226132190631</v>
      </c>
      <c r="R1475" s="21">
        <v>2.237161095442179</v>
      </c>
      <c r="S1475" s="21">
        <v>2.8616227193242985</v>
      </c>
      <c r="T1475" s="21">
        <v>3.6536824908427903</v>
      </c>
      <c r="U1475" s="21">
        <v>4.4699483944089904</v>
      </c>
      <c r="V1475" s="21">
        <v>5.2690904447354594</v>
      </c>
      <c r="W1475" s="21">
        <v>6.0047821827478458</v>
      </c>
      <c r="X1475" s="21">
        <v>6.6447437444189603</v>
      </c>
      <c r="Y1475" s="21">
        <v>7.1764860899308118</v>
      </c>
      <c r="Z1475" s="21">
        <v>7.4858702963472119</v>
      </c>
      <c r="AA1475" s="21">
        <v>7.7308397750664408</v>
      </c>
      <c r="AB1475" s="21">
        <v>7.9357036782425645</v>
      </c>
      <c r="AC1475" s="21">
        <v>8.0941710262614546</v>
      </c>
      <c r="AD1475" s="21">
        <v>8.2449654433211848</v>
      </c>
      <c r="AE1475" s="21">
        <v>8.3510253119683711</v>
      </c>
      <c r="AF1475" s="21">
        <v>8.4529385344953472</v>
      </c>
      <c r="AG1475" s="21">
        <v>8.5398032651816003</v>
      </c>
    </row>
    <row r="1476" spans="1:33" x14ac:dyDescent="0.25">
      <c r="A1476">
        <v>166</v>
      </c>
      <c r="B1476" t="s">
        <v>0</v>
      </c>
      <c r="C1476" t="s">
        <v>7</v>
      </c>
      <c r="D1476" t="s">
        <v>35</v>
      </c>
      <c r="E1476" t="s">
        <v>253</v>
      </c>
      <c r="F1476" t="s">
        <v>564</v>
      </c>
      <c r="G1476" t="s">
        <v>489</v>
      </c>
      <c r="H1476">
        <v>24</v>
      </c>
      <c r="I1476">
        <v>0</v>
      </c>
      <c r="J1476" t="s">
        <v>273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  <c r="Q1476" s="21">
        <v>0</v>
      </c>
      <c r="R1476" s="21">
        <v>0</v>
      </c>
      <c r="S1476" s="21">
        <v>0</v>
      </c>
      <c r="T1476" s="21">
        <v>0</v>
      </c>
      <c r="U1476" s="21">
        <v>0</v>
      </c>
      <c r="V1476" s="21">
        <v>0</v>
      </c>
      <c r="W1476" s="21">
        <v>0</v>
      </c>
      <c r="X1476" s="21">
        <v>0</v>
      </c>
      <c r="Y1476" s="21">
        <v>0</v>
      </c>
      <c r="Z1476" s="21">
        <v>0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</row>
    <row r="1477" spans="1:33" x14ac:dyDescent="0.25">
      <c r="A1477">
        <v>165</v>
      </c>
      <c r="B1477" t="s">
        <v>0</v>
      </c>
      <c r="C1477" t="s">
        <v>7</v>
      </c>
      <c r="D1477" t="s">
        <v>35</v>
      </c>
      <c r="E1477" t="s">
        <v>135</v>
      </c>
      <c r="F1477" t="s">
        <v>564</v>
      </c>
      <c r="G1477" t="s">
        <v>565</v>
      </c>
      <c r="H1477">
        <v>24</v>
      </c>
      <c r="I1477">
        <v>0</v>
      </c>
      <c r="J1477" t="s">
        <v>280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0</v>
      </c>
      <c r="R1477" s="21">
        <v>0</v>
      </c>
      <c r="S1477" s="21">
        <v>0</v>
      </c>
      <c r="T1477" s="21">
        <v>0</v>
      </c>
      <c r="U1477" s="21">
        <v>0</v>
      </c>
      <c r="V1477" s="21">
        <v>0</v>
      </c>
      <c r="W1477" s="21">
        <v>0</v>
      </c>
      <c r="X1477" s="21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</row>
    <row r="1478" spans="1:33" x14ac:dyDescent="0.25">
      <c r="A1478">
        <v>164</v>
      </c>
      <c r="B1478" t="s">
        <v>0</v>
      </c>
      <c r="C1478" t="s">
        <v>7</v>
      </c>
      <c r="D1478" t="s">
        <v>35</v>
      </c>
      <c r="E1478" t="s">
        <v>237</v>
      </c>
      <c r="F1478" t="s">
        <v>564</v>
      </c>
      <c r="G1478" t="s">
        <v>489</v>
      </c>
      <c r="H1478">
        <v>24</v>
      </c>
      <c r="I1478">
        <v>0</v>
      </c>
      <c r="J1478" t="s">
        <v>273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  <c r="Q1478" s="21">
        <v>0</v>
      </c>
      <c r="R1478" s="21">
        <v>0</v>
      </c>
      <c r="S1478" s="21">
        <v>0</v>
      </c>
      <c r="T1478" s="21">
        <v>0</v>
      </c>
      <c r="U1478" s="21">
        <v>0</v>
      </c>
      <c r="V1478" s="21">
        <v>0</v>
      </c>
      <c r="W1478" s="21">
        <v>0</v>
      </c>
      <c r="X1478" s="21">
        <v>0</v>
      </c>
      <c r="Y1478" s="21">
        <v>0</v>
      </c>
      <c r="Z1478" s="21">
        <v>0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</row>
    <row r="1479" spans="1:33" x14ac:dyDescent="0.25">
      <c r="A1479">
        <v>170</v>
      </c>
      <c r="B1479" t="s">
        <v>0</v>
      </c>
      <c r="C1479" t="s">
        <v>7</v>
      </c>
      <c r="D1479" t="s">
        <v>35</v>
      </c>
      <c r="E1479" t="s">
        <v>136</v>
      </c>
      <c r="F1479" t="s">
        <v>564</v>
      </c>
      <c r="G1479" t="s">
        <v>489</v>
      </c>
      <c r="H1479">
        <v>24</v>
      </c>
      <c r="I1479">
        <v>0</v>
      </c>
      <c r="J1479" t="s">
        <v>273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  <c r="Q1479" s="21">
        <v>0</v>
      </c>
      <c r="R1479" s="21">
        <v>0</v>
      </c>
      <c r="S1479" s="21">
        <v>0</v>
      </c>
      <c r="T1479" s="21">
        <v>0</v>
      </c>
      <c r="U1479" s="21">
        <v>0</v>
      </c>
      <c r="V1479" s="21">
        <v>0</v>
      </c>
      <c r="W1479" s="21">
        <v>0</v>
      </c>
      <c r="X1479" s="21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</row>
    <row r="1480" spans="1:33" x14ac:dyDescent="0.25">
      <c r="A1480">
        <v>167</v>
      </c>
      <c r="B1480" t="s">
        <v>0</v>
      </c>
      <c r="C1480" t="s">
        <v>7</v>
      </c>
      <c r="D1480" t="s">
        <v>35</v>
      </c>
      <c r="E1480" t="s">
        <v>137</v>
      </c>
      <c r="F1480" t="s">
        <v>564</v>
      </c>
      <c r="G1480" t="s">
        <v>489</v>
      </c>
      <c r="H1480">
        <v>24</v>
      </c>
      <c r="I1480">
        <v>1</v>
      </c>
      <c r="J1480" t="s">
        <v>280</v>
      </c>
      <c r="K1480" s="21">
        <v>1.1318553757336E-2</v>
      </c>
      <c r="L1480" s="21">
        <v>2.8796382622816599E-2</v>
      </c>
      <c r="M1480" s="21">
        <v>6.3176727024728901E-2</v>
      </c>
      <c r="N1480" s="21">
        <v>0.12234495434201596</v>
      </c>
      <c r="O1480" s="21">
        <v>0.21285422391728115</v>
      </c>
      <c r="P1480" s="21">
        <v>0.32632365639040989</v>
      </c>
      <c r="Q1480" s="21">
        <v>0.46508956005469754</v>
      </c>
      <c r="R1480" s="21">
        <v>0.61020343212333017</v>
      </c>
      <c r="S1480" s="21">
        <v>0.74147909351205443</v>
      </c>
      <c r="T1480" s="21">
        <v>0.8386920298131616</v>
      </c>
      <c r="U1480" s="21">
        <v>0.88677198120710743</v>
      </c>
      <c r="V1480" s="21">
        <v>0.88537136694536211</v>
      </c>
      <c r="W1480" s="21">
        <v>0.88417137231261156</v>
      </c>
      <c r="X1480" s="21">
        <v>0.88314600109668873</v>
      </c>
      <c r="Y1480" s="21">
        <v>0.88227130375688989</v>
      </c>
      <c r="Z1480" s="21">
        <v>0.88153208700976715</v>
      </c>
      <c r="AA1480" s="21">
        <v>0.88090628583446084</v>
      </c>
      <c r="AB1480" s="21">
        <v>0.88037484247711617</v>
      </c>
      <c r="AC1480" s="21">
        <v>0.87991727966879363</v>
      </c>
      <c r="AD1480" s="21">
        <v>0.87952304318247498</v>
      </c>
      <c r="AE1480" s="21">
        <v>0.87918308169533277</v>
      </c>
      <c r="AF1480" s="21">
        <v>0.87888963946631204</v>
      </c>
      <c r="AG1480" s="21">
        <v>0.87863605626168562</v>
      </c>
    </row>
    <row r="1481" spans="1:33" x14ac:dyDescent="0.25">
      <c r="A1481">
        <v>168</v>
      </c>
      <c r="B1481" t="s">
        <v>0</v>
      </c>
      <c r="C1481" t="s">
        <v>7</v>
      </c>
      <c r="D1481" t="s">
        <v>35</v>
      </c>
      <c r="E1481" t="s">
        <v>238</v>
      </c>
      <c r="F1481" t="s">
        <v>564</v>
      </c>
      <c r="G1481" t="s">
        <v>489</v>
      </c>
      <c r="H1481">
        <v>24</v>
      </c>
      <c r="I1481">
        <v>0</v>
      </c>
      <c r="J1481" t="s">
        <v>280</v>
      </c>
      <c r="K1481" s="21">
        <v>0</v>
      </c>
      <c r="L1481" s="21">
        <v>0</v>
      </c>
      <c r="M1481" s="21">
        <v>0</v>
      </c>
      <c r="N1481" s="21">
        <v>0</v>
      </c>
      <c r="O1481" s="21">
        <v>0</v>
      </c>
      <c r="P1481" s="21">
        <v>0</v>
      </c>
      <c r="Q1481" s="21">
        <v>0</v>
      </c>
      <c r="R1481" s="21">
        <v>0</v>
      </c>
      <c r="S1481" s="21">
        <v>0</v>
      </c>
      <c r="T1481" s="21">
        <v>0</v>
      </c>
      <c r="U1481" s="21">
        <v>0</v>
      </c>
      <c r="V1481" s="21">
        <v>0</v>
      </c>
      <c r="W1481" s="21">
        <v>0</v>
      </c>
      <c r="X1481" s="21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</row>
    <row r="1482" spans="1:33" x14ac:dyDescent="0.25">
      <c r="A1482">
        <v>169</v>
      </c>
      <c r="B1482" t="s">
        <v>0</v>
      </c>
      <c r="C1482" t="s">
        <v>7</v>
      </c>
      <c r="D1482" t="s">
        <v>35</v>
      </c>
      <c r="E1482" t="s">
        <v>239</v>
      </c>
      <c r="F1482" t="s">
        <v>564</v>
      </c>
      <c r="G1482" t="s">
        <v>489</v>
      </c>
      <c r="H1482">
        <v>24</v>
      </c>
      <c r="I1482">
        <v>0</v>
      </c>
      <c r="J1482" t="s">
        <v>273</v>
      </c>
      <c r="K1482" s="21">
        <v>0</v>
      </c>
      <c r="L1482" s="21">
        <v>0</v>
      </c>
      <c r="M1482" s="21">
        <v>0</v>
      </c>
      <c r="N1482" s="21">
        <v>0</v>
      </c>
      <c r="O1482" s="21">
        <v>0</v>
      </c>
      <c r="P1482" s="21">
        <v>0</v>
      </c>
      <c r="Q1482" s="21">
        <v>0</v>
      </c>
      <c r="R1482" s="21">
        <v>0</v>
      </c>
      <c r="S1482" s="21">
        <v>0</v>
      </c>
      <c r="T1482" s="21">
        <v>0</v>
      </c>
      <c r="U1482" s="21">
        <v>0</v>
      </c>
      <c r="V1482" s="21">
        <v>0</v>
      </c>
      <c r="W1482" s="21">
        <v>0</v>
      </c>
      <c r="X1482" s="21">
        <v>0</v>
      </c>
      <c r="Y1482" s="21">
        <v>0</v>
      </c>
      <c r="Z1482" s="21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</row>
    <row r="1483" spans="1:33" x14ac:dyDescent="0.25">
      <c r="A1483">
        <v>3</v>
      </c>
      <c r="B1483" t="s">
        <v>0</v>
      </c>
      <c r="C1483" t="s">
        <v>7</v>
      </c>
      <c r="D1483" t="s">
        <v>35</v>
      </c>
      <c r="E1483" t="s">
        <v>251</v>
      </c>
      <c r="F1483" t="s">
        <v>564</v>
      </c>
      <c r="G1483" t="s">
        <v>581</v>
      </c>
      <c r="H1483">
        <v>24</v>
      </c>
      <c r="I1483">
        <v>1</v>
      </c>
      <c r="J1483" t="s">
        <v>280</v>
      </c>
      <c r="K1483" s="21">
        <v>3.9402078137248428E-6</v>
      </c>
      <c r="L1483" s="21">
        <v>1.3306179809852958E-5</v>
      </c>
      <c r="M1483" s="21">
        <v>2.9473454388711432E-5</v>
      </c>
      <c r="N1483" s="21">
        <v>5.3693435779130679E-5</v>
      </c>
      <c r="O1483" s="21">
        <v>8.8721766070841304E-5</v>
      </c>
      <c r="P1483" s="21">
        <v>1.3575341823912428E-4</v>
      </c>
      <c r="Q1483" s="21">
        <v>1.960718704853724E-4</v>
      </c>
      <c r="R1483" s="21">
        <v>2.700269867912708E-4</v>
      </c>
      <c r="S1483" s="21">
        <v>3.5683776676709869E-4</v>
      </c>
      <c r="T1483" s="21">
        <v>4.5464646427936193E-4</v>
      </c>
      <c r="U1483" s="21">
        <v>5.5964398619908005E-4</v>
      </c>
      <c r="V1483" s="21">
        <v>6.6856065510687338E-4</v>
      </c>
      <c r="W1483" s="21">
        <v>7.8004608157317959E-4</v>
      </c>
      <c r="X1483" s="21">
        <v>8.8880844312372483E-4</v>
      </c>
      <c r="Y1483" s="21">
        <v>9.9207133186842355E-4</v>
      </c>
      <c r="Z1483" s="21">
        <v>1.089259454747973E-3</v>
      </c>
      <c r="AA1483" s="21">
        <v>1.1792909102947456E-3</v>
      </c>
      <c r="AB1483" s="21">
        <v>1.2845905846920729E-3</v>
      </c>
      <c r="AC1483" s="21">
        <v>1.373425247099986E-3</v>
      </c>
      <c r="AD1483" s="21">
        <v>1.4484303373902465E-3</v>
      </c>
      <c r="AE1483" s="21">
        <v>1.5085345398820234E-3</v>
      </c>
      <c r="AF1483" s="21">
        <v>1.5544458113340032E-3</v>
      </c>
      <c r="AG1483" s="21">
        <v>1.5893102533340228E-3</v>
      </c>
    </row>
    <row r="1484" spans="1:33" x14ac:dyDescent="0.25">
      <c r="A1484">
        <v>24</v>
      </c>
      <c r="B1484" t="s">
        <v>0</v>
      </c>
      <c r="C1484" t="s">
        <v>7</v>
      </c>
      <c r="D1484" t="s">
        <v>35</v>
      </c>
      <c r="E1484" t="s">
        <v>240</v>
      </c>
      <c r="F1484" t="s">
        <v>507</v>
      </c>
      <c r="G1484" t="s">
        <v>566</v>
      </c>
      <c r="H1484">
        <v>53</v>
      </c>
      <c r="I1484">
        <v>1</v>
      </c>
      <c r="J1484" t="s">
        <v>280</v>
      </c>
      <c r="K1484" s="21">
        <v>9.5624424326985595E-5</v>
      </c>
      <c r="L1484" s="21">
        <v>2.5093539018509797E-4</v>
      </c>
      <c r="M1484" s="21">
        <v>6.0046493037989096E-4</v>
      </c>
      <c r="N1484" s="21">
        <v>1.2751302920975172E-3</v>
      </c>
      <c r="O1484" s="21">
        <v>2.5057454630839247E-3</v>
      </c>
      <c r="P1484" s="21">
        <v>4.5363571920967113E-3</v>
      </c>
      <c r="Q1484" s="21">
        <v>7.6899246741114462E-3</v>
      </c>
      <c r="R1484" s="21">
        <v>1.2340143210343954E-2</v>
      </c>
      <c r="S1484" s="21">
        <v>1.8887993873310166E-2</v>
      </c>
      <c r="T1484" s="21">
        <v>2.7724937715089326E-2</v>
      </c>
      <c r="U1484" s="21">
        <v>3.9185197521598887E-2</v>
      </c>
      <c r="V1484" s="21">
        <v>5.349399785706755E-2</v>
      </c>
      <c r="W1484" s="21">
        <v>7.0722946988130378E-2</v>
      </c>
      <c r="X1484" s="21">
        <v>9.0765809368634681E-2</v>
      </c>
      <c r="Y1484" s="21">
        <v>0.11334546882521453</v>
      </c>
      <c r="Z1484" s="21">
        <v>0.13767425815510906</v>
      </c>
      <c r="AA1484" s="21">
        <v>0.16319569083037727</v>
      </c>
      <c r="AB1484" s="21">
        <v>0.18963602563714985</v>
      </c>
      <c r="AC1484" s="21">
        <v>0.21659671848819853</v>
      </c>
      <c r="AD1484" s="21">
        <v>0.24402095067731222</v>
      </c>
      <c r="AE1484" s="21">
        <v>0.27161124519605417</v>
      </c>
      <c r="AF1484" s="21">
        <v>0.29935288582665565</v>
      </c>
      <c r="AG1484" s="21">
        <v>0.32716102165276884</v>
      </c>
    </row>
    <row r="1485" spans="1:33" x14ac:dyDescent="0.25">
      <c r="A1485">
        <v>158</v>
      </c>
      <c r="B1485" t="s">
        <v>0</v>
      </c>
      <c r="C1485" t="s">
        <v>7</v>
      </c>
      <c r="D1485" t="s">
        <v>35</v>
      </c>
      <c r="E1485" t="s">
        <v>241</v>
      </c>
      <c r="F1485" t="s">
        <v>588</v>
      </c>
      <c r="G1485" t="s">
        <v>489</v>
      </c>
      <c r="H1485">
        <v>4</v>
      </c>
      <c r="I1485">
        <v>0</v>
      </c>
      <c r="J1485" t="s">
        <v>273</v>
      </c>
      <c r="K1485" s="21">
        <v>0</v>
      </c>
      <c r="L1485" s="21">
        <v>0</v>
      </c>
      <c r="M1485" s="21">
        <v>0</v>
      </c>
      <c r="N1485" s="21">
        <v>0</v>
      </c>
      <c r="O1485" s="21">
        <v>0</v>
      </c>
      <c r="P1485" s="21">
        <v>0</v>
      </c>
      <c r="Q1485" s="21">
        <v>0</v>
      </c>
      <c r="R1485" s="21">
        <v>0</v>
      </c>
      <c r="S1485" s="21">
        <v>0</v>
      </c>
      <c r="T1485" s="21">
        <v>0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</row>
    <row r="1486" spans="1:33" x14ac:dyDescent="0.25">
      <c r="A1486">
        <v>148</v>
      </c>
      <c r="B1486" t="s">
        <v>0</v>
      </c>
      <c r="C1486" t="s">
        <v>7</v>
      </c>
      <c r="D1486" t="s">
        <v>35</v>
      </c>
      <c r="E1486" t="s">
        <v>242</v>
      </c>
      <c r="F1486" t="s">
        <v>583</v>
      </c>
      <c r="G1486" t="s">
        <v>568</v>
      </c>
      <c r="H1486">
        <v>15</v>
      </c>
      <c r="I1486">
        <v>0</v>
      </c>
      <c r="J1486" t="s">
        <v>273</v>
      </c>
      <c r="K1486" s="21">
        <v>0</v>
      </c>
      <c r="L1486" s="21">
        <v>0</v>
      </c>
      <c r="M1486" s="21">
        <v>0</v>
      </c>
      <c r="N1486" s="21">
        <v>0</v>
      </c>
      <c r="O1486" s="21">
        <v>0</v>
      </c>
      <c r="P1486" s="21">
        <v>0</v>
      </c>
      <c r="Q1486" s="21">
        <v>0</v>
      </c>
      <c r="R1486" s="21">
        <v>0</v>
      </c>
      <c r="S1486" s="21">
        <v>0</v>
      </c>
      <c r="T1486" s="21">
        <v>0</v>
      </c>
      <c r="U1486" s="21">
        <v>0</v>
      </c>
      <c r="V1486" s="21">
        <v>0</v>
      </c>
      <c r="W1486" s="21">
        <v>0</v>
      </c>
      <c r="X1486" s="21">
        <v>0</v>
      </c>
      <c r="Y1486" s="21">
        <v>0</v>
      </c>
      <c r="Z1486" s="21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</row>
    <row r="1487" spans="1:33" x14ac:dyDescent="0.25">
      <c r="A1487">
        <v>145</v>
      </c>
      <c r="B1487" t="s">
        <v>0</v>
      </c>
      <c r="C1487" t="s">
        <v>7</v>
      </c>
      <c r="D1487" t="s">
        <v>35</v>
      </c>
      <c r="E1487" t="s">
        <v>243</v>
      </c>
      <c r="F1487" t="s">
        <v>505</v>
      </c>
      <c r="G1487" t="s">
        <v>569</v>
      </c>
      <c r="H1487">
        <v>12</v>
      </c>
      <c r="I1487">
        <v>0</v>
      </c>
      <c r="J1487" t="s">
        <v>273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</row>
    <row r="1488" spans="1:33" x14ac:dyDescent="0.25">
      <c r="A1488">
        <v>144</v>
      </c>
      <c r="B1488" t="s">
        <v>0</v>
      </c>
      <c r="C1488" t="s">
        <v>7</v>
      </c>
      <c r="D1488" t="s">
        <v>35</v>
      </c>
      <c r="E1488" t="s">
        <v>244</v>
      </c>
      <c r="F1488" t="s">
        <v>583</v>
      </c>
      <c r="G1488" t="s">
        <v>570</v>
      </c>
      <c r="H1488">
        <v>15</v>
      </c>
      <c r="I1488">
        <v>0</v>
      </c>
      <c r="J1488" t="s">
        <v>273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  <c r="Q1488" s="21">
        <v>0</v>
      </c>
      <c r="R1488" s="21">
        <v>0</v>
      </c>
      <c r="S1488" s="21">
        <v>0</v>
      </c>
      <c r="T1488" s="21">
        <v>0</v>
      </c>
      <c r="U1488" s="21">
        <v>0</v>
      </c>
      <c r="V1488" s="21">
        <v>0</v>
      </c>
      <c r="W1488" s="21">
        <v>0</v>
      </c>
      <c r="X1488" s="21">
        <v>0</v>
      </c>
      <c r="Y1488" s="21">
        <v>0</v>
      </c>
      <c r="Z1488" s="21">
        <v>0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</row>
    <row r="1489" spans="1:33" x14ac:dyDescent="0.25">
      <c r="A1489">
        <v>147</v>
      </c>
      <c r="B1489" t="s">
        <v>0</v>
      </c>
      <c r="C1489" t="s">
        <v>7</v>
      </c>
      <c r="D1489" t="s">
        <v>35</v>
      </c>
      <c r="E1489" t="s">
        <v>245</v>
      </c>
      <c r="F1489" t="s">
        <v>588</v>
      </c>
      <c r="G1489" t="s">
        <v>571</v>
      </c>
      <c r="H1489">
        <v>4</v>
      </c>
      <c r="I1489">
        <v>0</v>
      </c>
      <c r="J1489" t="s">
        <v>273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0</v>
      </c>
      <c r="R1489" s="21">
        <v>0</v>
      </c>
      <c r="S1489" s="21">
        <v>0</v>
      </c>
      <c r="T1489" s="21">
        <v>0</v>
      </c>
      <c r="U1489" s="21">
        <v>0</v>
      </c>
      <c r="V1489" s="21">
        <v>0</v>
      </c>
      <c r="W1489" s="21">
        <v>0</v>
      </c>
      <c r="X1489" s="21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</row>
    <row r="1490" spans="1:33" x14ac:dyDescent="0.25">
      <c r="A1490">
        <v>146</v>
      </c>
      <c r="B1490" t="s">
        <v>0</v>
      </c>
      <c r="C1490" t="s">
        <v>7</v>
      </c>
      <c r="D1490" t="s">
        <v>35</v>
      </c>
      <c r="E1490" t="s">
        <v>246</v>
      </c>
      <c r="F1490" t="s">
        <v>583</v>
      </c>
      <c r="G1490" t="s">
        <v>572</v>
      </c>
      <c r="H1490">
        <v>15</v>
      </c>
      <c r="I1490">
        <v>0</v>
      </c>
      <c r="J1490" t="s">
        <v>273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  <c r="Q1490" s="21">
        <v>0</v>
      </c>
      <c r="R1490" s="21">
        <v>0</v>
      </c>
      <c r="S1490" s="21">
        <v>0</v>
      </c>
      <c r="T1490" s="21">
        <v>0</v>
      </c>
      <c r="U1490" s="21">
        <v>0</v>
      </c>
      <c r="V1490" s="21">
        <v>0</v>
      </c>
      <c r="W1490" s="21">
        <v>0</v>
      </c>
      <c r="X1490" s="21">
        <v>0</v>
      </c>
      <c r="Y1490" s="21">
        <v>0</v>
      </c>
      <c r="Z1490" s="21">
        <v>0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</row>
    <row r="1491" spans="1:33" x14ac:dyDescent="0.25">
      <c r="A1491">
        <v>2164</v>
      </c>
      <c r="B1491" t="s">
        <v>1</v>
      </c>
      <c r="C1491" t="s">
        <v>8</v>
      </c>
      <c r="D1491" t="s">
        <v>25</v>
      </c>
      <c r="E1491" t="s">
        <v>47</v>
      </c>
      <c r="F1491" t="s">
        <v>271</v>
      </c>
      <c r="G1491" t="s">
        <v>272</v>
      </c>
      <c r="H1491">
        <v>88</v>
      </c>
      <c r="I1491">
        <v>0</v>
      </c>
      <c r="J1491" t="s">
        <v>273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  <c r="Q1491" s="21">
        <v>0</v>
      </c>
      <c r="R1491" s="21">
        <v>0</v>
      </c>
      <c r="S1491" s="21">
        <v>0</v>
      </c>
      <c r="T1491" s="21">
        <v>0</v>
      </c>
      <c r="U1491" s="21">
        <v>0</v>
      </c>
      <c r="V1491" s="21">
        <v>0</v>
      </c>
      <c r="W1491" s="21">
        <v>0</v>
      </c>
      <c r="X1491" s="21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</row>
    <row r="1492" spans="1:33" x14ac:dyDescent="0.25">
      <c r="A1492">
        <v>2172</v>
      </c>
      <c r="B1492" t="s">
        <v>1</v>
      </c>
      <c r="C1492" t="s">
        <v>8</v>
      </c>
      <c r="D1492" t="s">
        <v>25</v>
      </c>
      <c r="E1492" t="s">
        <v>48</v>
      </c>
      <c r="F1492" t="s">
        <v>274</v>
      </c>
      <c r="G1492" t="s">
        <v>275</v>
      </c>
      <c r="H1492">
        <v>87</v>
      </c>
      <c r="I1492">
        <v>0</v>
      </c>
      <c r="J1492" t="s">
        <v>273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  <c r="Q1492" s="21">
        <v>0</v>
      </c>
      <c r="R1492" s="21">
        <v>0</v>
      </c>
      <c r="S1492" s="21">
        <v>0</v>
      </c>
      <c r="T1492" s="21">
        <v>0</v>
      </c>
      <c r="U1492" s="21">
        <v>0</v>
      </c>
      <c r="V1492" s="21">
        <v>0</v>
      </c>
      <c r="W1492" s="21">
        <v>0</v>
      </c>
      <c r="X1492" s="21">
        <v>0</v>
      </c>
      <c r="Y1492" s="21">
        <v>0</v>
      </c>
      <c r="Z1492" s="21">
        <v>0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</row>
    <row r="1493" spans="1:33" x14ac:dyDescent="0.25">
      <c r="A1493">
        <v>1576</v>
      </c>
      <c r="B1493" t="s">
        <v>1</v>
      </c>
      <c r="C1493" t="s">
        <v>8</v>
      </c>
      <c r="D1493" t="s">
        <v>25</v>
      </c>
      <c r="E1493" t="s">
        <v>141</v>
      </c>
      <c r="F1493" t="s">
        <v>276</v>
      </c>
      <c r="G1493" t="s">
        <v>365</v>
      </c>
      <c r="H1493">
        <v>86</v>
      </c>
      <c r="I1493">
        <v>0</v>
      </c>
      <c r="J1493" t="s">
        <v>273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  <c r="Q1493" s="21">
        <v>0</v>
      </c>
      <c r="R1493" s="21">
        <v>0</v>
      </c>
      <c r="S1493" s="21">
        <v>0</v>
      </c>
      <c r="T1493" s="21">
        <v>0</v>
      </c>
      <c r="U1493" s="21">
        <v>0</v>
      </c>
      <c r="V1493" s="21">
        <v>0</v>
      </c>
      <c r="W1493" s="21">
        <v>0</v>
      </c>
      <c r="X1493" s="21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</row>
    <row r="1494" spans="1:33" x14ac:dyDescent="0.25">
      <c r="A1494">
        <v>1580</v>
      </c>
      <c r="B1494" t="s">
        <v>1</v>
      </c>
      <c r="C1494" t="s">
        <v>8</v>
      </c>
      <c r="D1494" t="s">
        <v>25</v>
      </c>
      <c r="E1494" t="s">
        <v>49</v>
      </c>
      <c r="F1494" t="s">
        <v>276</v>
      </c>
      <c r="G1494" t="s">
        <v>277</v>
      </c>
      <c r="H1494">
        <v>86</v>
      </c>
      <c r="I1494">
        <v>0</v>
      </c>
      <c r="J1494" t="s">
        <v>273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0</v>
      </c>
      <c r="S1494" s="21">
        <v>0</v>
      </c>
      <c r="T1494" s="21">
        <v>0</v>
      </c>
      <c r="U1494" s="21">
        <v>0</v>
      </c>
      <c r="V1494" s="21">
        <v>0</v>
      </c>
      <c r="W1494" s="21">
        <v>0</v>
      </c>
      <c r="X1494" s="21">
        <v>0</v>
      </c>
      <c r="Y1494" s="21">
        <v>0</v>
      </c>
      <c r="Z1494" s="21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</row>
    <row r="1495" spans="1:33" x14ac:dyDescent="0.25">
      <c r="A1495">
        <v>1587</v>
      </c>
      <c r="B1495" t="s">
        <v>1</v>
      </c>
      <c r="C1495" t="s">
        <v>8</v>
      </c>
      <c r="D1495" t="s">
        <v>25</v>
      </c>
      <c r="E1495" t="s">
        <v>50</v>
      </c>
      <c r="F1495" t="s">
        <v>278</v>
      </c>
      <c r="G1495" t="s">
        <v>279</v>
      </c>
      <c r="H1495">
        <v>91</v>
      </c>
      <c r="I1495">
        <v>1</v>
      </c>
      <c r="J1495" t="s">
        <v>280</v>
      </c>
      <c r="K1495" s="21">
        <v>1.2977969891855485E-4</v>
      </c>
      <c r="L1495" s="21">
        <v>2.7620481621276827E-4</v>
      </c>
      <c r="M1495" s="21">
        <v>4.3733167509893862E-4</v>
      </c>
      <c r="N1495" s="21">
        <v>6.126512126164922E-4</v>
      </c>
      <c r="O1495" s="21">
        <v>7.9623071294979923E-4</v>
      </c>
      <c r="P1495" s="21">
        <v>9.8550310585038357E-4</v>
      </c>
      <c r="Q1495" s="21">
        <v>1.1778763140969605E-3</v>
      </c>
      <c r="R1495" s="21">
        <v>1.3679199533101227E-3</v>
      </c>
      <c r="S1495" s="21">
        <v>1.5667697701233505E-3</v>
      </c>
      <c r="T1495" s="21">
        <v>1.7671694227795187E-3</v>
      </c>
      <c r="U1495" s="21">
        <v>1.9643091844060451E-3</v>
      </c>
      <c r="V1495" s="21">
        <v>2.1587346021500978E-3</v>
      </c>
      <c r="W1495" s="21">
        <v>2.3511459354289659E-3</v>
      </c>
      <c r="X1495" s="21">
        <v>2.5420633926460244E-3</v>
      </c>
      <c r="Y1495" s="21">
        <v>2.7318663859684025E-3</v>
      </c>
      <c r="Z1495" s="21">
        <v>2.795346839448E-3</v>
      </c>
      <c r="AA1495" s="21">
        <v>2.8420549028409046E-3</v>
      </c>
      <c r="AB1495" s="21">
        <v>2.8689082064754104E-3</v>
      </c>
      <c r="AC1495" s="21">
        <v>2.8958997218984429E-3</v>
      </c>
      <c r="AD1495" s="21">
        <v>2.9233686439520882E-3</v>
      </c>
      <c r="AE1495" s="21">
        <v>2.9516279396991961E-3</v>
      </c>
      <c r="AF1495" s="21">
        <v>3.0044005168599758E-3</v>
      </c>
      <c r="AG1495" s="21">
        <v>3.0500979502786959E-3</v>
      </c>
    </row>
    <row r="1496" spans="1:33" x14ac:dyDescent="0.25">
      <c r="A1496">
        <v>2114</v>
      </c>
      <c r="B1496" t="s">
        <v>1</v>
      </c>
      <c r="C1496" t="s">
        <v>8</v>
      </c>
      <c r="D1496" t="s">
        <v>25</v>
      </c>
      <c r="E1496" t="s">
        <v>51</v>
      </c>
      <c r="F1496" t="s">
        <v>274</v>
      </c>
      <c r="G1496" t="s">
        <v>281</v>
      </c>
      <c r="H1496">
        <v>87</v>
      </c>
      <c r="I1496">
        <v>1</v>
      </c>
      <c r="J1496" t="s">
        <v>280</v>
      </c>
      <c r="K1496" s="21">
        <v>2.0961483533655767E-5</v>
      </c>
      <c r="L1496" s="21">
        <v>6.2752496344213463E-5</v>
      </c>
      <c r="M1496" s="21">
        <v>1.3677619753915422E-4</v>
      </c>
      <c r="N1496" s="21">
        <v>2.5689569974009132E-4</v>
      </c>
      <c r="O1496" s="21">
        <v>4.3880262222460329E-4</v>
      </c>
      <c r="P1496" s="21">
        <v>6.9869442209063114E-4</v>
      </c>
      <c r="Q1496" s="21">
        <v>1.0512881257617062E-3</v>
      </c>
      <c r="R1496" s="21">
        <v>1.5070845491918653E-3</v>
      </c>
      <c r="S1496" s="21">
        <v>2.06912148620192E-3</v>
      </c>
      <c r="T1496" s="21">
        <v>2.7297575331047966E-3</v>
      </c>
      <c r="U1496" s="21">
        <v>3.4479370735772149E-3</v>
      </c>
      <c r="V1496" s="21">
        <v>4.1899960904662921E-3</v>
      </c>
      <c r="W1496" s="21">
        <v>4.9004400047047173E-3</v>
      </c>
      <c r="X1496" s="21">
        <v>5.5170008693748553E-3</v>
      </c>
      <c r="Y1496" s="21">
        <v>5.9801994991709427E-3</v>
      </c>
      <c r="Z1496" s="21">
        <v>6.2515095995530675E-3</v>
      </c>
      <c r="AA1496" s="21">
        <v>6.3111326039330074E-3</v>
      </c>
      <c r="AB1496" s="21">
        <v>6.3130885843394498E-3</v>
      </c>
      <c r="AC1496" s="21">
        <v>6.2994181267145505E-3</v>
      </c>
      <c r="AD1496" s="21">
        <v>6.2852160328600408E-3</v>
      </c>
      <c r="AE1496" s="21">
        <v>6.2723241792396302E-3</v>
      </c>
      <c r="AF1496" s="21">
        <v>6.2604868628599684E-3</v>
      </c>
      <c r="AG1496" s="21">
        <v>6.2501098341812547E-3</v>
      </c>
    </row>
    <row r="1497" spans="1:33" x14ac:dyDescent="0.25">
      <c r="A1497">
        <v>2104</v>
      </c>
      <c r="B1497" t="s">
        <v>1</v>
      </c>
      <c r="C1497" t="s">
        <v>8</v>
      </c>
      <c r="D1497" t="s">
        <v>25</v>
      </c>
      <c r="E1497" t="s">
        <v>52</v>
      </c>
      <c r="F1497" t="s">
        <v>276</v>
      </c>
      <c r="G1497">
        <v>0</v>
      </c>
      <c r="H1497">
        <v>86</v>
      </c>
      <c r="I1497">
        <v>0</v>
      </c>
      <c r="J1497" t="s">
        <v>273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0</v>
      </c>
      <c r="R1497" s="21">
        <v>0</v>
      </c>
      <c r="S1497" s="21">
        <v>0</v>
      </c>
      <c r="T1497" s="21">
        <v>0</v>
      </c>
      <c r="U1497" s="21">
        <v>0</v>
      </c>
      <c r="V1497" s="21">
        <v>0</v>
      </c>
      <c r="W1497" s="21">
        <v>0</v>
      </c>
      <c r="X1497" s="21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</row>
    <row r="1498" spans="1:33" x14ac:dyDescent="0.25">
      <c r="A1498">
        <v>2109</v>
      </c>
      <c r="B1498" t="s">
        <v>1</v>
      </c>
      <c r="C1498" t="s">
        <v>8</v>
      </c>
      <c r="D1498" t="s">
        <v>25</v>
      </c>
      <c r="E1498" t="s">
        <v>53</v>
      </c>
      <c r="F1498" t="s">
        <v>276</v>
      </c>
      <c r="G1498" t="s">
        <v>282</v>
      </c>
      <c r="H1498">
        <v>86</v>
      </c>
      <c r="I1498">
        <v>1</v>
      </c>
      <c r="J1498" t="s">
        <v>280</v>
      </c>
      <c r="K1498" s="21">
        <v>6.2598168942549826E-2</v>
      </c>
      <c r="L1498" s="21">
        <v>0.12483329202392458</v>
      </c>
      <c r="M1498" s="21">
        <v>0.18666244789889991</v>
      </c>
      <c r="N1498" s="21">
        <v>0.24801895368725035</v>
      </c>
      <c r="O1498" s="21">
        <v>0.30880192921149663</v>
      </c>
      <c r="P1498" s="21">
        <v>0.36275698017739788</v>
      </c>
      <c r="Q1498" s="21">
        <v>0.40498049687883242</v>
      </c>
      <c r="R1498" s="21">
        <v>0.43772376735941049</v>
      </c>
      <c r="S1498" s="21">
        <v>0.46280077005057024</v>
      </c>
      <c r="T1498" s="21">
        <v>0.48169312813681148</v>
      </c>
      <c r="U1498" s="21">
        <v>0.47946585507483186</v>
      </c>
      <c r="V1498" s="21">
        <v>0.47567526202860677</v>
      </c>
      <c r="W1498" s="21">
        <v>0.47199128753003294</v>
      </c>
      <c r="X1498" s="21">
        <v>0.46824565701308363</v>
      </c>
      <c r="Y1498" s="21">
        <v>0.46464969571780201</v>
      </c>
      <c r="Z1498" s="21">
        <v>0.46129226029249171</v>
      </c>
      <c r="AA1498" s="21">
        <v>0.45823906524264585</v>
      </c>
      <c r="AB1498" s="21">
        <v>0.45558699090225696</v>
      </c>
      <c r="AC1498" s="21">
        <v>0.45330004688331887</v>
      </c>
      <c r="AD1498" s="21">
        <v>0.45115626253987501</v>
      </c>
      <c r="AE1498" s="21">
        <v>0.449244752438276</v>
      </c>
      <c r="AF1498" s="21">
        <v>0.44742743963769699</v>
      </c>
      <c r="AG1498" s="21">
        <v>0.44571647141367166</v>
      </c>
    </row>
    <row r="1499" spans="1:33" x14ac:dyDescent="0.25">
      <c r="A1499">
        <v>2112</v>
      </c>
      <c r="B1499" t="s">
        <v>1</v>
      </c>
      <c r="C1499" t="s">
        <v>8</v>
      </c>
      <c r="D1499" t="s">
        <v>25</v>
      </c>
      <c r="E1499" t="s">
        <v>54</v>
      </c>
      <c r="F1499" t="s">
        <v>276</v>
      </c>
      <c r="G1499">
        <v>0</v>
      </c>
      <c r="H1499">
        <v>86</v>
      </c>
      <c r="I1499">
        <v>0</v>
      </c>
      <c r="J1499" t="s">
        <v>273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0</v>
      </c>
      <c r="R1499" s="21">
        <v>0</v>
      </c>
      <c r="S1499" s="21">
        <v>0</v>
      </c>
      <c r="T1499" s="21">
        <v>0</v>
      </c>
      <c r="U1499" s="21">
        <v>0</v>
      </c>
      <c r="V1499" s="21">
        <v>0</v>
      </c>
      <c r="W1499" s="21">
        <v>0</v>
      </c>
      <c r="X1499" s="21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</row>
    <row r="1500" spans="1:33" x14ac:dyDescent="0.25">
      <c r="A1500">
        <v>2110</v>
      </c>
      <c r="B1500" t="s">
        <v>1</v>
      </c>
      <c r="C1500" t="s">
        <v>8</v>
      </c>
      <c r="D1500" t="s">
        <v>25</v>
      </c>
      <c r="E1500" t="s">
        <v>55</v>
      </c>
      <c r="F1500" t="s">
        <v>276</v>
      </c>
      <c r="G1500" t="s">
        <v>283</v>
      </c>
      <c r="H1500">
        <v>86</v>
      </c>
      <c r="I1500">
        <v>0</v>
      </c>
      <c r="J1500" t="s">
        <v>273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  <c r="Q1500" s="21">
        <v>0</v>
      </c>
      <c r="R1500" s="21">
        <v>0</v>
      </c>
      <c r="S1500" s="21">
        <v>0</v>
      </c>
      <c r="T1500" s="21">
        <v>0</v>
      </c>
      <c r="U1500" s="21">
        <v>0</v>
      </c>
      <c r="V1500" s="21">
        <v>0</v>
      </c>
      <c r="W1500" s="21">
        <v>0</v>
      </c>
      <c r="X1500" s="21">
        <v>0</v>
      </c>
      <c r="Y1500" s="21">
        <v>0</v>
      </c>
      <c r="Z1500" s="21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</row>
    <row r="1501" spans="1:33" x14ac:dyDescent="0.25">
      <c r="A1501">
        <v>2111</v>
      </c>
      <c r="B1501" t="s">
        <v>1</v>
      </c>
      <c r="C1501" t="s">
        <v>8</v>
      </c>
      <c r="D1501" t="s">
        <v>25</v>
      </c>
      <c r="E1501" t="s">
        <v>56</v>
      </c>
      <c r="F1501" t="s">
        <v>276</v>
      </c>
      <c r="G1501" t="s">
        <v>284</v>
      </c>
      <c r="H1501">
        <v>86</v>
      </c>
      <c r="I1501">
        <v>1</v>
      </c>
      <c r="J1501" t="s">
        <v>280</v>
      </c>
      <c r="K1501" s="21">
        <v>2.6569301722000921E-2</v>
      </c>
      <c r="L1501" s="21">
        <v>5.2544571037995425E-2</v>
      </c>
      <c r="M1501" s="21">
        <v>7.7912638344207558E-2</v>
      </c>
      <c r="N1501" s="21">
        <v>0.10265153564451047</v>
      </c>
      <c r="O1501" s="21">
        <v>0.1267266331167112</v>
      </c>
      <c r="P1501" s="21">
        <v>0.14771090414499197</v>
      </c>
      <c r="Q1501" s="21">
        <v>0.16383157039705645</v>
      </c>
      <c r="R1501" s="21">
        <v>0.17610424259596338</v>
      </c>
      <c r="S1501" s="21">
        <v>0.18531689493219503</v>
      </c>
      <c r="T1501" s="21">
        <v>0.19209345368536546</v>
      </c>
      <c r="U1501" s="21">
        <v>0.19742937896030868</v>
      </c>
      <c r="V1501" s="21">
        <v>0.20114377427731495</v>
      </c>
      <c r="W1501" s="21">
        <v>0.203709491408298</v>
      </c>
      <c r="X1501" s="21">
        <v>0.20528801892084911</v>
      </c>
      <c r="Y1501" s="21">
        <v>0.20617567918145169</v>
      </c>
      <c r="Z1501" s="21">
        <v>0.20434358465391939</v>
      </c>
      <c r="AA1501" s="21">
        <v>0.20264223282723087</v>
      </c>
      <c r="AB1501" s="21">
        <v>0.20111521797643489</v>
      </c>
      <c r="AC1501" s="21">
        <v>0.19974552303036863</v>
      </c>
      <c r="AD1501" s="21">
        <v>0.1984353896209943</v>
      </c>
      <c r="AE1501" s="21">
        <v>0.19722478048610911</v>
      </c>
      <c r="AF1501" s="21">
        <v>0.19605262851042662</v>
      </c>
      <c r="AG1501" s="21">
        <v>0.19492400472499338</v>
      </c>
    </row>
    <row r="1502" spans="1:33" x14ac:dyDescent="0.25">
      <c r="A1502">
        <v>2171</v>
      </c>
      <c r="B1502" t="s">
        <v>1</v>
      </c>
      <c r="C1502" t="s">
        <v>8</v>
      </c>
      <c r="D1502" t="s">
        <v>25</v>
      </c>
      <c r="E1502" t="s">
        <v>256</v>
      </c>
      <c r="F1502" t="s">
        <v>285</v>
      </c>
      <c r="G1502" t="s">
        <v>590</v>
      </c>
      <c r="H1502">
        <v>95</v>
      </c>
      <c r="I1502">
        <v>1</v>
      </c>
      <c r="J1502" t="s">
        <v>280</v>
      </c>
      <c r="K1502" s="21">
        <v>6.3320400213833048E-4</v>
      </c>
      <c r="L1502" s="21">
        <v>1.4075293268455394E-3</v>
      </c>
      <c r="M1502" s="21">
        <v>2.3505387793349964E-3</v>
      </c>
      <c r="N1502" s="21">
        <v>3.4388947154962682E-3</v>
      </c>
      <c r="O1502" s="21">
        <v>4.6721052173301983E-3</v>
      </c>
      <c r="P1502" s="21">
        <v>6.1027270887129862E-3</v>
      </c>
      <c r="Q1502" s="21">
        <v>7.6577418714014051E-3</v>
      </c>
      <c r="R1502" s="21">
        <v>9.2294700451148425E-3</v>
      </c>
      <c r="S1502" s="21">
        <v>1.0692820243453133E-2</v>
      </c>
      <c r="T1502" s="21">
        <v>1.193321304738941E-2</v>
      </c>
      <c r="U1502" s="21">
        <v>1.2895010777605605E-2</v>
      </c>
      <c r="V1502" s="21">
        <v>1.3521601017901928E-2</v>
      </c>
      <c r="W1502" s="21">
        <v>1.3870385352317629E-2</v>
      </c>
      <c r="X1502" s="21">
        <v>1.4019797376989532E-2</v>
      </c>
      <c r="Y1502" s="21">
        <v>1.4062446296945353E-2</v>
      </c>
      <c r="Z1502" s="21">
        <v>1.4027783761686877E-2</v>
      </c>
      <c r="AA1502" s="21">
        <v>1.3993826611985886E-2</v>
      </c>
      <c r="AB1502" s="21">
        <v>1.3960903077864545E-2</v>
      </c>
      <c r="AC1502" s="21">
        <v>1.3929340600471372E-2</v>
      </c>
      <c r="AD1502" s="21">
        <v>1.3899486676606444E-2</v>
      </c>
      <c r="AE1502" s="21">
        <v>1.3871798628844609E-2</v>
      </c>
      <c r="AF1502" s="21">
        <v>1.384230741565733E-2</v>
      </c>
      <c r="AG1502" s="21">
        <v>1.3815711211117654E-2</v>
      </c>
    </row>
    <row r="1503" spans="1:33" x14ac:dyDescent="0.25">
      <c r="A1503">
        <v>2135</v>
      </c>
      <c r="B1503" t="s">
        <v>1</v>
      </c>
      <c r="C1503" t="s">
        <v>8</v>
      </c>
      <c r="D1503" t="s">
        <v>25</v>
      </c>
      <c r="E1503" t="s">
        <v>57</v>
      </c>
      <c r="F1503" t="s">
        <v>285</v>
      </c>
      <c r="G1503" t="s">
        <v>286</v>
      </c>
      <c r="H1503">
        <v>95</v>
      </c>
      <c r="I1503">
        <v>0</v>
      </c>
      <c r="J1503" t="s">
        <v>273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0</v>
      </c>
      <c r="S1503" s="21">
        <v>0</v>
      </c>
      <c r="T1503" s="21">
        <v>0</v>
      </c>
      <c r="U1503" s="21">
        <v>0</v>
      </c>
      <c r="V1503" s="21">
        <v>0</v>
      </c>
      <c r="W1503" s="21">
        <v>0</v>
      </c>
      <c r="X1503" s="21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</row>
    <row r="1504" spans="1:33" x14ac:dyDescent="0.25">
      <c r="A1504">
        <v>1604</v>
      </c>
      <c r="B1504" t="s">
        <v>1</v>
      </c>
      <c r="C1504" t="s">
        <v>8</v>
      </c>
      <c r="D1504" t="s">
        <v>25</v>
      </c>
      <c r="E1504" t="s">
        <v>58</v>
      </c>
      <c r="F1504" t="s">
        <v>285</v>
      </c>
      <c r="G1504" t="s">
        <v>287</v>
      </c>
      <c r="H1504">
        <v>95</v>
      </c>
      <c r="I1504">
        <v>0</v>
      </c>
      <c r="J1504" t="s">
        <v>273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0</v>
      </c>
      <c r="R1504" s="21">
        <v>0</v>
      </c>
      <c r="S1504" s="21">
        <v>0</v>
      </c>
      <c r="T1504" s="21">
        <v>0</v>
      </c>
      <c r="U1504" s="21">
        <v>0</v>
      </c>
      <c r="V1504" s="21">
        <v>0</v>
      </c>
      <c r="W1504" s="21">
        <v>0</v>
      </c>
      <c r="X1504" s="21">
        <v>0</v>
      </c>
      <c r="Y1504" s="21">
        <v>0</v>
      </c>
      <c r="Z1504" s="21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</row>
    <row r="1505" spans="1:33" x14ac:dyDescent="0.25">
      <c r="A1505">
        <v>2140</v>
      </c>
      <c r="B1505" t="s">
        <v>1</v>
      </c>
      <c r="C1505" t="s">
        <v>8</v>
      </c>
      <c r="D1505" t="s">
        <v>25</v>
      </c>
      <c r="E1505" t="s">
        <v>59</v>
      </c>
      <c r="F1505" t="s">
        <v>285</v>
      </c>
      <c r="G1505" t="s">
        <v>288</v>
      </c>
      <c r="H1505">
        <v>95</v>
      </c>
      <c r="I1505">
        <v>0</v>
      </c>
      <c r="J1505" t="s">
        <v>273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0</v>
      </c>
      <c r="R1505" s="21">
        <v>0</v>
      </c>
      <c r="S1505" s="21">
        <v>0</v>
      </c>
      <c r="T1505" s="21">
        <v>0</v>
      </c>
      <c r="U1505" s="21">
        <v>0</v>
      </c>
      <c r="V1505" s="21">
        <v>0</v>
      </c>
      <c r="W1505" s="21">
        <v>0</v>
      </c>
      <c r="X1505" s="21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</row>
    <row r="1506" spans="1:33" x14ac:dyDescent="0.25">
      <c r="A1506">
        <v>2139</v>
      </c>
      <c r="B1506" t="s">
        <v>1</v>
      </c>
      <c r="C1506" t="s">
        <v>8</v>
      </c>
      <c r="D1506" t="s">
        <v>25</v>
      </c>
      <c r="E1506" t="s">
        <v>60</v>
      </c>
      <c r="F1506" t="s">
        <v>289</v>
      </c>
      <c r="G1506" t="s">
        <v>290</v>
      </c>
      <c r="H1506">
        <v>89</v>
      </c>
      <c r="I1506">
        <v>0</v>
      </c>
      <c r="J1506" t="s">
        <v>273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0</v>
      </c>
      <c r="S1506" s="21">
        <v>0</v>
      </c>
      <c r="T1506" s="21">
        <v>0</v>
      </c>
      <c r="U1506" s="21">
        <v>0</v>
      </c>
      <c r="V1506" s="21">
        <v>0</v>
      </c>
      <c r="W1506" s="21">
        <v>0</v>
      </c>
      <c r="X1506" s="21">
        <v>0</v>
      </c>
      <c r="Y1506" s="21">
        <v>0</v>
      </c>
      <c r="Z1506" s="21">
        <v>0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</row>
    <row r="1507" spans="1:33" x14ac:dyDescent="0.25">
      <c r="A1507">
        <v>1596</v>
      </c>
      <c r="B1507" t="s">
        <v>1</v>
      </c>
      <c r="C1507" t="s">
        <v>8</v>
      </c>
      <c r="D1507" t="s">
        <v>25</v>
      </c>
      <c r="E1507" t="s">
        <v>61</v>
      </c>
      <c r="F1507" t="s">
        <v>291</v>
      </c>
      <c r="G1507" t="s">
        <v>292</v>
      </c>
      <c r="H1507">
        <v>94</v>
      </c>
      <c r="I1507">
        <v>0</v>
      </c>
      <c r="J1507" t="s">
        <v>273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0</v>
      </c>
      <c r="U1507" s="21">
        <v>0</v>
      </c>
      <c r="V1507" s="21">
        <v>0</v>
      </c>
      <c r="W1507" s="21">
        <v>0</v>
      </c>
      <c r="X1507" s="21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</row>
    <row r="1508" spans="1:33" x14ac:dyDescent="0.25">
      <c r="A1508">
        <v>2122</v>
      </c>
      <c r="B1508" t="s">
        <v>1</v>
      </c>
      <c r="C1508" t="s">
        <v>8</v>
      </c>
      <c r="D1508" t="s">
        <v>25</v>
      </c>
      <c r="E1508" t="s">
        <v>62</v>
      </c>
      <c r="F1508" t="s">
        <v>276</v>
      </c>
      <c r="G1508" t="s">
        <v>293</v>
      </c>
      <c r="H1508">
        <v>86</v>
      </c>
      <c r="I1508">
        <v>0</v>
      </c>
      <c r="J1508" t="s">
        <v>273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0</v>
      </c>
      <c r="R1508" s="21">
        <v>0</v>
      </c>
      <c r="S1508" s="21">
        <v>0</v>
      </c>
      <c r="T1508" s="21">
        <v>0</v>
      </c>
      <c r="U1508" s="21">
        <v>0</v>
      </c>
      <c r="V1508" s="21">
        <v>0</v>
      </c>
      <c r="W1508" s="21">
        <v>0</v>
      </c>
      <c r="X1508" s="21">
        <v>0</v>
      </c>
      <c r="Y1508" s="21">
        <v>0</v>
      </c>
      <c r="Z1508" s="21">
        <v>0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</row>
    <row r="1509" spans="1:33" x14ac:dyDescent="0.25">
      <c r="A1509">
        <v>2106</v>
      </c>
      <c r="B1509" t="s">
        <v>1</v>
      </c>
      <c r="C1509" t="s">
        <v>8</v>
      </c>
      <c r="D1509" t="s">
        <v>25</v>
      </c>
      <c r="E1509" t="s">
        <v>63</v>
      </c>
      <c r="F1509" t="s">
        <v>276</v>
      </c>
      <c r="G1509" t="s">
        <v>294</v>
      </c>
      <c r="H1509">
        <v>86</v>
      </c>
      <c r="I1509">
        <v>0</v>
      </c>
      <c r="J1509" t="s">
        <v>280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0</v>
      </c>
      <c r="S1509" s="21">
        <v>0</v>
      </c>
      <c r="T1509" s="21">
        <v>0</v>
      </c>
      <c r="U1509" s="21">
        <v>0</v>
      </c>
      <c r="V1509" s="21">
        <v>0</v>
      </c>
      <c r="W1509" s="21">
        <v>0</v>
      </c>
      <c r="X1509" s="21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</row>
    <row r="1510" spans="1:33" x14ac:dyDescent="0.25">
      <c r="A1510">
        <v>2127</v>
      </c>
      <c r="B1510" t="s">
        <v>1</v>
      </c>
      <c r="C1510" t="s">
        <v>8</v>
      </c>
      <c r="D1510" t="s">
        <v>25</v>
      </c>
      <c r="E1510" t="s">
        <v>64</v>
      </c>
      <c r="F1510" t="s">
        <v>276</v>
      </c>
      <c r="G1510" t="s">
        <v>64</v>
      </c>
      <c r="H1510">
        <v>86</v>
      </c>
      <c r="I1510">
        <v>0</v>
      </c>
      <c r="J1510" t="s">
        <v>273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  <c r="Q1510" s="21">
        <v>0</v>
      </c>
      <c r="R1510" s="21">
        <v>0</v>
      </c>
      <c r="S1510" s="21">
        <v>0</v>
      </c>
      <c r="T1510" s="21">
        <v>0</v>
      </c>
      <c r="U1510" s="21">
        <v>0</v>
      </c>
      <c r="V1510" s="21">
        <v>0</v>
      </c>
      <c r="W1510" s="21">
        <v>0</v>
      </c>
      <c r="X1510" s="21">
        <v>0</v>
      </c>
      <c r="Y1510" s="21">
        <v>0</v>
      </c>
      <c r="Z1510" s="21">
        <v>0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</row>
    <row r="1511" spans="1:33" x14ac:dyDescent="0.25">
      <c r="A1511">
        <v>2126</v>
      </c>
      <c r="B1511" t="s">
        <v>1</v>
      </c>
      <c r="C1511" t="s">
        <v>8</v>
      </c>
      <c r="D1511" t="s">
        <v>25</v>
      </c>
      <c r="E1511" t="s">
        <v>65</v>
      </c>
      <c r="F1511" t="s">
        <v>276</v>
      </c>
      <c r="G1511" t="s">
        <v>295</v>
      </c>
      <c r="H1511">
        <v>86</v>
      </c>
      <c r="I1511">
        <v>0</v>
      </c>
      <c r="J1511" t="s">
        <v>273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  <c r="Q1511" s="21">
        <v>0</v>
      </c>
      <c r="R1511" s="21">
        <v>0</v>
      </c>
      <c r="S1511" s="21">
        <v>0</v>
      </c>
      <c r="T1511" s="21">
        <v>0</v>
      </c>
      <c r="U1511" s="21">
        <v>0</v>
      </c>
      <c r="V1511" s="21">
        <v>0</v>
      </c>
      <c r="W1511" s="21">
        <v>0</v>
      </c>
      <c r="X1511" s="21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</row>
    <row r="1512" spans="1:33" x14ac:dyDescent="0.25">
      <c r="A1512">
        <v>2168</v>
      </c>
      <c r="B1512" t="s">
        <v>1</v>
      </c>
      <c r="C1512" t="s">
        <v>8</v>
      </c>
      <c r="D1512" t="s">
        <v>25</v>
      </c>
      <c r="E1512" t="s">
        <v>257</v>
      </c>
      <c r="F1512" t="s">
        <v>285</v>
      </c>
      <c r="G1512" t="s">
        <v>591</v>
      </c>
      <c r="H1512">
        <v>95</v>
      </c>
      <c r="I1512">
        <v>0</v>
      </c>
      <c r="J1512" t="s">
        <v>273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  <c r="Q1512" s="21">
        <v>0</v>
      </c>
      <c r="R1512" s="21">
        <v>0</v>
      </c>
      <c r="S1512" s="21">
        <v>0</v>
      </c>
      <c r="T1512" s="21">
        <v>0</v>
      </c>
      <c r="U1512" s="21">
        <v>0</v>
      </c>
      <c r="V1512" s="21">
        <v>0</v>
      </c>
      <c r="W1512" s="21">
        <v>0</v>
      </c>
      <c r="X1512" s="21">
        <v>0</v>
      </c>
      <c r="Y1512" s="21">
        <v>0</v>
      </c>
      <c r="Z1512" s="21">
        <v>0</v>
      </c>
      <c r="AA1512" s="21">
        <v>0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</row>
    <row r="1513" spans="1:33" x14ac:dyDescent="0.25">
      <c r="A1513">
        <v>2160</v>
      </c>
      <c r="B1513" t="s">
        <v>1</v>
      </c>
      <c r="C1513" t="s">
        <v>8</v>
      </c>
      <c r="D1513" t="s">
        <v>25</v>
      </c>
      <c r="E1513" t="s">
        <v>66</v>
      </c>
      <c r="F1513" t="s">
        <v>296</v>
      </c>
      <c r="G1513" t="s">
        <v>297</v>
      </c>
      <c r="H1513">
        <v>92</v>
      </c>
      <c r="I1513">
        <v>0</v>
      </c>
      <c r="J1513" t="s">
        <v>273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  <c r="Q1513" s="21">
        <v>0</v>
      </c>
      <c r="R1513" s="21">
        <v>0</v>
      </c>
      <c r="S1513" s="21">
        <v>0</v>
      </c>
      <c r="T1513" s="21">
        <v>0</v>
      </c>
      <c r="U1513" s="21">
        <v>0</v>
      </c>
      <c r="V1513" s="21">
        <v>0</v>
      </c>
      <c r="W1513" s="21">
        <v>0</v>
      </c>
      <c r="X1513" s="21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</row>
    <row r="1514" spans="1:33" x14ac:dyDescent="0.25">
      <c r="A1514">
        <v>2170</v>
      </c>
      <c r="B1514" t="s">
        <v>1</v>
      </c>
      <c r="C1514" t="s">
        <v>8</v>
      </c>
      <c r="D1514" t="s">
        <v>25</v>
      </c>
      <c r="E1514" t="s">
        <v>258</v>
      </c>
      <c r="F1514" t="s">
        <v>285</v>
      </c>
      <c r="G1514" t="s">
        <v>592</v>
      </c>
      <c r="H1514">
        <v>95</v>
      </c>
      <c r="I1514">
        <v>1</v>
      </c>
      <c r="J1514" t="s">
        <v>280</v>
      </c>
      <c r="K1514" s="21">
        <v>1.0462610100546861E-2</v>
      </c>
      <c r="L1514" s="21">
        <v>2.3292587189483342E-2</v>
      </c>
      <c r="M1514" s="21">
        <v>3.8971834006197061E-2</v>
      </c>
      <c r="N1514" s="21">
        <v>5.7144096425929797E-2</v>
      </c>
      <c r="O1514" s="21">
        <v>7.783689422856109E-2</v>
      </c>
      <c r="P1514" s="21">
        <v>0.10198187028456779</v>
      </c>
      <c r="Q1514" s="21">
        <v>0.12840032207737645</v>
      </c>
      <c r="R1514" s="21">
        <v>0.15529461163307065</v>
      </c>
      <c r="S1514" s="21">
        <v>0.1805183307882752</v>
      </c>
      <c r="T1514" s="21">
        <v>0.20205208726176047</v>
      </c>
      <c r="U1514" s="21">
        <v>0.20821744489955146</v>
      </c>
      <c r="V1514" s="21">
        <v>0.20961749523427503</v>
      </c>
      <c r="W1514" s="21">
        <v>0.20956640227921841</v>
      </c>
      <c r="X1514" s="21">
        <v>0.20912974919831376</v>
      </c>
      <c r="Y1514" s="21">
        <v>0.20869310589870274</v>
      </c>
      <c r="Z1514" s="21">
        <v>0.20826625142950034</v>
      </c>
      <c r="AA1514" s="21">
        <v>0.20785408201729147</v>
      </c>
      <c r="AB1514" s="21">
        <v>0.20746120622249362</v>
      </c>
      <c r="AC1514" s="21">
        <v>0.20709225415106997</v>
      </c>
      <c r="AD1514" s="21">
        <v>0.20675221319231096</v>
      </c>
      <c r="AE1514" s="21">
        <v>0.20644771278218529</v>
      </c>
      <c r="AF1514" s="21">
        <v>0.20611954141284933</v>
      </c>
      <c r="AG1514" s="21">
        <v>0.20583760414707286</v>
      </c>
    </row>
    <row r="1515" spans="1:33" x14ac:dyDescent="0.25">
      <c r="A1515">
        <v>1584</v>
      </c>
      <c r="B1515" t="s">
        <v>1</v>
      </c>
      <c r="C1515" t="s">
        <v>8</v>
      </c>
      <c r="D1515" t="s">
        <v>25</v>
      </c>
      <c r="E1515" t="s">
        <v>67</v>
      </c>
      <c r="F1515" t="s">
        <v>298</v>
      </c>
      <c r="G1515" t="s">
        <v>299</v>
      </c>
      <c r="H1515">
        <v>90</v>
      </c>
      <c r="I1515">
        <v>0</v>
      </c>
      <c r="J1515" t="s">
        <v>280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  <c r="Q1515" s="21">
        <v>0</v>
      </c>
      <c r="R1515" s="21">
        <v>0</v>
      </c>
      <c r="S1515" s="21">
        <v>0</v>
      </c>
      <c r="T1515" s="21">
        <v>0</v>
      </c>
      <c r="U1515" s="21">
        <v>0</v>
      </c>
      <c r="V1515" s="21">
        <v>0</v>
      </c>
      <c r="W1515" s="21">
        <v>0</v>
      </c>
      <c r="X1515" s="21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</row>
    <row r="1516" spans="1:33" x14ac:dyDescent="0.25">
      <c r="A1516">
        <v>2147</v>
      </c>
      <c r="B1516" t="s">
        <v>1</v>
      </c>
      <c r="C1516" t="s">
        <v>8</v>
      </c>
      <c r="D1516" t="s">
        <v>25</v>
      </c>
      <c r="E1516" t="s">
        <v>68</v>
      </c>
      <c r="F1516" t="s">
        <v>278</v>
      </c>
      <c r="G1516" t="s">
        <v>300</v>
      </c>
      <c r="H1516">
        <v>91</v>
      </c>
      <c r="I1516">
        <v>0</v>
      </c>
      <c r="J1516" t="s">
        <v>273</v>
      </c>
      <c r="K1516" s="21">
        <v>0</v>
      </c>
      <c r="L1516" s="21">
        <v>0</v>
      </c>
      <c r="M1516" s="21">
        <v>0</v>
      </c>
      <c r="N1516" s="21">
        <v>0</v>
      </c>
      <c r="O1516" s="21">
        <v>0</v>
      </c>
      <c r="P1516" s="21">
        <v>0</v>
      </c>
      <c r="Q1516" s="21">
        <v>0</v>
      </c>
      <c r="R1516" s="21">
        <v>0</v>
      </c>
      <c r="S1516" s="21">
        <v>0</v>
      </c>
      <c r="T1516" s="21">
        <v>0</v>
      </c>
      <c r="U1516" s="21">
        <v>0</v>
      </c>
      <c r="V1516" s="21">
        <v>0</v>
      </c>
      <c r="W1516" s="21">
        <v>0</v>
      </c>
      <c r="X1516" s="21">
        <v>0</v>
      </c>
      <c r="Y1516" s="21">
        <v>0</v>
      </c>
      <c r="Z1516" s="21">
        <v>0</v>
      </c>
      <c r="AA1516" s="21">
        <v>0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</row>
    <row r="1517" spans="1:33" x14ac:dyDescent="0.25">
      <c r="A1517">
        <v>2146</v>
      </c>
      <c r="B1517" t="s">
        <v>1</v>
      </c>
      <c r="C1517" t="s">
        <v>8</v>
      </c>
      <c r="D1517" t="s">
        <v>25</v>
      </c>
      <c r="E1517" t="s">
        <v>69</v>
      </c>
      <c r="F1517" t="s">
        <v>278</v>
      </c>
      <c r="G1517" t="s">
        <v>301</v>
      </c>
      <c r="H1517">
        <v>91</v>
      </c>
      <c r="I1517">
        <v>0</v>
      </c>
      <c r="J1517" t="s">
        <v>273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0</v>
      </c>
      <c r="T1517" s="21">
        <v>0</v>
      </c>
      <c r="U1517" s="21">
        <v>0</v>
      </c>
      <c r="V1517" s="21">
        <v>0</v>
      </c>
      <c r="W1517" s="21">
        <v>0</v>
      </c>
      <c r="X1517" s="21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</row>
    <row r="1518" spans="1:33" x14ac:dyDescent="0.25">
      <c r="A1518">
        <v>1592</v>
      </c>
      <c r="B1518" t="s">
        <v>1</v>
      </c>
      <c r="C1518" t="s">
        <v>8</v>
      </c>
      <c r="D1518" t="s">
        <v>25</v>
      </c>
      <c r="E1518" t="s">
        <v>70</v>
      </c>
      <c r="F1518" t="s">
        <v>302</v>
      </c>
      <c r="G1518" t="s">
        <v>303</v>
      </c>
      <c r="H1518">
        <v>93</v>
      </c>
      <c r="I1518">
        <v>0</v>
      </c>
      <c r="J1518" t="s">
        <v>273</v>
      </c>
      <c r="K1518" s="21">
        <v>0</v>
      </c>
      <c r="L1518" s="21">
        <v>0</v>
      </c>
      <c r="M1518" s="21">
        <v>0</v>
      </c>
      <c r="N1518" s="21">
        <v>0</v>
      </c>
      <c r="O1518" s="21">
        <v>0</v>
      </c>
      <c r="P1518" s="21">
        <v>0</v>
      </c>
      <c r="Q1518" s="21">
        <v>0</v>
      </c>
      <c r="R1518" s="21">
        <v>0</v>
      </c>
      <c r="S1518" s="21">
        <v>0</v>
      </c>
      <c r="T1518" s="21">
        <v>0</v>
      </c>
      <c r="U1518" s="21">
        <v>0</v>
      </c>
      <c r="V1518" s="21">
        <v>0</v>
      </c>
      <c r="W1518" s="21">
        <v>0</v>
      </c>
      <c r="X1518" s="21">
        <v>0</v>
      </c>
      <c r="Y1518" s="21">
        <v>0</v>
      </c>
      <c r="Z1518" s="21">
        <v>0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</row>
    <row r="1519" spans="1:33" x14ac:dyDescent="0.25">
      <c r="A1519">
        <v>1583</v>
      </c>
      <c r="B1519" t="s">
        <v>1</v>
      </c>
      <c r="C1519" t="s">
        <v>8</v>
      </c>
      <c r="D1519" t="s">
        <v>25</v>
      </c>
      <c r="E1519" t="s">
        <v>71</v>
      </c>
      <c r="F1519" t="s">
        <v>298</v>
      </c>
      <c r="G1519" t="s">
        <v>304</v>
      </c>
      <c r="H1519">
        <v>90</v>
      </c>
      <c r="I1519">
        <v>0</v>
      </c>
      <c r="J1519" t="s">
        <v>280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  <c r="Q1519" s="21">
        <v>0</v>
      </c>
      <c r="R1519" s="21">
        <v>0</v>
      </c>
      <c r="S1519" s="21">
        <v>0</v>
      </c>
      <c r="T1519" s="21">
        <v>0</v>
      </c>
      <c r="U1519" s="21">
        <v>0</v>
      </c>
      <c r="V1519" s="21">
        <v>0</v>
      </c>
      <c r="W1519" s="21">
        <v>0</v>
      </c>
      <c r="X1519" s="21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</row>
    <row r="1520" spans="1:33" x14ac:dyDescent="0.25">
      <c r="A1520">
        <v>1581</v>
      </c>
      <c r="B1520" t="s">
        <v>1</v>
      </c>
      <c r="C1520" t="s">
        <v>8</v>
      </c>
      <c r="D1520" t="s">
        <v>25</v>
      </c>
      <c r="E1520" t="s">
        <v>72</v>
      </c>
      <c r="F1520" t="s">
        <v>274</v>
      </c>
      <c r="G1520" t="s">
        <v>305</v>
      </c>
      <c r="H1520">
        <v>87</v>
      </c>
      <c r="I1520">
        <v>0</v>
      </c>
      <c r="J1520" t="s">
        <v>273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  <c r="Q1520" s="21">
        <v>0</v>
      </c>
      <c r="R1520" s="21">
        <v>0</v>
      </c>
      <c r="S1520" s="21">
        <v>0</v>
      </c>
      <c r="T1520" s="21">
        <v>0</v>
      </c>
      <c r="U1520" s="21">
        <v>0</v>
      </c>
      <c r="V1520" s="21">
        <v>0</v>
      </c>
      <c r="W1520" s="21">
        <v>0</v>
      </c>
      <c r="X1520" s="21">
        <v>0</v>
      </c>
      <c r="Y1520" s="21">
        <v>0</v>
      </c>
      <c r="Z1520" s="21">
        <v>0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</row>
    <row r="1521" spans="1:33" x14ac:dyDescent="0.25">
      <c r="A1521">
        <v>2105</v>
      </c>
      <c r="B1521" t="s">
        <v>1</v>
      </c>
      <c r="C1521" t="s">
        <v>8</v>
      </c>
      <c r="D1521" t="s">
        <v>25</v>
      </c>
      <c r="E1521" t="s">
        <v>73</v>
      </c>
      <c r="F1521" t="s">
        <v>271</v>
      </c>
      <c r="G1521" t="s">
        <v>306</v>
      </c>
      <c r="H1521">
        <v>88</v>
      </c>
      <c r="I1521">
        <v>0</v>
      </c>
      <c r="J1521" t="s">
        <v>273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  <c r="Q1521" s="21">
        <v>0</v>
      </c>
      <c r="R1521" s="21">
        <v>0</v>
      </c>
      <c r="S1521" s="21">
        <v>0</v>
      </c>
      <c r="T1521" s="21">
        <v>0</v>
      </c>
      <c r="U1521" s="21">
        <v>0</v>
      </c>
      <c r="V1521" s="21">
        <v>0</v>
      </c>
      <c r="W1521" s="21">
        <v>0</v>
      </c>
      <c r="X1521" s="21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</row>
    <row r="1522" spans="1:33" x14ac:dyDescent="0.25">
      <c r="A1522">
        <v>1595</v>
      </c>
      <c r="B1522" t="s">
        <v>1</v>
      </c>
      <c r="C1522" t="s">
        <v>8</v>
      </c>
      <c r="D1522" t="s">
        <v>25</v>
      </c>
      <c r="E1522" t="s">
        <v>74</v>
      </c>
      <c r="F1522" t="s">
        <v>302</v>
      </c>
      <c r="G1522" t="s">
        <v>307</v>
      </c>
      <c r="H1522">
        <v>93</v>
      </c>
      <c r="I1522">
        <v>0</v>
      </c>
      <c r="J1522" t="s">
        <v>273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  <c r="Q1522" s="21">
        <v>0</v>
      </c>
      <c r="R1522" s="21">
        <v>0</v>
      </c>
      <c r="S1522" s="21">
        <v>0</v>
      </c>
      <c r="T1522" s="21">
        <v>0</v>
      </c>
      <c r="U1522" s="21">
        <v>0</v>
      </c>
      <c r="V1522" s="21">
        <v>0</v>
      </c>
      <c r="W1522" s="21">
        <v>0</v>
      </c>
      <c r="X1522" s="21">
        <v>0</v>
      </c>
      <c r="Y1522" s="21">
        <v>0</v>
      </c>
      <c r="Z1522" s="21">
        <v>0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</row>
    <row r="1523" spans="1:33" x14ac:dyDescent="0.25">
      <c r="A1523">
        <v>2161</v>
      </c>
      <c r="B1523" t="s">
        <v>1</v>
      </c>
      <c r="C1523" t="s">
        <v>8</v>
      </c>
      <c r="D1523" t="s">
        <v>25</v>
      </c>
      <c r="E1523" t="s">
        <v>75</v>
      </c>
      <c r="F1523" t="s">
        <v>296</v>
      </c>
      <c r="G1523">
        <v>0</v>
      </c>
      <c r="H1523">
        <v>92</v>
      </c>
      <c r="I1523">
        <v>0</v>
      </c>
      <c r="J1523" t="s">
        <v>273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  <c r="Q1523" s="21">
        <v>0</v>
      </c>
      <c r="R1523" s="21">
        <v>0</v>
      </c>
      <c r="S1523" s="21">
        <v>0</v>
      </c>
      <c r="T1523" s="21">
        <v>0</v>
      </c>
      <c r="U1523" s="21">
        <v>0</v>
      </c>
      <c r="V1523" s="21">
        <v>0</v>
      </c>
      <c r="W1523" s="21">
        <v>0</v>
      </c>
      <c r="X1523" s="21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</row>
    <row r="1524" spans="1:33" x14ac:dyDescent="0.25">
      <c r="A1524">
        <v>2163</v>
      </c>
      <c r="B1524" t="s">
        <v>1</v>
      </c>
      <c r="C1524" t="s">
        <v>8</v>
      </c>
      <c r="D1524" t="s">
        <v>25</v>
      </c>
      <c r="E1524" t="s">
        <v>76</v>
      </c>
      <c r="F1524" t="s">
        <v>296</v>
      </c>
      <c r="G1524" t="s">
        <v>308</v>
      </c>
      <c r="H1524">
        <v>92</v>
      </c>
      <c r="I1524">
        <v>0</v>
      </c>
      <c r="J1524" t="s">
        <v>273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  <c r="Q1524" s="21">
        <v>0</v>
      </c>
      <c r="R1524" s="21">
        <v>0</v>
      </c>
      <c r="S1524" s="21">
        <v>0</v>
      </c>
      <c r="T1524" s="21">
        <v>0</v>
      </c>
      <c r="U1524" s="21">
        <v>0</v>
      </c>
      <c r="V1524" s="21">
        <v>0</v>
      </c>
      <c r="W1524" s="21">
        <v>0</v>
      </c>
      <c r="X1524" s="21">
        <v>0</v>
      </c>
      <c r="Y1524" s="21">
        <v>0</v>
      </c>
      <c r="Z1524" s="21">
        <v>0</v>
      </c>
      <c r="AA1524" s="21">
        <v>0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</row>
    <row r="1525" spans="1:33" x14ac:dyDescent="0.25">
      <c r="A1525">
        <v>2162</v>
      </c>
      <c r="B1525" t="s">
        <v>1</v>
      </c>
      <c r="C1525" t="s">
        <v>8</v>
      </c>
      <c r="D1525" t="s">
        <v>25</v>
      </c>
      <c r="E1525" t="s">
        <v>77</v>
      </c>
      <c r="F1525" t="s">
        <v>296</v>
      </c>
      <c r="G1525">
        <v>0</v>
      </c>
      <c r="H1525">
        <v>92</v>
      </c>
      <c r="I1525">
        <v>0</v>
      </c>
      <c r="J1525" t="s">
        <v>273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  <c r="Q1525" s="21">
        <v>0</v>
      </c>
      <c r="R1525" s="21">
        <v>0</v>
      </c>
      <c r="S1525" s="21">
        <v>0</v>
      </c>
      <c r="T1525" s="21">
        <v>0</v>
      </c>
      <c r="U1525" s="21">
        <v>0</v>
      </c>
      <c r="V1525" s="21">
        <v>0</v>
      </c>
      <c r="W1525" s="21">
        <v>0</v>
      </c>
      <c r="X1525" s="21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</row>
    <row r="1526" spans="1:33" x14ac:dyDescent="0.25">
      <c r="A1526">
        <v>1585</v>
      </c>
      <c r="B1526" t="s">
        <v>1</v>
      </c>
      <c r="C1526" t="s">
        <v>8</v>
      </c>
      <c r="D1526" t="s">
        <v>25</v>
      </c>
      <c r="E1526" t="s">
        <v>78</v>
      </c>
      <c r="F1526" t="s">
        <v>298</v>
      </c>
      <c r="G1526" t="s">
        <v>309</v>
      </c>
      <c r="H1526">
        <v>90</v>
      </c>
      <c r="I1526">
        <v>1</v>
      </c>
      <c r="J1526" t="s">
        <v>280</v>
      </c>
      <c r="K1526" s="21">
        <v>1.8373006223754113E-2</v>
      </c>
      <c r="L1526" s="21">
        <v>3.9081780637203543E-2</v>
      </c>
      <c r="M1526" s="21">
        <v>6.1986618828310205E-2</v>
      </c>
      <c r="N1526" s="21">
        <v>8.6915322359170738E-2</v>
      </c>
      <c r="O1526" s="21">
        <v>0.11300308098111143</v>
      </c>
      <c r="P1526" s="21">
        <v>0.13988636496133572</v>
      </c>
      <c r="Q1526" s="21">
        <v>0.16719833297803516</v>
      </c>
      <c r="R1526" s="21">
        <v>0.19424825201613011</v>
      </c>
      <c r="S1526" s="21">
        <v>0.22255026084973828</v>
      </c>
      <c r="T1526" s="21">
        <v>0.2510648162051754</v>
      </c>
      <c r="U1526" s="21">
        <v>0.27916122867780563</v>
      </c>
      <c r="V1526" s="21">
        <v>0.3069084591684943</v>
      </c>
      <c r="W1526" s="21">
        <v>0.33440029491860124</v>
      </c>
      <c r="X1526" s="21">
        <v>0.36170565458042941</v>
      </c>
      <c r="Y1526" s="21">
        <v>0.38887411767361957</v>
      </c>
      <c r="Z1526" s="21">
        <v>0.39818961406283776</v>
      </c>
      <c r="AA1526" s="21">
        <v>0.40516648656731358</v>
      </c>
      <c r="AB1526" s="21">
        <v>0.40919374175750411</v>
      </c>
      <c r="AC1526" s="21">
        <v>0.41324428773413113</v>
      </c>
      <c r="AD1526" s="21">
        <v>0.41736740534303179</v>
      </c>
      <c r="AE1526" s="21">
        <v>0.42160850039612352</v>
      </c>
      <c r="AF1526" s="21">
        <v>0.42946680572753904</v>
      </c>
      <c r="AG1526" s="21">
        <v>0.43622123544334745</v>
      </c>
    </row>
    <row r="1527" spans="1:33" x14ac:dyDescent="0.25">
      <c r="A1527">
        <v>1593</v>
      </c>
      <c r="B1527" t="s">
        <v>1</v>
      </c>
      <c r="C1527" t="s">
        <v>8</v>
      </c>
      <c r="D1527" t="s">
        <v>25</v>
      </c>
      <c r="E1527" t="s">
        <v>79</v>
      </c>
      <c r="F1527" t="s">
        <v>302</v>
      </c>
      <c r="G1527" t="s">
        <v>310</v>
      </c>
      <c r="H1527">
        <v>93</v>
      </c>
      <c r="I1527">
        <v>0</v>
      </c>
      <c r="J1527" t="s">
        <v>273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0</v>
      </c>
      <c r="T1527" s="21">
        <v>0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</row>
    <row r="1528" spans="1:33" x14ac:dyDescent="0.25">
      <c r="A1528">
        <v>2121</v>
      </c>
      <c r="B1528" t="s">
        <v>1</v>
      </c>
      <c r="C1528" t="s">
        <v>8</v>
      </c>
      <c r="D1528" t="s">
        <v>25</v>
      </c>
      <c r="E1528" t="s">
        <v>80</v>
      </c>
      <c r="F1528" t="s">
        <v>271</v>
      </c>
      <c r="G1528" t="s">
        <v>311</v>
      </c>
      <c r="H1528">
        <v>88</v>
      </c>
      <c r="I1528">
        <v>0</v>
      </c>
      <c r="J1528" t="s">
        <v>273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  <c r="Q1528" s="21">
        <v>0</v>
      </c>
      <c r="R1528" s="21">
        <v>0</v>
      </c>
      <c r="S1528" s="21">
        <v>0</v>
      </c>
      <c r="T1528" s="21">
        <v>0</v>
      </c>
      <c r="U1528" s="21">
        <v>0</v>
      </c>
      <c r="V1528" s="21">
        <v>0</v>
      </c>
      <c r="W1528" s="21">
        <v>0</v>
      </c>
      <c r="X1528" s="21">
        <v>0</v>
      </c>
      <c r="Y1528" s="21">
        <v>0</v>
      </c>
      <c r="Z1528" s="21">
        <v>0</v>
      </c>
      <c r="AA1528" s="21">
        <v>0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</row>
    <row r="1529" spans="1:33" x14ac:dyDescent="0.25">
      <c r="A1529">
        <v>2113</v>
      </c>
      <c r="B1529" t="s">
        <v>1</v>
      </c>
      <c r="C1529" t="s">
        <v>8</v>
      </c>
      <c r="D1529" t="s">
        <v>25</v>
      </c>
      <c r="E1529" t="s">
        <v>81</v>
      </c>
      <c r="F1529" t="s">
        <v>274</v>
      </c>
      <c r="G1529" t="s">
        <v>312</v>
      </c>
      <c r="H1529">
        <v>87</v>
      </c>
      <c r="I1529">
        <v>0</v>
      </c>
      <c r="J1529" t="s">
        <v>273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  <c r="Q1529" s="21">
        <v>0</v>
      </c>
      <c r="R1529" s="21">
        <v>0</v>
      </c>
      <c r="S1529" s="21">
        <v>0</v>
      </c>
      <c r="T1529" s="21">
        <v>0</v>
      </c>
      <c r="U1529" s="21">
        <v>0</v>
      </c>
      <c r="V1529" s="21">
        <v>0</v>
      </c>
      <c r="W1529" s="21">
        <v>0</v>
      </c>
      <c r="X1529" s="21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</row>
    <row r="1530" spans="1:33" x14ac:dyDescent="0.25">
      <c r="A1530">
        <v>2125</v>
      </c>
      <c r="B1530" t="s">
        <v>1</v>
      </c>
      <c r="C1530" t="s">
        <v>8</v>
      </c>
      <c r="D1530" t="s">
        <v>25</v>
      </c>
      <c r="E1530" t="s">
        <v>82</v>
      </c>
      <c r="F1530" t="s">
        <v>276</v>
      </c>
      <c r="G1530" t="s">
        <v>313</v>
      </c>
      <c r="H1530">
        <v>86</v>
      </c>
      <c r="I1530">
        <v>0</v>
      </c>
      <c r="J1530" t="s">
        <v>273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  <c r="Q1530" s="21">
        <v>0</v>
      </c>
      <c r="R1530" s="21">
        <v>0</v>
      </c>
      <c r="S1530" s="21">
        <v>0</v>
      </c>
      <c r="T1530" s="21">
        <v>0</v>
      </c>
      <c r="U1530" s="21">
        <v>0</v>
      </c>
      <c r="V1530" s="21">
        <v>0</v>
      </c>
      <c r="W1530" s="21">
        <v>0</v>
      </c>
      <c r="X1530" s="21">
        <v>0</v>
      </c>
      <c r="Y1530" s="21">
        <v>0</v>
      </c>
      <c r="Z1530" s="21">
        <v>0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</row>
    <row r="1531" spans="1:33" x14ac:dyDescent="0.25">
      <c r="A1531">
        <v>1589</v>
      </c>
      <c r="B1531" t="s">
        <v>1</v>
      </c>
      <c r="C1531" t="s">
        <v>8</v>
      </c>
      <c r="D1531" t="s">
        <v>25</v>
      </c>
      <c r="E1531" t="s">
        <v>83</v>
      </c>
      <c r="F1531" t="s">
        <v>296</v>
      </c>
      <c r="G1531" t="s">
        <v>303</v>
      </c>
      <c r="H1531">
        <v>92</v>
      </c>
      <c r="I1531">
        <v>1</v>
      </c>
      <c r="J1531" t="s">
        <v>280</v>
      </c>
      <c r="K1531" s="21">
        <v>4.3666813364734355E-4</v>
      </c>
      <c r="L1531" s="21">
        <v>1.4122283237458959E-3</v>
      </c>
      <c r="M1531" s="21">
        <v>2.9864000423694241E-3</v>
      </c>
      <c r="N1531" s="21">
        <v>5.1893177389847386E-3</v>
      </c>
      <c r="O1531" s="21">
        <v>8.0309575128459307E-3</v>
      </c>
      <c r="P1531" s="21">
        <v>1.1448970500626267E-2</v>
      </c>
      <c r="Q1531" s="21">
        <v>1.5021732865655142E-2</v>
      </c>
      <c r="R1531" s="21">
        <v>1.8759438693240569E-2</v>
      </c>
      <c r="S1531" s="21">
        <v>2.224645790094287E-2</v>
      </c>
      <c r="T1531" s="21">
        <v>2.5389940491898133E-2</v>
      </c>
      <c r="U1531" s="21">
        <v>2.8127369959646972E-2</v>
      </c>
      <c r="V1531" s="21">
        <v>3.1122732612452679E-2</v>
      </c>
      <c r="W1531" s="21">
        <v>3.3621785856008585E-2</v>
      </c>
      <c r="X1531" s="21">
        <v>3.5581783952192289E-2</v>
      </c>
      <c r="Y1531" s="21">
        <v>3.735990286816869E-2</v>
      </c>
      <c r="Z1531" s="21">
        <v>3.892115015946742E-2</v>
      </c>
      <c r="AA1531" s="21">
        <v>4.0198772130794952E-2</v>
      </c>
      <c r="AB1531" s="21">
        <v>4.1200475336054629E-2</v>
      </c>
      <c r="AC1531" s="21">
        <v>4.201096348346537E-2</v>
      </c>
      <c r="AD1531" s="21">
        <v>4.2448380867217986E-2</v>
      </c>
      <c r="AE1531" s="21">
        <v>4.2960571751627499E-2</v>
      </c>
      <c r="AF1531" s="21">
        <v>4.3484146231942779E-2</v>
      </c>
      <c r="AG1531" s="21">
        <v>4.3993889505796982E-2</v>
      </c>
    </row>
    <row r="1532" spans="1:33" x14ac:dyDescent="0.25">
      <c r="A1532">
        <v>2101</v>
      </c>
      <c r="B1532" t="s">
        <v>1</v>
      </c>
      <c r="C1532" t="s">
        <v>8</v>
      </c>
      <c r="D1532" t="s">
        <v>25</v>
      </c>
      <c r="E1532" t="s">
        <v>84</v>
      </c>
      <c r="F1532" t="s">
        <v>271</v>
      </c>
      <c r="G1532" t="s">
        <v>314</v>
      </c>
      <c r="H1532">
        <v>88</v>
      </c>
      <c r="I1532">
        <v>0</v>
      </c>
      <c r="J1532" t="s">
        <v>273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  <c r="Q1532" s="21">
        <v>0</v>
      </c>
      <c r="R1532" s="21">
        <v>0</v>
      </c>
      <c r="S1532" s="21">
        <v>0</v>
      </c>
      <c r="T1532" s="21">
        <v>0</v>
      </c>
      <c r="U1532" s="21">
        <v>0</v>
      </c>
      <c r="V1532" s="21">
        <v>0</v>
      </c>
      <c r="W1532" s="21">
        <v>0</v>
      </c>
      <c r="X1532" s="21">
        <v>0</v>
      </c>
      <c r="Y1532" s="21">
        <v>0</v>
      </c>
      <c r="Z1532" s="21">
        <v>0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</row>
    <row r="1533" spans="1:33" x14ac:dyDescent="0.25">
      <c r="A1533">
        <v>2102</v>
      </c>
      <c r="B1533" t="s">
        <v>1</v>
      </c>
      <c r="C1533" t="s">
        <v>8</v>
      </c>
      <c r="D1533" t="s">
        <v>25</v>
      </c>
      <c r="E1533" t="s">
        <v>85</v>
      </c>
      <c r="F1533" t="s">
        <v>276</v>
      </c>
      <c r="G1533" t="s">
        <v>315</v>
      </c>
      <c r="H1533">
        <v>86</v>
      </c>
      <c r="I1533">
        <v>0</v>
      </c>
      <c r="J1533" t="s">
        <v>273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  <c r="Q1533" s="21">
        <v>0</v>
      </c>
      <c r="R1533" s="21">
        <v>0</v>
      </c>
      <c r="S1533" s="21">
        <v>0</v>
      </c>
      <c r="T1533" s="21">
        <v>0</v>
      </c>
      <c r="U1533" s="21">
        <v>0</v>
      </c>
      <c r="V1533" s="21">
        <v>0</v>
      </c>
      <c r="W1533" s="21">
        <v>0</v>
      </c>
      <c r="X1533" s="21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</row>
    <row r="1534" spans="1:33" x14ac:dyDescent="0.25">
      <c r="A1534">
        <v>2103</v>
      </c>
      <c r="B1534" t="s">
        <v>1</v>
      </c>
      <c r="C1534" t="s">
        <v>8</v>
      </c>
      <c r="D1534" t="s">
        <v>25</v>
      </c>
      <c r="E1534" t="s">
        <v>86</v>
      </c>
      <c r="F1534" t="s">
        <v>271</v>
      </c>
      <c r="G1534" t="s">
        <v>316</v>
      </c>
      <c r="H1534">
        <v>88</v>
      </c>
      <c r="I1534">
        <v>1</v>
      </c>
      <c r="J1534" t="s">
        <v>280</v>
      </c>
      <c r="K1534" s="21">
        <v>1.7551917604118757E-3</v>
      </c>
      <c r="L1534" s="21">
        <v>5.2346216547276281E-3</v>
      </c>
      <c r="M1534" s="21">
        <v>1.1369919292609746E-2</v>
      </c>
      <c r="N1534" s="21">
        <v>2.1255126405117529E-2</v>
      </c>
      <c r="O1534" s="21">
        <v>3.6133980006486627E-2</v>
      </c>
      <c r="P1534" s="21">
        <v>5.7276079042426854E-2</v>
      </c>
      <c r="Q1534" s="21">
        <v>8.5835593755148404E-2</v>
      </c>
      <c r="R1534" s="21">
        <v>0.12257380432301487</v>
      </c>
      <c r="S1534" s="21">
        <v>0.16767222876434659</v>
      </c>
      <c r="T1534" s="21">
        <v>0.22043711791116746</v>
      </c>
      <c r="U1534" s="21">
        <v>0.27935042444278307</v>
      </c>
      <c r="V1534" s="21">
        <v>0.34144057731877853</v>
      </c>
      <c r="W1534" s="21">
        <v>0.40323206723640748</v>
      </c>
      <c r="X1534" s="21">
        <v>0.46063230089529117</v>
      </c>
      <c r="Y1534" s="21">
        <v>0.51017075438937742</v>
      </c>
      <c r="Z1534" s="21">
        <v>0.55075887457687489</v>
      </c>
      <c r="AA1534" s="21">
        <v>0.58066714217312609</v>
      </c>
      <c r="AB1534" s="21">
        <v>0.59990978217253998</v>
      </c>
      <c r="AC1534" s="21">
        <v>0.61061304133426886</v>
      </c>
      <c r="AD1534" s="21">
        <v>0.61610765314606264</v>
      </c>
      <c r="AE1534" s="21">
        <v>0.61203611694695836</v>
      </c>
      <c r="AF1534" s="21">
        <v>0.60824050630354565</v>
      </c>
      <c r="AG1534" s="21">
        <v>0.60473603815133326</v>
      </c>
    </row>
    <row r="1535" spans="1:33" x14ac:dyDescent="0.25">
      <c r="A1535">
        <v>2143</v>
      </c>
      <c r="B1535" t="s">
        <v>1</v>
      </c>
      <c r="C1535" t="s">
        <v>8</v>
      </c>
      <c r="D1535" t="s">
        <v>25</v>
      </c>
      <c r="E1535" t="s">
        <v>87</v>
      </c>
      <c r="F1535" t="s">
        <v>298</v>
      </c>
      <c r="G1535" t="s">
        <v>317</v>
      </c>
      <c r="H1535">
        <v>90</v>
      </c>
      <c r="I1535">
        <v>0</v>
      </c>
      <c r="J1535" t="s">
        <v>273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  <c r="Q1535" s="21">
        <v>0</v>
      </c>
      <c r="R1535" s="21">
        <v>0</v>
      </c>
      <c r="S1535" s="21">
        <v>0</v>
      </c>
      <c r="T1535" s="21">
        <v>0</v>
      </c>
      <c r="U1535" s="21">
        <v>0</v>
      </c>
      <c r="V1535" s="21">
        <v>0</v>
      </c>
      <c r="W1535" s="21">
        <v>0</v>
      </c>
      <c r="X1535" s="21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</row>
    <row r="1536" spans="1:33" x14ac:dyDescent="0.25">
      <c r="A1536">
        <v>2144</v>
      </c>
      <c r="B1536" t="s">
        <v>1</v>
      </c>
      <c r="C1536" t="s">
        <v>8</v>
      </c>
      <c r="D1536" t="s">
        <v>25</v>
      </c>
      <c r="E1536" t="s">
        <v>88</v>
      </c>
      <c r="F1536" t="s">
        <v>298</v>
      </c>
      <c r="G1536" t="s">
        <v>318</v>
      </c>
      <c r="H1536">
        <v>90</v>
      </c>
      <c r="I1536">
        <v>0</v>
      </c>
      <c r="J1536" t="s">
        <v>273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  <c r="Q1536" s="21">
        <v>0</v>
      </c>
      <c r="R1536" s="21">
        <v>0</v>
      </c>
      <c r="S1536" s="21">
        <v>0</v>
      </c>
      <c r="T1536" s="21">
        <v>0</v>
      </c>
      <c r="U1536" s="21">
        <v>0</v>
      </c>
      <c r="V1536" s="21">
        <v>0</v>
      </c>
      <c r="W1536" s="21">
        <v>0</v>
      </c>
      <c r="X1536" s="21">
        <v>0</v>
      </c>
      <c r="Y1536" s="21">
        <v>0</v>
      </c>
      <c r="Z1536" s="21">
        <v>0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</row>
    <row r="1537" spans="1:33" x14ac:dyDescent="0.25">
      <c r="A1537">
        <v>2141</v>
      </c>
      <c r="B1537" t="s">
        <v>1</v>
      </c>
      <c r="C1537" t="s">
        <v>8</v>
      </c>
      <c r="D1537" t="s">
        <v>25</v>
      </c>
      <c r="E1537" t="s">
        <v>89</v>
      </c>
      <c r="F1537" t="s">
        <v>298</v>
      </c>
      <c r="G1537" t="s">
        <v>319</v>
      </c>
      <c r="H1537">
        <v>90</v>
      </c>
      <c r="I1537">
        <v>0</v>
      </c>
      <c r="J1537" t="s">
        <v>273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  <c r="Q1537" s="21">
        <v>0</v>
      </c>
      <c r="R1537" s="21">
        <v>0</v>
      </c>
      <c r="S1537" s="21">
        <v>0</v>
      </c>
      <c r="T1537" s="21">
        <v>0</v>
      </c>
      <c r="U1537" s="21">
        <v>0</v>
      </c>
      <c r="V1537" s="21">
        <v>0</v>
      </c>
      <c r="W1537" s="21">
        <v>0</v>
      </c>
      <c r="X1537" s="21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</row>
    <row r="1538" spans="1:33" x14ac:dyDescent="0.25">
      <c r="A1538">
        <v>2142</v>
      </c>
      <c r="B1538" t="s">
        <v>1</v>
      </c>
      <c r="C1538" t="s">
        <v>8</v>
      </c>
      <c r="D1538" t="s">
        <v>25</v>
      </c>
      <c r="E1538" t="s">
        <v>90</v>
      </c>
      <c r="F1538" t="s">
        <v>298</v>
      </c>
      <c r="G1538" t="s">
        <v>320</v>
      </c>
      <c r="H1538">
        <v>90</v>
      </c>
      <c r="I1538">
        <v>0</v>
      </c>
      <c r="J1538" t="s">
        <v>273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  <c r="Q1538" s="21">
        <v>0</v>
      </c>
      <c r="R1538" s="21">
        <v>0</v>
      </c>
      <c r="S1538" s="21">
        <v>0</v>
      </c>
      <c r="T1538" s="21">
        <v>0</v>
      </c>
      <c r="U1538" s="21">
        <v>0</v>
      </c>
      <c r="V1538" s="21">
        <v>0</v>
      </c>
      <c r="W1538" s="21">
        <v>0</v>
      </c>
      <c r="X1538" s="21">
        <v>0</v>
      </c>
      <c r="Y1538" s="21">
        <v>0</v>
      </c>
      <c r="Z1538" s="21">
        <v>0</v>
      </c>
      <c r="AA1538" s="21">
        <v>0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</row>
    <row r="1539" spans="1:33" x14ac:dyDescent="0.25">
      <c r="A1539">
        <v>2145</v>
      </c>
      <c r="B1539" t="s">
        <v>1</v>
      </c>
      <c r="C1539" t="s">
        <v>8</v>
      </c>
      <c r="D1539" t="s">
        <v>25</v>
      </c>
      <c r="E1539" t="s">
        <v>91</v>
      </c>
      <c r="F1539" t="s">
        <v>298</v>
      </c>
      <c r="G1539" t="s">
        <v>321</v>
      </c>
      <c r="H1539">
        <v>90</v>
      </c>
      <c r="I1539">
        <v>0</v>
      </c>
      <c r="J1539" t="s">
        <v>273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  <c r="Q1539" s="21">
        <v>0</v>
      </c>
      <c r="R1539" s="21">
        <v>0</v>
      </c>
      <c r="S1539" s="21">
        <v>0</v>
      </c>
      <c r="T1539" s="21">
        <v>0</v>
      </c>
      <c r="U1539" s="21">
        <v>0</v>
      </c>
      <c r="V1539" s="21">
        <v>0</v>
      </c>
      <c r="W1539" s="21">
        <v>0</v>
      </c>
      <c r="X1539" s="21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</row>
    <row r="1540" spans="1:33" x14ac:dyDescent="0.25">
      <c r="A1540">
        <v>1597</v>
      </c>
      <c r="B1540" t="s">
        <v>1</v>
      </c>
      <c r="C1540" t="s">
        <v>8</v>
      </c>
      <c r="D1540" t="s">
        <v>25</v>
      </c>
      <c r="E1540" t="s">
        <v>92</v>
      </c>
      <c r="F1540" t="s">
        <v>291</v>
      </c>
      <c r="G1540" t="s">
        <v>292</v>
      </c>
      <c r="H1540">
        <v>94</v>
      </c>
      <c r="I1540">
        <v>0</v>
      </c>
      <c r="J1540" t="s">
        <v>273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  <c r="Q1540" s="21">
        <v>0</v>
      </c>
      <c r="R1540" s="21">
        <v>0</v>
      </c>
      <c r="S1540" s="21">
        <v>0</v>
      </c>
      <c r="T1540" s="21">
        <v>0</v>
      </c>
      <c r="U1540" s="21">
        <v>0</v>
      </c>
      <c r="V1540" s="21">
        <v>0</v>
      </c>
      <c r="W1540" s="21">
        <v>0</v>
      </c>
      <c r="X1540" s="21">
        <v>0</v>
      </c>
      <c r="Y1540" s="21">
        <v>0</v>
      </c>
      <c r="Z1540" s="21">
        <v>0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</row>
    <row r="1541" spans="1:33" x14ac:dyDescent="0.25">
      <c r="A1541">
        <v>1586</v>
      </c>
      <c r="B1541" t="s">
        <v>1</v>
      </c>
      <c r="C1541" t="s">
        <v>8</v>
      </c>
      <c r="D1541" t="s">
        <v>25</v>
      </c>
      <c r="E1541" t="s">
        <v>93</v>
      </c>
      <c r="F1541" t="s">
        <v>298</v>
      </c>
      <c r="G1541" t="s">
        <v>322</v>
      </c>
      <c r="H1541">
        <v>90</v>
      </c>
      <c r="I1541">
        <v>1</v>
      </c>
      <c r="J1541" t="s">
        <v>280</v>
      </c>
      <c r="K1541" s="21">
        <v>8.1128012522803855E-2</v>
      </c>
      <c r="L1541" s="21">
        <v>0.17639228789617487</v>
      </c>
      <c r="M1541" s="21">
        <v>0.2807300111031566</v>
      </c>
      <c r="N1541" s="21">
        <v>0.40077938405439473</v>
      </c>
      <c r="O1541" s="21">
        <v>0.52699349377716043</v>
      </c>
      <c r="P1541" s="21">
        <v>0.65703214292788059</v>
      </c>
      <c r="Q1541" s="21">
        <v>0.788698163739872</v>
      </c>
      <c r="R1541" s="21">
        <v>0.90519311642538425</v>
      </c>
      <c r="S1541" s="21">
        <v>1.0410227336789997</v>
      </c>
      <c r="T1541" s="21">
        <v>1.1768403268080014</v>
      </c>
      <c r="U1541" s="21">
        <v>1.310951720674745</v>
      </c>
      <c r="V1541" s="21">
        <v>1.4431247543110515</v>
      </c>
      <c r="W1541" s="21">
        <v>1.5731901094160861</v>
      </c>
      <c r="X1541" s="21">
        <v>1.7010274404567705</v>
      </c>
      <c r="Y1541" s="21">
        <v>1.8265545136716173</v>
      </c>
      <c r="Z1541" s="21">
        <v>1.9497187032727901</v>
      </c>
      <c r="AA1541" s="21">
        <v>2.0704903342802781</v>
      </c>
      <c r="AB1541" s="21">
        <v>2.1888574719938565</v>
      </c>
      <c r="AC1541" s="21">
        <v>2.3066289701278677</v>
      </c>
      <c r="AD1541" s="21">
        <v>2.4249161772766423</v>
      </c>
      <c r="AE1541" s="21">
        <v>2.470193032936864</v>
      </c>
      <c r="AF1541" s="21">
        <v>2.5053650481042089</v>
      </c>
      <c r="AG1541" s="21">
        <v>2.5338336118636975</v>
      </c>
    </row>
    <row r="1542" spans="1:33" x14ac:dyDescent="0.25">
      <c r="A1542">
        <v>1599</v>
      </c>
      <c r="B1542" t="s">
        <v>1</v>
      </c>
      <c r="C1542" t="s">
        <v>8</v>
      </c>
      <c r="D1542" t="s">
        <v>25</v>
      </c>
      <c r="E1542" t="s">
        <v>94</v>
      </c>
      <c r="F1542" t="s">
        <v>291</v>
      </c>
      <c r="G1542" t="s">
        <v>292</v>
      </c>
      <c r="H1542">
        <v>94</v>
      </c>
      <c r="I1542">
        <v>0</v>
      </c>
      <c r="J1542" t="s">
        <v>273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  <c r="Q1542" s="21">
        <v>0</v>
      </c>
      <c r="R1542" s="21">
        <v>0</v>
      </c>
      <c r="S1542" s="21">
        <v>0</v>
      </c>
      <c r="T1542" s="21">
        <v>0</v>
      </c>
      <c r="U1542" s="21">
        <v>0</v>
      </c>
      <c r="V1542" s="21">
        <v>0</v>
      </c>
      <c r="W1542" s="21">
        <v>0</v>
      </c>
      <c r="X1542" s="21">
        <v>0</v>
      </c>
      <c r="Y1542" s="21">
        <v>0</v>
      </c>
      <c r="Z1542" s="21">
        <v>0</v>
      </c>
      <c r="AA1542" s="21">
        <v>0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</row>
    <row r="1543" spans="1:33" x14ac:dyDescent="0.25">
      <c r="A1543">
        <v>2165</v>
      </c>
      <c r="B1543" t="s">
        <v>1</v>
      </c>
      <c r="C1543" t="s">
        <v>8</v>
      </c>
      <c r="D1543" t="s">
        <v>25</v>
      </c>
      <c r="E1543" t="s">
        <v>95</v>
      </c>
      <c r="F1543" t="s">
        <v>271</v>
      </c>
      <c r="G1543">
        <v>0</v>
      </c>
      <c r="H1543">
        <v>88</v>
      </c>
      <c r="I1543">
        <v>0</v>
      </c>
      <c r="J1543" t="s">
        <v>273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0</v>
      </c>
      <c r="T1543" s="21">
        <v>0</v>
      </c>
      <c r="U1543" s="21">
        <v>0</v>
      </c>
      <c r="V1543" s="21">
        <v>0</v>
      </c>
      <c r="W1543" s="21">
        <v>0</v>
      </c>
      <c r="X1543" s="21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</row>
    <row r="1544" spans="1:33" x14ac:dyDescent="0.25">
      <c r="A1544">
        <v>1591</v>
      </c>
      <c r="B1544" t="s">
        <v>1</v>
      </c>
      <c r="C1544" t="s">
        <v>8</v>
      </c>
      <c r="D1544" t="s">
        <v>25</v>
      </c>
      <c r="E1544" t="s">
        <v>96</v>
      </c>
      <c r="F1544" t="s">
        <v>302</v>
      </c>
      <c r="G1544" t="s">
        <v>323</v>
      </c>
      <c r="H1544">
        <v>93</v>
      </c>
      <c r="I1544">
        <v>1</v>
      </c>
      <c r="J1544" t="s">
        <v>280</v>
      </c>
      <c r="K1544" s="21">
        <v>6.4889796949698651E-7</v>
      </c>
      <c r="L1544" s="21">
        <v>2.0049790291181614E-4</v>
      </c>
      <c r="M1544" s="21">
        <v>7.8851336077239234E-4</v>
      </c>
      <c r="N1544" s="21">
        <v>1.9329337151546967E-3</v>
      </c>
      <c r="O1544" s="21">
        <v>3.7811632869172553E-3</v>
      </c>
      <c r="P1544" s="21">
        <v>6.484550666568837E-3</v>
      </c>
      <c r="Q1544" s="21">
        <v>1.0147674801272166E-2</v>
      </c>
      <c r="R1544" s="21">
        <v>1.4802050244521362E-2</v>
      </c>
      <c r="S1544" s="21">
        <v>1.9051315329121757E-2</v>
      </c>
      <c r="T1544" s="21">
        <v>2.2787722866279548E-2</v>
      </c>
      <c r="U1544" s="21">
        <v>2.6270156281127176E-2</v>
      </c>
      <c r="V1544" s="21">
        <v>2.9521571499999601E-2</v>
      </c>
      <c r="W1544" s="21">
        <v>3.251062054606918E-2</v>
      </c>
      <c r="X1544" s="21">
        <v>3.5164874023454903E-2</v>
      </c>
      <c r="Y1544" s="21">
        <v>3.7362519491162184E-2</v>
      </c>
      <c r="Z1544" s="21">
        <v>3.9388268284327836E-2</v>
      </c>
      <c r="AA1544" s="21">
        <v>4.0959508659076639E-2</v>
      </c>
      <c r="AB1544" s="21">
        <v>4.1606865634937096E-2</v>
      </c>
      <c r="AC1544" s="21">
        <v>4.2450058787010851E-2</v>
      </c>
      <c r="AD1544" s="21">
        <v>4.3496019307337729E-2</v>
      </c>
      <c r="AE1544" s="21">
        <v>4.4477121146510583E-2</v>
      </c>
      <c r="AF1544" s="21">
        <v>4.5218140232290968E-2</v>
      </c>
      <c r="AG1544" s="21">
        <v>4.527507765125189E-2</v>
      </c>
    </row>
    <row r="1545" spans="1:33" x14ac:dyDescent="0.25">
      <c r="A1545">
        <v>1578</v>
      </c>
      <c r="B1545" t="s">
        <v>1</v>
      </c>
      <c r="C1545" t="s">
        <v>8</v>
      </c>
      <c r="D1545" t="s">
        <v>25</v>
      </c>
      <c r="E1545" t="s">
        <v>97</v>
      </c>
      <c r="F1545" t="s">
        <v>276</v>
      </c>
      <c r="G1545" t="s">
        <v>324</v>
      </c>
      <c r="H1545">
        <v>86</v>
      </c>
      <c r="I1545">
        <v>0</v>
      </c>
      <c r="J1545" t="s">
        <v>273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0</v>
      </c>
      <c r="S1545" s="21">
        <v>0</v>
      </c>
      <c r="T1545" s="21">
        <v>0</v>
      </c>
      <c r="U1545" s="21">
        <v>0</v>
      </c>
      <c r="V1545" s="21">
        <v>0</v>
      </c>
      <c r="W1545" s="21">
        <v>0</v>
      </c>
      <c r="X1545" s="21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</row>
    <row r="1546" spans="1:33" x14ac:dyDescent="0.25">
      <c r="A1546">
        <v>1579</v>
      </c>
      <c r="B1546" t="s">
        <v>1</v>
      </c>
      <c r="C1546" t="s">
        <v>8</v>
      </c>
      <c r="D1546" t="s">
        <v>25</v>
      </c>
      <c r="E1546" t="s">
        <v>98</v>
      </c>
      <c r="F1546" t="s">
        <v>274</v>
      </c>
      <c r="G1546" t="s">
        <v>325</v>
      </c>
      <c r="H1546">
        <v>87</v>
      </c>
      <c r="I1546">
        <v>0</v>
      </c>
      <c r="J1546" t="s">
        <v>273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0</v>
      </c>
      <c r="AA1546" s="21">
        <v>0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</row>
    <row r="1547" spans="1:33" x14ac:dyDescent="0.25">
      <c r="A1547">
        <v>1603</v>
      </c>
      <c r="B1547" t="s">
        <v>1</v>
      </c>
      <c r="C1547" t="s">
        <v>8</v>
      </c>
      <c r="D1547" t="s">
        <v>25</v>
      </c>
      <c r="E1547" t="s">
        <v>99</v>
      </c>
      <c r="F1547" t="s">
        <v>285</v>
      </c>
      <c r="G1547" t="s">
        <v>326</v>
      </c>
      <c r="H1547">
        <v>95</v>
      </c>
      <c r="I1547">
        <v>1</v>
      </c>
      <c r="J1547" t="s">
        <v>280</v>
      </c>
      <c r="K1547" s="21">
        <v>5.182018956592328E-4</v>
      </c>
      <c r="L1547" s="21">
        <v>1.7120580137355993E-3</v>
      </c>
      <c r="M1547" s="21">
        <v>3.7633728470725103E-3</v>
      </c>
      <c r="N1547" s="21">
        <v>6.8340499082299565E-3</v>
      </c>
      <c r="O1547" s="21">
        <v>1.1083517369455103E-2</v>
      </c>
      <c r="P1547" s="21">
        <v>1.6717173470346184E-2</v>
      </c>
      <c r="Q1547" s="21">
        <v>2.3869223802448304E-2</v>
      </c>
      <c r="R1547" s="21">
        <v>3.2565274024649149E-2</v>
      </c>
      <c r="S1547" s="21">
        <v>4.2701405298804146E-2</v>
      </c>
      <c r="T1547" s="21">
        <v>5.4052206189374188E-2</v>
      </c>
      <c r="U1547" s="21">
        <v>6.616621368315348E-2</v>
      </c>
      <c r="V1547" s="21">
        <v>7.8759680228310661E-2</v>
      </c>
      <c r="W1547" s="21">
        <v>9.1610477364978779E-2</v>
      </c>
      <c r="X1547" s="21">
        <v>0.10454731089580455</v>
      </c>
      <c r="Y1547" s="21">
        <v>0.11741941615355238</v>
      </c>
      <c r="Z1547" s="21">
        <v>0.12973012829891448</v>
      </c>
      <c r="AA1547" s="21">
        <v>0.14133463126727</v>
      </c>
      <c r="AB1547" s="21">
        <v>0.15205884778580558</v>
      </c>
      <c r="AC1547" s="21">
        <v>0.16174439587639727</v>
      </c>
      <c r="AD1547" s="21">
        <v>0.17023216068592972</v>
      </c>
      <c r="AE1547" s="21">
        <v>0.17731493596608716</v>
      </c>
      <c r="AF1547" s="21">
        <v>0.18579253358215586</v>
      </c>
      <c r="AG1547" s="21">
        <v>0.19244141908078166</v>
      </c>
    </row>
    <row r="1548" spans="1:33" x14ac:dyDescent="0.25">
      <c r="A1548">
        <v>2167</v>
      </c>
      <c r="B1548" t="s">
        <v>1</v>
      </c>
      <c r="C1548" t="s">
        <v>8</v>
      </c>
      <c r="D1548" t="s">
        <v>25</v>
      </c>
      <c r="E1548" t="s">
        <v>100</v>
      </c>
      <c r="F1548" t="s">
        <v>285</v>
      </c>
      <c r="G1548" t="s">
        <v>327</v>
      </c>
      <c r="H1548">
        <v>95</v>
      </c>
      <c r="I1548">
        <v>0</v>
      </c>
      <c r="J1548" t="s">
        <v>273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  <c r="Z1548" s="21">
        <v>0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</row>
    <row r="1549" spans="1:33" x14ac:dyDescent="0.25">
      <c r="A1549">
        <v>1602</v>
      </c>
      <c r="B1549" t="s">
        <v>1</v>
      </c>
      <c r="C1549" t="s">
        <v>8</v>
      </c>
      <c r="D1549" t="s">
        <v>25</v>
      </c>
      <c r="E1549" t="s">
        <v>101</v>
      </c>
      <c r="F1549" t="s">
        <v>285</v>
      </c>
      <c r="G1549" t="s">
        <v>328</v>
      </c>
      <c r="H1549">
        <v>95</v>
      </c>
      <c r="I1549">
        <v>1</v>
      </c>
      <c r="J1549" t="s">
        <v>280</v>
      </c>
      <c r="K1549" s="21">
        <v>9.0001074571780502E-7</v>
      </c>
      <c r="L1549" s="21">
        <v>3.3869344725894293E-6</v>
      </c>
      <c r="M1549" s="21">
        <v>8.037229307940916E-6</v>
      </c>
      <c r="N1549" s="21">
        <v>1.5269102916000214E-5</v>
      </c>
      <c r="O1549" s="21">
        <v>2.5415803488062698E-5</v>
      </c>
      <c r="P1549" s="21">
        <v>3.8870749291470211E-5</v>
      </c>
      <c r="Q1549" s="21">
        <v>5.1295369206375565E-5</v>
      </c>
      <c r="R1549" s="21">
        <v>5.4825053973967214E-5</v>
      </c>
      <c r="S1549" s="21">
        <v>5.4797716568602168E-5</v>
      </c>
      <c r="T1549" s="21">
        <v>5.4770392794481863E-5</v>
      </c>
      <c r="U1549" s="21">
        <v>5.47430826448094E-5</v>
      </c>
      <c r="V1549" s="21">
        <v>5.4715786112791257E-5</v>
      </c>
      <c r="W1549" s="21">
        <v>5.4688503191637232E-5</v>
      </c>
      <c r="X1549" s="21">
        <v>5.4661233874560489E-5</v>
      </c>
      <c r="Y1549" s="21">
        <v>5.4633978154777855E-5</v>
      </c>
      <c r="Z1549" s="21">
        <v>5.4606736025509006E-5</v>
      </c>
      <c r="AA1549" s="21">
        <v>5.4579507479977617E-5</v>
      </c>
      <c r="AB1549" s="21">
        <v>5.4552292511410129E-5</v>
      </c>
      <c r="AC1549" s="21">
        <v>5.4525091113036946E-5</v>
      </c>
      <c r="AD1549" s="21">
        <v>5.4497903278091352E-5</v>
      </c>
      <c r="AE1549" s="21">
        <v>5.4470728999810305E-5</v>
      </c>
      <c r="AF1549" s="21">
        <v>5.444356827143404E-5</v>
      </c>
      <c r="AG1549" s="21">
        <v>5.441642108620623E-5</v>
      </c>
    </row>
    <row r="1550" spans="1:33" x14ac:dyDescent="0.25">
      <c r="A1550">
        <v>2166</v>
      </c>
      <c r="B1550" t="s">
        <v>1</v>
      </c>
      <c r="C1550" t="s">
        <v>8</v>
      </c>
      <c r="D1550" t="s">
        <v>25</v>
      </c>
      <c r="E1550" t="s">
        <v>102</v>
      </c>
      <c r="F1550" t="s">
        <v>285</v>
      </c>
      <c r="G1550" t="s">
        <v>329</v>
      </c>
      <c r="H1550">
        <v>95</v>
      </c>
      <c r="I1550">
        <v>0</v>
      </c>
      <c r="J1550" t="s">
        <v>273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  <c r="S1550" s="21">
        <v>0</v>
      </c>
      <c r="T1550" s="21">
        <v>0</v>
      </c>
      <c r="U1550" s="21">
        <v>0</v>
      </c>
      <c r="V1550" s="21">
        <v>0</v>
      </c>
      <c r="W1550" s="21">
        <v>0</v>
      </c>
      <c r="X1550" s="21">
        <v>0</v>
      </c>
      <c r="Y1550" s="21">
        <v>0</v>
      </c>
      <c r="Z1550" s="21">
        <v>0</v>
      </c>
      <c r="AA1550" s="21">
        <v>0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</row>
    <row r="1551" spans="1:33" x14ac:dyDescent="0.25">
      <c r="A1551">
        <v>1601</v>
      </c>
      <c r="B1551" t="s">
        <v>1</v>
      </c>
      <c r="C1551" t="s">
        <v>8</v>
      </c>
      <c r="D1551" t="s">
        <v>25</v>
      </c>
      <c r="E1551" t="s">
        <v>103</v>
      </c>
      <c r="F1551" t="s">
        <v>291</v>
      </c>
      <c r="G1551" t="s">
        <v>330</v>
      </c>
      <c r="H1551">
        <v>94</v>
      </c>
      <c r="I1551">
        <v>1</v>
      </c>
      <c r="J1551" t="s">
        <v>280</v>
      </c>
      <c r="K1551" s="21">
        <v>1.1594457183147422E-3</v>
      </c>
      <c r="L1551" s="21">
        <v>2.8492211728113996E-3</v>
      </c>
      <c r="M1551" s="21">
        <v>4.8726267581895664E-3</v>
      </c>
      <c r="N1551" s="21">
        <v>7.0897814902120783E-3</v>
      </c>
      <c r="O1551" s="21">
        <v>1.0196698216379689E-2</v>
      </c>
      <c r="P1551" s="21">
        <v>1.2619662261123023E-2</v>
      </c>
      <c r="Q1551" s="21">
        <v>1.4893304514227101E-2</v>
      </c>
      <c r="R1551" s="21">
        <v>1.7566697150398266E-2</v>
      </c>
      <c r="S1551" s="21">
        <v>1.9949781955247558E-2</v>
      </c>
      <c r="T1551" s="21">
        <v>2.1615127404754443E-2</v>
      </c>
      <c r="U1551" s="21">
        <v>2.3000309314842041E-2</v>
      </c>
      <c r="V1551" s="21">
        <v>2.4321339241825637E-2</v>
      </c>
      <c r="W1551" s="21">
        <v>2.5510406296036608E-2</v>
      </c>
      <c r="X1551" s="21">
        <v>2.7070614828984201E-2</v>
      </c>
      <c r="Y1551" s="21">
        <v>2.8613712757117871E-2</v>
      </c>
      <c r="Z1551" s="21">
        <v>2.906764303595951E-2</v>
      </c>
      <c r="AA1551" s="21">
        <v>2.9053149043102529E-2</v>
      </c>
      <c r="AB1551" s="21">
        <v>2.9038662277382214E-2</v>
      </c>
      <c r="AC1551" s="21">
        <v>2.9024182735194901E-2</v>
      </c>
      <c r="AD1551" s="21">
        <v>2.9009710412938729E-2</v>
      </c>
      <c r="AE1551" s="21">
        <v>2.8995245307013619E-2</v>
      </c>
      <c r="AF1551" s="21">
        <v>2.8980787413821301E-2</v>
      </c>
      <c r="AG1551" s="21">
        <v>2.8966336729765278E-2</v>
      </c>
    </row>
    <row r="1552" spans="1:33" x14ac:dyDescent="0.25">
      <c r="A1552">
        <v>1600</v>
      </c>
      <c r="B1552" t="s">
        <v>1</v>
      </c>
      <c r="C1552" t="s">
        <v>8</v>
      </c>
      <c r="D1552" t="s">
        <v>25</v>
      </c>
      <c r="E1552" t="s">
        <v>104</v>
      </c>
      <c r="F1552" t="s">
        <v>291</v>
      </c>
      <c r="G1552" t="s">
        <v>303</v>
      </c>
      <c r="H1552">
        <v>94</v>
      </c>
      <c r="I1552">
        <v>1</v>
      </c>
      <c r="J1552" t="s">
        <v>280</v>
      </c>
      <c r="K1552" s="21">
        <v>9.2069097244296317E-5</v>
      </c>
      <c r="L1552" s="21">
        <v>2.2542515949302262E-4</v>
      </c>
      <c r="M1552" s="21">
        <v>3.8462266865562907E-4</v>
      </c>
      <c r="N1552" s="21">
        <v>5.5884981793346514E-4</v>
      </c>
      <c r="O1552" s="21">
        <v>7.7976875210430496E-4</v>
      </c>
      <c r="P1552" s="21">
        <v>1.0333576376450218E-3</v>
      </c>
      <c r="Q1552" s="21">
        <v>1.2129282595480431E-3</v>
      </c>
      <c r="R1552" s="21">
        <v>1.3699588843007176E-3</v>
      </c>
      <c r="S1552" s="21">
        <v>1.5141400770316222E-3</v>
      </c>
      <c r="T1552" s="21">
        <v>1.7151121107910872E-3</v>
      </c>
      <c r="U1552" s="21">
        <v>1.8710927342334522E-3</v>
      </c>
      <c r="V1552" s="21">
        <v>2.0019899116215972E-3</v>
      </c>
      <c r="W1552" s="21">
        <v>2.1182535895022925E-3</v>
      </c>
      <c r="X1552" s="21">
        <v>2.2268923124531413E-3</v>
      </c>
      <c r="Y1552" s="21">
        <v>2.3558435451034279E-3</v>
      </c>
      <c r="Z1552" s="21">
        <v>2.4365888833043988E-3</v>
      </c>
      <c r="AA1552" s="21">
        <v>2.5318892929850276E-3</v>
      </c>
      <c r="AB1552" s="21">
        <v>2.6324074630886748E-3</v>
      </c>
      <c r="AC1552" s="21">
        <v>2.6473026202549605E-3</v>
      </c>
      <c r="AD1552" s="21">
        <v>2.6459825962949586E-3</v>
      </c>
      <c r="AE1552" s="21">
        <v>2.6446632305382311E-3</v>
      </c>
      <c r="AF1552" s="21">
        <v>2.6433445226565796E-3</v>
      </c>
      <c r="AG1552" s="21">
        <v>2.6420264723219667E-3</v>
      </c>
    </row>
    <row r="1553" spans="1:33" x14ac:dyDescent="0.25">
      <c r="A1553">
        <v>1588</v>
      </c>
      <c r="B1553" t="s">
        <v>1</v>
      </c>
      <c r="C1553" t="s">
        <v>8</v>
      </c>
      <c r="D1553" t="s">
        <v>25</v>
      </c>
      <c r="E1553" t="s">
        <v>105</v>
      </c>
      <c r="F1553" t="s">
        <v>296</v>
      </c>
      <c r="G1553" t="s">
        <v>331</v>
      </c>
      <c r="H1553">
        <v>92</v>
      </c>
      <c r="I1553">
        <v>0</v>
      </c>
      <c r="J1553" t="s">
        <v>273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  <c r="Q1553" s="21">
        <v>0</v>
      </c>
      <c r="R1553" s="21">
        <v>0</v>
      </c>
      <c r="S1553" s="21">
        <v>0</v>
      </c>
      <c r="T1553" s="21">
        <v>0</v>
      </c>
      <c r="U1553" s="21">
        <v>0</v>
      </c>
      <c r="V1553" s="21">
        <v>0</v>
      </c>
      <c r="W1553" s="21">
        <v>0</v>
      </c>
      <c r="X1553" s="21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</row>
    <row r="1554" spans="1:33" x14ac:dyDescent="0.25">
      <c r="A1554">
        <v>2159</v>
      </c>
      <c r="B1554" t="s">
        <v>1</v>
      </c>
      <c r="C1554" t="s">
        <v>8</v>
      </c>
      <c r="D1554" t="s">
        <v>25</v>
      </c>
      <c r="E1554" t="s">
        <v>106</v>
      </c>
      <c r="F1554" t="s">
        <v>296</v>
      </c>
      <c r="G1554" t="s">
        <v>332</v>
      </c>
      <c r="H1554">
        <v>92</v>
      </c>
      <c r="I1554">
        <v>0</v>
      </c>
      <c r="J1554" t="s">
        <v>273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0</v>
      </c>
      <c r="R1554" s="21">
        <v>0</v>
      </c>
      <c r="S1554" s="21">
        <v>0</v>
      </c>
      <c r="T1554" s="21">
        <v>0</v>
      </c>
      <c r="U1554" s="21">
        <v>0</v>
      </c>
      <c r="V1554" s="21">
        <v>0</v>
      </c>
      <c r="W1554" s="21">
        <v>0</v>
      </c>
      <c r="X1554" s="21">
        <v>0</v>
      </c>
      <c r="Y1554" s="21">
        <v>0</v>
      </c>
      <c r="Z1554" s="21">
        <v>0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</row>
    <row r="1555" spans="1:33" x14ac:dyDescent="0.25">
      <c r="A1555">
        <v>2152</v>
      </c>
      <c r="B1555" t="s">
        <v>1</v>
      </c>
      <c r="C1555" t="s">
        <v>8</v>
      </c>
      <c r="D1555" t="s">
        <v>25</v>
      </c>
      <c r="E1555" t="s">
        <v>107</v>
      </c>
      <c r="F1555" t="s">
        <v>296</v>
      </c>
      <c r="G1555" t="s">
        <v>333</v>
      </c>
      <c r="H1555">
        <v>92</v>
      </c>
      <c r="I1555">
        <v>0</v>
      </c>
      <c r="J1555" t="s">
        <v>273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0</v>
      </c>
      <c r="R1555" s="21">
        <v>0</v>
      </c>
      <c r="S1555" s="21">
        <v>0</v>
      </c>
      <c r="T1555" s="21">
        <v>0</v>
      </c>
      <c r="U1555" s="21">
        <v>0</v>
      </c>
      <c r="V1555" s="21">
        <v>0</v>
      </c>
      <c r="W1555" s="21">
        <v>0</v>
      </c>
      <c r="X1555" s="21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</row>
    <row r="1556" spans="1:33" x14ac:dyDescent="0.25">
      <c r="A1556">
        <v>2150</v>
      </c>
      <c r="B1556" t="s">
        <v>1</v>
      </c>
      <c r="C1556" t="s">
        <v>8</v>
      </c>
      <c r="D1556" t="s">
        <v>25</v>
      </c>
      <c r="E1556" t="s">
        <v>108</v>
      </c>
      <c r="F1556" t="s">
        <v>296</v>
      </c>
      <c r="G1556" t="s">
        <v>334</v>
      </c>
      <c r="H1556">
        <v>92</v>
      </c>
      <c r="I1556">
        <v>0</v>
      </c>
      <c r="J1556" t="s">
        <v>273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0</v>
      </c>
      <c r="S1556" s="21">
        <v>0</v>
      </c>
      <c r="T1556" s="21">
        <v>0</v>
      </c>
      <c r="U1556" s="21">
        <v>0</v>
      </c>
      <c r="V1556" s="21">
        <v>0</v>
      </c>
      <c r="W1556" s="21">
        <v>0</v>
      </c>
      <c r="X1556" s="21">
        <v>0</v>
      </c>
      <c r="Y1556" s="21">
        <v>0</v>
      </c>
      <c r="Z1556" s="21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</row>
    <row r="1557" spans="1:33" x14ac:dyDescent="0.25">
      <c r="A1557">
        <v>2157</v>
      </c>
      <c r="B1557" t="s">
        <v>1</v>
      </c>
      <c r="C1557" t="s">
        <v>8</v>
      </c>
      <c r="D1557" t="s">
        <v>25</v>
      </c>
      <c r="E1557" t="s">
        <v>109</v>
      </c>
      <c r="F1557" t="s">
        <v>296</v>
      </c>
      <c r="G1557" t="s">
        <v>335</v>
      </c>
      <c r="H1557">
        <v>92</v>
      </c>
      <c r="I1557">
        <v>0</v>
      </c>
      <c r="J1557" t="s">
        <v>273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  <c r="Q1557" s="21">
        <v>0</v>
      </c>
      <c r="R1557" s="21">
        <v>0</v>
      </c>
      <c r="S1557" s="21">
        <v>0</v>
      </c>
      <c r="T1557" s="21">
        <v>0</v>
      </c>
      <c r="U1557" s="21">
        <v>0</v>
      </c>
      <c r="V1557" s="21">
        <v>0</v>
      </c>
      <c r="W1557" s="21">
        <v>0</v>
      </c>
      <c r="X1557" s="21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</row>
    <row r="1558" spans="1:33" x14ac:dyDescent="0.25">
      <c r="A1558">
        <v>2155</v>
      </c>
      <c r="B1558" t="s">
        <v>1</v>
      </c>
      <c r="C1558" t="s">
        <v>8</v>
      </c>
      <c r="D1558" t="s">
        <v>25</v>
      </c>
      <c r="E1558" t="s">
        <v>110</v>
      </c>
      <c r="F1558" t="s">
        <v>296</v>
      </c>
      <c r="G1558" t="s">
        <v>336</v>
      </c>
      <c r="H1558">
        <v>92</v>
      </c>
      <c r="I1558">
        <v>1</v>
      </c>
      <c r="J1558" t="s">
        <v>280</v>
      </c>
      <c r="K1558" s="21">
        <v>3.487671913581476E-6</v>
      </c>
      <c r="L1558" s="21">
        <v>7.2696274707779224E-6</v>
      </c>
      <c r="M1558" s="21">
        <v>1.1325920281408239E-5</v>
      </c>
      <c r="N1558" s="21">
        <v>1.5468659872761178E-5</v>
      </c>
      <c r="O1558" s="21">
        <v>1.9642522689650232E-5</v>
      </c>
      <c r="P1558" s="21">
        <v>2.4067635523216258E-5</v>
      </c>
      <c r="Q1558" s="21">
        <v>2.8518844896689423E-5</v>
      </c>
      <c r="R1558" s="21">
        <v>3.2771973119512537E-5</v>
      </c>
      <c r="S1558" s="21">
        <v>3.6544896219569011E-5</v>
      </c>
      <c r="T1558" s="21">
        <v>3.9549835964453189E-5</v>
      </c>
      <c r="U1558" s="21">
        <v>4.1650326032907333E-5</v>
      </c>
      <c r="V1558" s="21">
        <v>4.2783805615149806E-5</v>
      </c>
      <c r="W1558" s="21">
        <v>4.3238162386859881E-5</v>
      </c>
      <c r="X1558" s="21">
        <v>4.3179523812302819E-5</v>
      </c>
      <c r="Y1558" s="21">
        <v>4.2884274822864821E-5</v>
      </c>
      <c r="Z1558" s="21">
        <v>4.2423907853758326E-5</v>
      </c>
      <c r="AA1558" s="21">
        <v>4.2032922017217011E-5</v>
      </c>
      <c r="AB1558" s="21">
        <v>4.1699423372655065E-5</v>
      </c>
      <c r="AC1558" s="21">
        <v>4.140735702431661E-5</v>
      </c>
      <c r="AD1558" s="21">
        <v>4.1152536612565853E-5</v>
      </c>
      <c r="AE1558" s="21">
        <v>4.0922307657546322E-5</v>
      </c>
      <c r="AF1558" s="21">
        <v>4.0711461319152716E-5</v>
      </c>
      <c r="AG1558" s="21">
        <v>4.0512264370157569E-5</v>
      </c>
    </row>
    <row r="1559" spans="1:33" x14ac:dyDescent="0.25">
      <c r="A1559">
        <v>2148</v>
      </c>
      <c r="B1559" t="s">
        <v>1</v>
      </c>
      <c r="C1559" t="s">
        <v>8</v>
      </c>
      <c r="D1559" t="s">
        <v>25</v>
      </c>
      <c r="E1559" t="s">
        <v>111</v>
      </c>
      <c r="F1559" t="s">
        <v>296</v>
      </c>
      <c r="G1559" t="s">
        <v>337</v>
      </c>
      <c r="H1559">
        <v>92</v>
      </c>
      <c r="I1559">
        <v>0</v>
      </c>
      <c r="J1559" t="s">
        <v>273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  <c r="Q1559" s="21">
        <v>0</v>
      </c>
      <c r="R1559" s="21">
        <v>0</v>
      </c>
      <c r="S1559" s="21">
        <v>0</v>
      </c>
      <c r="T1559" s="21">
        <v>0</v>
      </c>
      <c r="U1559" s="21">
        <v>0</v>
      </c>
      <c r="V1559" s="21">
        <v>0</v>
      </c>
      <c r="W1559" s="21">
        <v>0</v>
      </c>
      <c r="X1559" s="21">
        <v>0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</row>
    <row r="1560" spans="1:33" x14ac:dyDescent="0.25">
      <c r="A1560">
        <v>2153</v>
      </c>
      <c r="B1560" t="s">
        <v>1</v>
      </c>
      <c r="C1560" t="s">
        <v>8</v>
      </c>
      <c r="D1560" t="s">
        <v>25</v>
      </c>
      <c r="E1560" t="s">
        <v>112</v>
      </c>
      <c r="F1560" t="s">
        <v>296</v>
      </c>
      <c r="G1560" t="s">
        <v>338</v>
      </c>
      <c r="H1560">
        <v>92</v>
      </c>
      <c r="I1560">
        <v>0</v>
      </c>
      <c r="J1560" t="s">
        <v>273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  <c r="Q1560" s="21">
        <v>0</v>
      </c>
      <c r="R1560" s="21">
        <v>0</v>
      </c>
      <c r="S1560" s="21">
        <v>0</v>
      </c>
      <c r="T1560" s="21">
        <v>0</v>
      </c>
      <c r="U1560" s="21">
        <v>0</v>
      </c>
      <c r="V1560" s="21">
        <v>0</v>
      </c>
      <c r="W1560" s="21">
        <v>0</v>
      </c>
      <c r="X1560" s="21">
        <v>0</v>
      </c>
      <c r="Y1560" s="21">
        <v>0</v>
      </c>
      <c r="Z1560" s="21">
        <v>0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</row>
    <row r="1561" spans="1:33" x14ac:dyDescent="0.25">
      <c r="A1561">
        <v>2154</v>
      </c>
      <c r="B1561" t="s">
        <v>1</v>
      </c>
      <c r="C1561" t="s">
        <v>8</v>
      </c>
      <c r="D1561" t="s">
        <v>25</v>
      </c>
      <c r="E1561" t="s">
        <v>113</v>
      </c>
      <c r="F1561" t="s">
        <v>296</v>
      </c>
      <c r="G1561" t="s">
        <v>339</v>
      </c>
      <c r="H1561">
        <v>92</v>
      </c>
      <c r="I1561">
        <v>1</v>
      </c>
      <c r="J1561" t="s">
        <v>280</v>
      </c>
      <c r="K1561" s="21">
        <v>1.517381040128684E-3</v>
      </c>
      <c r="L1561" s="21">
        <v>3.3762892618939624E-3</v>
      </c>
      <c r="M1561" s="21">
        <v>5.6448688183571693E-3</v>
      </c>
      <c r="N1561" s="21">
        <v>8.2692725553180184E-3</v>
      </c>
      <c r="O1561" s="21">
        <v>1.1250901868511506E-2</v>
      </c>
      <c r="P1561" s="21">
        <v>1.4721656029459549E-2</v>
      </c>
      <c r="Q1561" s="21">
        <v>1.8510949407743907E-2</v>
      </c>
      <c r="R1561" s="21">
        <v>2.2358620451556212E-2</v>
      </c>
      <c r="S1561" s="21">
        <v>2.5961129321732633E-2</v>
      </c>
      <c r="T1561" s="21">
        <v>2.903143035011992E-2</v>
      </c>
      <c r="U1561" s="21">
        <v>3.137950207690305E-2</v>
      </c>
      <c r="V1561" s="21">
        <v>3.2894670046554823E-2</v>
      </c>
      <c r="W1561" s="21">
        <v>3.373816038763025E-2</v>
      </c>
      <c r="X1561" s="21">
        <v>3.4099800032821162E-2</v>
      </c>
      <c r="Y1561" s="21">
        <v>3.4208999739335277E-2</v>
      </c>
      <c r="Z1561" s="21">
        <v>3.4136704403719381E-2</v>
      </c>
      <c r="AA1561" s="21">
        <v>3.4073441355092438E-2</v>
      </c>
      <c r="AB1561" s="21">
        <v>3.4020609912237841E-2</v>
      </c>
      <c r="AC1561" s="21">
        <v>3.3973020141876954E-2</v>
      </c>
      <c r="AD1561" s="21">
        <v>3.393222718628975E-2</v>
      </c>
      <c r="AE1561" s="21">
        <v>3.3894375962860636E-2</v>
      </c>
      <c r="AF1561" s="21">
        <v>3.3859097170403522E-2</v>
      </c>
      <c r="AG1561" s="21">
        <v>3.3823269903031895E-2</v>
      </c>
    </row>
    <row r="1562" spans="1:33" x14ac:dyDescent="0.25">
      <c r="A1562">
        <v>2156</v>
      </c>
      <c r="B1562" t="s">
        <v>1</v>
      </c>
      <c r="C1562" t="s">
        <v>8</v>
      </c>
      <c r="D1562" t="s">
        <v>25</v>
      </c>
      <c r="E1562" t="s">
        <v>114</v>
      </c>
      <c r="F1562" t="s">
        <v>296</v>
      </c>
      <c r="G1562" t="s">
        <v>339</v>
      </c>
      <c r="H1562">
        <v>92</v>
      </c>
      <c r="I1562">
        <v>0</v>
      </c>
      <c r="J1562" t="s">
        <v>273</v>
      </c>
      <c r="K1562" s="21">
        <v>0</v>
      </c>
      <c r="L1562" s="21">
        <v>0</v>
      </c>
      <c r="M1562" s="21">
        <v>0</v>
      </c>
      <c r="N1562" s="21">
        <v>0</v>
      </c>
      <c r="O1562" s="21">
        <v>0</v>
      </c>
      <c r="P1562" s="21">
        <v>0</v>
      </c>
      <c r="Q1562" s="21">
        <v>0</v>
      </c>
      <c r="R1562" s="21">
        <v>0</v>
      </c>
      <c r="S1562" s="21">
        <v>0</v>
      </c>
      <c r="T1562" s="21">
        <v>0</v>
      </c>
      <c r="U1562" s="21">
        <v>0</v>
      </c>
      <c r="V1562" s="21">
        <v>0</v>
      </c>
      <c r="W1562" s="21">
        <v>0</v>
      </c>
      <c r="X1562" s="21">
        <v>0</v>
      </c>
      <c r="Y1562" s="21">
        <v>0</v>
      </c>
      <c r="Z1562" s="21">
        <v>0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</row>
    <row r="1563" spans="1:33" x14ac:dyDescent="0.25">
      <c r="A1563">
        <v>2151</v>
      </c>
      <c r="B1563" t="s">
        <v>1</v>
      </c>
      <c r="C1563" t="s">
        <v>8</v>
      </c>
      <c r="D1563" t="s">
        <v>25</v>
      </c>
      <c r="E1563" t="s">
        <v>115</v>
      </c>
      <c r="F1563" t="s">
        <v>296</v>
      </c>
      <c r="G1563" t="s">
        <v>340</v>
      </c>
      <c r="H1563">
        <v>92</v>
      </c>
      <c r="I1563">
        <v>0</v>
      </c>
      <c r="J1563" t="s">
        <v>273</v>
      </c>
      <c r="K1563" s="21">
        <v>0</v>
      </c>
      <c r="L1563" s="21">
        <v>0</v>
      </c>
      <c r="M1563" s="21">
        <v>0</v>
      </c>
      <c r="N1563" s="21">
        <v>0</v>
      </c>
      <c r="O1563" s="21">
        <v>0</v>
      </c>
      <c r="P1563" s="21">
        <v>0</v>
      </c>
      <c r="Q1563" s="21">
        <v>0</v>
      </c>
      <c r="R1563" s="21">
        <v>0</v>
      </c>
      <c r="S1563" s="21">
        <v>0</v>
      </c>
      <c r="T1563" s="21">
        <v>0</v>
      </c>
      <c r="U1563" s="21">
        <v>0</v>
      </c>
      <c r="V1563" s="21">
        <v>0</v>
      </c>
      <c r="W1563" s="21">
        <v>0</v>
      </c>
      <c r="X1563" s="21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</row>
    <row r="1564" spans="1:33" x14ac:dyDescent="0.25">
      <c r="A1564">
        <v>2158</v>
      </c>
      <c r="B1564" t="s">
        <v>1</v>
      </c>
      <c r="C1564" t="s">
        <v>8</v>
      </c>
      <c r="D1564" t="s">
        <v>25</v>
      </c>
      <c r="E1564" t="s">
        <v>116</v>
      </c>
      <c r="F1564" t="s">
        <v>296</v>
      </c>
      <c r="G1564" t="s">
        <v>341</v>
      </c>
      <c r="H1564">
        <v>92</v>
      </c>
      <c r="I1564">
        <v>0</v>
      </c>
      <c r="J1564" t="s">
        <v>273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0</v>
      </c>
      <c r="Q1564" s="21">
        <v>0</v>
      </c>
      <c r="R1564" s="21">
        <v>0</v>
      </c>
      <c r="S1564" s="21">
        <v>0</v>
      </c>
      <c r="T1564" s="21">
        <v>0</v>
      </c>
      <c r="U1564" s="21">
        <v>0</v>
      </c>
      <c r="V1564" s="21">
        <v>0</v>
      </c>
      <c r="W1564" s="21">
        <v>0</v>
      </c>
      <c r="X1564" s="21">
        <v>0</v>
      </c>
      <c r="Y1564" s="21">
        <v>0</v>
      </c>
      <c r="Z1564" s="21">
        <v>0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</row>
    <row r="1565" spans="1:33" x14ac:dyDescent="0.25">
      <c r="A1565">
        <v>2149</v>
      </c>
      <c r="B1565" t="s">
        <v>1</v>
      </c>
      <c r="C1565" t="s">
        <v>8</v>
      </c>
      <c r="D1565" t="s">
        <v>25</v>
      </c>
      <c r="E1565" t="s">
        <v>117</v>
      </c>
      <c r="F1565" t="s">
        <v>296</v>
      </c>
      <c r="G1565" t="s">
        <v>342</v>
      </c>
      <c r="H1565">
        <v>92</v>
      </c>
      <c r="I1565">
        <v>1</v>
      </c>
      <c r="J1565" t="s">
        <v>280</v>
      </c>
      <c r="K1565" s="21">
        <v>1.5154963947074784E-3</v>
      </c>
      <c r="L1565" s="21">
        <v>3.369997988472556E-3</v>
      </c>
      <c r="M1565" s="21">
        <v>5.6300551810440375E-3</v>
      </c>
      <c r="N1565" s="21">
        <v>8.2402548353478263E-3</v>
      </c>
      <c r="O1565" s="21">
        <v>1.1200048127782329E-2</v>
      </c>
      <c r="P1565" s="21">
        <v>1.4637700545499037E-2</v>
      </c>
      <c r="Q1565" s="21">
        <v>1.8381297928060508E-2</v>
      </c>
      <c r="R1565" s="21">
        <v>2.2172122571897872E-2</v>
      </c>
      <c r="S1565" s="21">
        <v>2.5711497833165609E-2</v>
      </c>
      <c r="T1565" s="21">
        <v>2.8719809442338089E-2</v>
      </c>
      <c r="U1565" s="21">
        <v>3.1014449802630378E-2</v>
      </c>
      <c r="V1565" s="21">
        <v>3.2490725756697536E-2</v>
      </c>
      <c r="W1565" s="21">
        <v>3.3308933470335186E-2</v>
      </c>
      <c r="X1565" s="21">
        <v>3.3655723267432665E-2</v>
      </c>
      <c r="Y1565" s="21">
        <v>3.3755631247268367E-2</v>
      </c>
      <c r="Z1565" s="21">
        <v>3.3678092360765056E-2</v>
      </c>
      <c r="AA1565" s="21">
        <v>3.3609161875534498E-2</v>
      </c>
      <c r="AB1565" s="21">
        <v>3.35502359581192E-2</v>
      </c>
      <c r="AC1565" s="21">
        <v>3.349621284958737E-2</v>
      </c>
      <c r="AD1565" s="21">
        <v>3.3448648766969638E-2</v>
      </c>
      <c r="AE1565" s="21">
        <v>3.3403743001666979E-2</v>
      </c>
      <c r="AF1565" s="21">
        <v>3.3361140385878736E-2</v>
      </c>
      <c r="AG1565" s="21">
        <v>3.3317771895840523E-2</v>
      </c>
    </row>
    <row r="1566" spans="1:33" x14ac:dyDescent="0.25">
      <c r="A1566">
        <v>2174</v>
      </c>
      <c r="B1566" t="s">
        <v>1</v>
      </c>
      <c r="C1566" t="s">
        <v>8</v>
      </c>
      <c r="D1566" t="s">
        <v>25</v>
      </c>
      <c r="E1566" t="s">
        <v>118</v>
      </c>
      <c r="F1566" t="s">
        <v>271</v>
      </c>
      <c r="G1566" t="s">
        <v>343</v>
      </c>
      <c r="H1566">
        <v>88</v>
      </c>
      <c r="I1566">
        <v>1</v>
      </c>
      <c r="J1566" t="s">
        <v>280</v>
      </c>
      <c r="K1566" s="21">
        <v>4.5799361673576199E-2</v>
      </c>
      <c r="L1566" s="21">
        <v>9.852480873773331E-2</v>
      </c>
      <c r="M1566" s="21">
        <v>0.15874779084489676</v>
      </c>
      <c r="N1566" s="21">
        <v>0.1812752936170364</v>
      </c>
      <c r="O1566" s="21">
        <v>0.20161838747742936</v>
      </c>
      <c r="P1566" s="21">
        <v>0.22133860306678746</v>
      </c>
      <c r="Q1566" s="21">
        <v>0.23784817897986227</v>
      </c>
      <c r="R1566" s="21">
        <v>0.24571853282356784</v>
      </c>
      <c r="S1566" s="21">
        <v>0.23710238058279953</v>
      </c>
      <c r="T1566" s="21">
        <v>0.22863919652364523</v>
      </c>
      <c r="U1566" s="21">
        <v>0.22059365217693255</v>
      </c>
      <c r="V1566" s="21">
        <v>0.21293627162694778</v>
      </c>
      <c r="W1566" s="21">
        <v>0.20576115145415458</v>
      </c>
      <c r="X1566" s="21">
        <v>0.19907115853035309</v>
      </c>
      <c r="Y1566" s="21">
        <v>0.1929141797316164</v>
      </c>
      <c r="Z1566" s="21">
        <v>0.18775811308334675</v>
      </c>
      <c r="AA1566" s="21">
        <v>0.18312097399212746</v>
      </c>
      <c r="AB1566" s="21">
        <v>0.17889118122848999</v>
      </c>
      <c r="AC1566" s="21">
        <v>0.17509744746260325</v>
      </c>
      <c r="AD1566" s="21">
        <v>0.17158859822995895</v>
      </c>
      <c r="AE1566" s="21">
        <v>0.16882819436220464</v>
      </c>
      <c r="AF1566" s="21">
        <v>0.16627051011716612</v>
      </c>
      <c r="AG1566" s="21">
        <v>0.16384884913228948</v>
      </c>
    </row>
    <row r="1567" spans="1:33" x14ac:dyDescent="0.25">
      <c r="A1567">
        <v>1577</v>
      </c>
      <c r="B1567" t="s">
        <v>1</v>
      </c>
      <c r="C1567" t="s">
        <v>8</v>
      </c>
      <c r="D1567" t="s">
        <v>25</v>
      </c>
      <c r="E1567" t="s">
        <v>119</v>
      </c>
      <c r="F1567" t="s">
        <v>276</v>
      </c>
      <c r="G1567" t="s">
        <v>383</v>
      </c>
      <c r="H1567">
        <v>86</v>
      </c>
      <c r="I1567">
        <v>0</v>
      </c>
      <c r="J1567" t="s">
        <v>273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  <c r="Q1567" s="21">
        <v>0</v>
      </c>
      <c r="R1567" s="21">
        <v>0</v>
      </c>
      <c r="S1567" s="21">
        <v>0</v>
      </c>
      <c r="T1567" s="21">
        <v>0</v>
      </c>
      <c r="U1567" s="21">
        <v>0</v>
      </c>
      <c r="V1567" s="21">
        <v>0</v>
      </c>
      <c r="W1567" s="21">
        <v>0</v>
      </c>
      <c r="X1567" s="21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</row>
    <row r="1568" spans="1:33" x14ac:dyDescent="0.25">
      <c r="A1568">
        <v>2123</v>
      </c>
      <c r="B1568" t="s">
        <v>1</v>
      </c>
      <c r="C1568" t="s">
        <v>8</v>
      </c>
      <c r="D1568" t="s">
        <v>25</v>
      </c>
      <c r="E1568" t="s">
        <v>120</v>
      </c>
      <c r="F1568" t="s">
        <v>276</v>
      </c>
      <c r="G1568" t="s">
        <v>345</v>
      </c>
      <c r="H1568">
        <v>86</v>
      </c>
      <c r="I1568">
        <v>0</v>
      </c>
      <c r="J1568" t="s">
        <v>273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</row>
    <row r="1569" spans="1:33" x14ac:dyDescent="0.25">
      <c r="A1569">
        <v>2124</v>
      </c>
      <c r="B1569" t="s">
        <v>1</v>
      </c>
      <c r="C1569" t="s">
        <v>8</v>
      </c>
      <c r="D1569" t="s">
        <v>25</v>
      </c>
      <c r="E1569" t="s">
        <v>121</v>
      </c>
      <c r="F1569" t="s">
        <v>276</v>
      </c>
      <c r="G1569">
        <v>0</v>
      </c>
      <c r="H1569">
        <v>86</v>
      </c>
      <c r="I1569">
        <v>0</v>
      </c>
      <c r="J1569" t="s">
        <v>273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  <c r="Q1569" s="21">
        <v>0</v>
      </c>
      <c r="R1569" s="21">
        <v>0</v>
      </c>
      <c r="S1569" s="21">
        <v>0</v>
      </c>
      <c r="T1569" s="21">
        <v>0</v>
      </c>
      <c r="U1569" s="21">
        <v>0</v>
      </c>
      <c r="V1569" s="21">
        <v>0</v>
      </c>
      <c r="W1569" s="21">
        <v>0</v>
      </c>
      <c r="X1569" s="21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</row>
    <row r="1570" spans="1:33" x14ac:dyDescent="0.25">
      <c r="A1570">
        <v>1598</v>
      </c>
      <c r="B1570" t="s">
        <v>1</v>
      </c>
      <c r="C1570" t="s">
        <v>8</v>
      </c>
      <c r="D1570" t="s">
        <v>25</v>
      </c>
      <c r="E1570" t="s">
        <v>122</v>
      </c>
      <c r="F1570" t="s">
        <v>291</v>
      </c>
      <c r="G1570" t="s">
        <v>303</v>
      </c>
      <c r="H1570">
        <v>94</v>
      </c>
      <c r="I1570">
        <v>1</v>
      </c>
      <c r="J1570" t="s">
        <v>280</v>
      </c>
      <c r="K1570" s="21">
        <v>5.7820605392124112E-4</v>
      </c>
      <c r="L1570" s="21">
        <v>1.731052708816486E-3</v>
      </c>
      <c r="M1570" s="21">
        <v>3.4430904309159516E-3</v>
      </c>
      <c r="N1570" s="21">
        <v>6.4127094902050414E-3</v>
      </c>
      <c r="O1570" s="21">
        <v>9.907616997104067E-3</v>
      </c>
      <c r="P1570" s="21">
        <v>1.406967301110678E-2</v>
      </c>
      <c r="Q1570" s="21">
        <v>1.9652721961614807E-2</v>
      </c>
      <c r="R1570" s="21">
        <v>2.5288540609611204E-2</v>
      </c>
      <c r="S1570" s="21">
        <v>3.1303361858458327E-2</v>
      </c>
      <c r="T1570" s="21">
        <v>3.7835457281149489E-2</v>
      </c>
      <c r="U1570" s="21">
        <v>4.4991403229930962E-2</v>
      </c>
      <c r="V1570" s="21">
        <v>5.3060977724358638E-2</v>
      </c>
      <c r="W1570" s="21">
        <v>6.1145487200116429E-2</v>
      </c>
      <c r="X1570" s="21">
        <v>6.9480451210761643E-2</v>
      </c>
      <c r="Y1570" s="21">
        <v>7.7271796373716381E-2</v>
      </c>
      <c r="Z1570" s="21">
        <v>8.4324242160686583E-2</v>
      </c>
      <c r="AA1570" s="21">
        <v>9.020676214198052E-2</v>
      </c>
      <c r="AB1570" s="21">
        <v>9.5039129050587798E-2</v>
      </c>
      <c r="AC1570" s="21">
        <v>9.7946592542693375E-2</v>
      </c>
      <c r="AD1570" s="21">
        <v>9.8643434147226733E-2</v>
      </c>
      <c r="AE1570" s="21">
        <v>9.8594247591985568E-2</v>
      </c>
      <c r="AF1570" s="21">
        <v>9.8545085562626297E-2</v>
      </c>
      <c r="AG1570" s="21">
        <v>9.8495948046919635E-2</v>
      </c>
    </row>
    <row r="1571" spans="1:33" x14ac:dyDescent="0.25">
      <c r="A1571">
        <v>1594</v>
      </c>
      <c r="B1571" t="s">
        <v>1</v>
      </c>
      <c r="C1571" t="s">
        <v>8</v>
      </c>
      <c r="D1571" t="s">
        <v>25</v>
      </c>
      <c r="E1571" t="s">
        <v>123</v>
      </c>
      <c r="F1571" t="s">
        <v>302</v>
      </c>
      <c r="G1571" t="s">
        <v>307</v>
      </c>
      <c r="H1571">
        <v>93</v>
      </c>
      <c r="I1571">
        <v>1</v>
      </c>
      <c r="J1571" t="s">
        <v>280</v>
      </c>
      <c r="K1571" s="21">
        <v>1.5815320864029762E-3</v>
      </c>
      <c r="L1571" s="21">
        <v>5.7756626601067245E-3</v>
      </c>
      <c r="M1571" s="21">
        <v>1.3225484823486823E-2</v>
      </c>
      <c r="N1571" s="21">
        <v>2.4299466572171271E-2</v>
      </c>
      <c r="O1571" s="21">
        <v>3.9177633623313821E-2</v>
      </c>
      <c r="P1571" s="21">
        <v>5.7593836998413563E-2</v>
      </c>
      <c r="Q1571" s="21">
        <v>7.4818773619735698E-2</v>
      </c>
      <c r="R1571" s="21">
        <v>9.1461673453307551E-2</v>
      </c>
      <c r="S1571" s="21">
        <v>0.10648810679395769</v>
      </c>
      <c r="T1571" s="21">
        <v>0.11938563243963327</v>
      </c>
      <c r="U1571" s="21">
        <v>0.129817270057349</v>
      </c>
      <c r="V1571" s="21">
        <v>0.13913968396498697</v>
      </c>
      <c r="W1571" s="21">
        <v>0.14659430543509094</v>
      </c>
      <c r="X1571" s="21">
        <v>0.15100387061001999</v>
      </c>
      <c r="Y1571" s="21">
        <v>0.1563189698116256</v>
      </c>
      <c r="Z1571" s="21">
        <v>0.16159548643353075</v>
      </c>
      <c r="AA1571" s="21">
        <v>0.16598375369933996</v>
      </c>
      <c r="AB1571" s="21">
        <v>0.16913282574784258</v>
      </c>
      <c r="AC1571" s="21">
        <v>0.17003488905418812</v>
      </c>
      <c r="AD1571" s="21">
        <v>0.16995010459249849</v>
      </c>
      <c r="AE1571" s="21">
        <v>0.16986536240686756</v>
      </c>
      <c r="AF1571" s="21">
        <v>0.16978066247621515</v>
      </c>
      <c r="AG1571" s="21">
        <v>0.16969600477947172</v>
      </c>
    </row>
    <row r="1572" spans="1:33" x14ac:dyDescent="0.25">
      <c r="A1572">
        <v>2173</v>
      </c>
      <c r="B1572" t="s">
        <v>1</v>
      </c>
      <c r="C1572" t="s">
        <v>8</v>
      </c>
      <c r="D1572" t="s">
        <v>25</v>
      </c>
      <c r="E1572" t="s">
        <v>124</v>
      </c>
      <c r="F1572" t="s">
        <v>271</v>
      </c>
      <c r="G1572" t="s">
        <v>346</v>
      </c>
      <c r="H1572">
        <v>88</v>
      </c>
      <c r="I1572">
        <v>0</v>
      </c>
      <c r="J1572" t="s">
        <v>273</v>
      </c>
      <c r="K1572" s="21">
        <v>0</v>
      </c>
      <c r="L1572" s="21">
        <v>0</v>
      </c>
      <c r="M1572" s="21">
        <v>0</v>
      </c>
      <c r="N1572" s="21">
        <v>0</v>
      </c>
      <c r="O1572" s="21">
        <v>0</v>
      </c>
      <c r="P1572" s="21">
        <v>0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0</v>
      </c>
      <c r="Z1572" s="21">
        <v>0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</row>
    <row r="1573" spans="1:33" x14ac:dyDescent="0.25">
      <c r="A1573">
        <v>2128</v>
      </c>
      <c r="B1573" t="s">
        <v>1</v>
      </c>
      <c r="C1573" t="s">
        <v>8</v>
      </c>
      <c r="D1573" t="s">
        <v>25</v>
      </c>
      <c r="E1573" t="s">
        <v>125</v>
      </c>
      <c r="F1573" t="s">
        <v>274</v>
      </c>
      <c r="G1573" t="s">
        <v>347</v>
      </c>
      <c r="H1573">
        <v>87</v>
      </c>
      <c r="I1573">
        <v>0</v>
      </c>
      <c r="J1573" t="s">
        <v>273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1">
        <v>0</v>
      </c>
      <c r="Q1573" s="21">
        <v>0</v>
      </c>
      <c r="R1573" s="21">
        <v>0</v>
      </c>
      <c r="S1573" s="21">
        <v>0</v>
      </c>
      <c r="T1573" s="21">
        <v>0</v>
      </c>
      <c r="U1573" s="21">
        <v>0</v>
      </c>
      <c r="V1573" s="21">
        <v>0</v>
      </c>
      <c r="W1573" s="21">
        <v>0</v>
      </c>
      <c r="X1573" s="21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</row>
    <row r="1574" spans="1:33" x14ac:dyDescent="0.25">
      <c r="A1574">
        <v>1590</v>
      </c>
      <c r="B1574" t="s">
        <v>1</v>
      </c>
      <c r="C1574" t="s">
        <v>8</v>
      </c>
      <c r="D1574" t="s">
        <v>25</v>
      </c>
      <c r="E1574" t="s">
        <v>126</v>
      </c>
      <c r="F1574" t="s">
        <v>296</v>
      </c>
      <c r="G1574" t="s">
        <v>348</v>
      </c>
      <c r="H1574">
        <v>92</v>
      </c>
      <c r="I1574">
        <v>0</v>
      </c>
      <c r="J1574" t="s">
        <v>273</v>
      </c>
      <c r="K1574" s="21">
        <v>0</v>
      </c>
      <c r="L1574" s="21">
        <v>0</v>
      </c>
      <c r="M1574" s="21">
        <v>0</v>
      </c>
      <c r="N1574" s="21">
        <v>0</v>
      </c>
      <c r="O1574" s="21">
        <v>0</v>
      </c>
      <c r="P1574" s="21">
        <v>0</v>
      </c>
      <c r="Q1574" s="21">
        <v>0</v>
      </c>
      <c r="R1574" s="21">
        <v>0</v>
      </c>
      <c r="S1574" s="21">
        <v>0</v>
      </c>
      <c r="T1574" s="21">
        <v>0</v>
      </c>
      <c r="U1574" s="21">
        <v>0</v>
      </c>
      <c r="V1574" s="21">
        <v>0</v>
      </c>
      <c r="W1574" s="21">
        <v>0</v>
      </c>
      <c r="X1574" s="21">
        <v>0</v>
      </c>
      <c r="Y1574" s="21">
        <v>0</v>
      </c>
      <c r="Z1574" s="21">
        <v>0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</row>
    <row r="1575" spans="1:33" x14ac:dyDescent="0.25">
      <c r="A1575">
        <v>1582</v>
      </c>
      <c r="B1575" t="s">
        <v>1</v>
      </c>
      <c r="C1575" t="s">
        <v>8</v>
      </c>
      <c r="D1575" t="s">
        <v>25</v>
      </c>
      <c r="E1575" t="s">
        <v>23</v>
      </c>
      <c r="F1575" t="s">
        <v>271</v>
      </c>
      <c r="G1575" t="s">
        <v>349</v>
      </c>
      <c r="H1575">
        <v>88</v>
      </c>
      <c r="I1575">
        <v>0</v>
      </c>
      <c r="J1575" t="s">
        <v>273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  <c r="Q1575" s="21">
        <v>0</v>
      </c>
      <c r="R1575" s="21">
        <v>0</v>
      </c>
      <c r="S1575" s="21">
        <v>0</v>
      </c>
      <c r="T1575" s="21">
        <v>0</v>
      </c>
      <c r="U1575" s="21">
        <v>0</v>
      </c>
      <c r="V1575" s="21">
        <v>0</v>
      </c>
      <c r="W1575" s="21">
        <v>0</v>
      </c>
      <c r="X1575" s="21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0</v>
      </c>
      <c r="AG1575" s="21">
        <v>0</v>
      </c>
    </row>
    <row r="1576" spans="1:33" x14ac:dyDescent="0.25">
      <c r="A1576">
        <v>2119</v>
      </c>
      <c r="B1576" t="s">
        <v>1</v>
      </c>
      <c r="C1576" t="s">
        <v>8</v>
      </c>
      <c r="D1576" t="s">
        <v>25</v>
      </c>
      <c r="E1576" t="s">
        <v>127</v>
      </c>
      <c r="F1576" t="s">
        <v>271</v>
      </c>
      <c r="G1576" t="s">
        <v>350</v>
      </c>
      <c r="H1576">
        <v>88</v>
      </c>
      <c r="I1576">
        <v>0</v>
      </c>
      <c r="J1576" t="s">
        <v>273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  <c r="Q1576" s="21">
        <v>0</v>
      </c>
      <c r="R1576" s="21">
        <v>0</v>
      </c>
      <c r="S1576" s="21">
        <v>0</v>
      </c>
      <c r="T1576" s="21">
        <v>0</v>
      </c>
      <c r="U1576" s="21">
        <v>0</v>
      </c>
      <c r="V1576" s="21">
        <v>0</v>
      </c>
      <c r="W1576" s="21">
        <v>0</v>
      </c>
      <c r="X1576" s="21">
        <v>0</v>
      </c>
      <c r="Y1576" s="21">
        <v>0</v>
      </c>
      <c r="Z1576" s="21">
        <v>0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</row>
    <row r="1577" spans="1:33" x14ac:dyDescent="0.25">
      <c r="A1577">
        <v>2115</v>
      </c>
      <c r="B1577" t="s">
        <v>1</v>
      </c>
      <c r="C1577" t="s">
        <v>8</v>
      </c>
      <c r="D1577" t="s">
        <v>25</v>
      </c>
      <c r="E1577" t="s">
        <v>128</v>
      </c>
      <c r="F1577" t="s">
        <v>271</v>
      </c>
      <c r="G1577" t="s">
        <v>351</v>
      </c>
      <c r="H1577">
        <v>88</v>
      </c>
      <c r="I1577">
        <v>0</v>
      </c>
      <c r="J1577" t="s">
        <v>273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  <c r="Q1577" s="21">
        <v>0</v>
      </c>
      <c r="R1577" s="21">
        <v>0</v>
      </c>
      <c r="S1577" s="21">
        <v>0</v>
      </c>
      <c r="T1577" s="21">
        <v>0</v>
      </c>
      <c r="U1577" s="21">
        <v>0</v>
      </c>
      <c r="V1577" s="21">
        <v>0</v>
      </c>
      <c r="W1577" s="21">
        <v>0</v>
      </c>
      <c r="X1577" s="21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</row>
    <row r="1578" spans="1:33" x14ac:dyDescent="0.25">
      <c r="A1578">
        <v>2117</v>
      </c>
      <c r="B1578" t="s">
        <v>1</v>
      </c>
      <c r="C1578" t="s">
        <v>8</v>
      </c>
      <c r="D1578" t="s">
        <v>25</v>
      </c>
      <c r="E1578" t="s">
        <v>129</v>
      </c>
      <c r="F1578" t="s">
        <v>271</v>
      </c>
      <c r="G1578" t="s">
        <v>352</v>
      </c>
      <c r="H1578">
        <v>88</v>
      </c>
      <c r="I1578">
        <v>1</v>
      </c>
      <c r="J1578" t="s">
        <v>280</v>
      </c>
      <c r="K1578" s="21">
        <v>2.5071708791349855E-2</v>
      </c>
      <c r="L1578" s="21">
        <v>4.9232036270993221E-2</v>
      </c>
      <c r="M1578" s="21">
        <v>7.2463945056292167E-2</v>
      </c>
      <c r="N1578" s="21">
        <v>9.4592488440618849E-2</v>
      </c>
      <c r="O1578" s="21">
        <v>0.11573160066368314</v>
      </c>
      <c r="P1578" s="21">
        <v>0.13591069194457378</v>
      </c>
      <c r="Q1578" s="21">
        <v>0.15516493744996476</v>
      </c>
      <c r="R1578" s="21">
        <v>0.17348369908853217</v>
      </c>
      <c r="S1578" s="21">
        <v>0.190969422351668</v>
      </c>
      <c r="T1578" s="21">
        <v>0.20769555311284993</v>
      </c>
      <c r="U1578" s="21">
        <v>0.22373545152491497</v>
      </c>
      <c r="V1578" s="21">
        <v>0.2391714895005535</v>
      </c>
      <c r="W1578" s="21">
        <v>0.25409479460566126</v>
      </c>
      <c r="X1578" s="21">
        <v>0.26859450163588133</v>
      </c>
      <c r="Y1578" s="21">
        <v>0.28277513344607907</v>
      </c>
      <c r="Z1578" s="21">
        <v>0.2823725735086326</v>
      </c>
      <c r="AA1578" s="21">
        <v>0.28214407148453513</v>
      </c>
      <c r="AB1578" s="21">
        <v>0.28197486558005702</v>
      </c>
      <c r="AC1578" s="21">
        <v>0.28191143065714597</v>
      </c>
      <c r="AD1578" s="21">
        <v>0.28199179214634607</v>
      </c>
      <c r="AE1578" s="21">
        <v>0.27896070073113538</v>
      </c>
      <c r="AF1578" s="21">
        <v>0.27620401746162687</v>
      </c>
      <c r="AG1578" s="21">
        <v>0.27371926847963052</v>
      </c>
    </row>
    <row r="1579" spans="1:33" x14ac:dyDescent="0.25">
      <c r="A1579">
        <v>2120</v>
      </c>
      <c r="B1579" t="s">
        <v>1</v>
      </c>
      <c r="C1579" t="s">
        <v>8</v>
      </c>
      <c r="D1579" t="s">
        <v>25</v>
      </c>
      <c r="E1579" t="s">
        <v>130</v>
      </c>
      <c r="F1579" t="s">
        <v>276</v>
      </c>
      <c r="G1579" t="s">
        <v>353</v>
      </c>
      <c r="H1579">
        <v>86</v>
      </c>
      <c r="I1579">
        <v>0</v>
      </c>
      <c r="J1579" t="s">
        <v>273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  <c r="Q1579" s="21">
        <v>0</v>
      </c>
      <c r="R1579" s="21">
        <v>0</v>
      </c>
      <c r="S1579" s="21">
        <v>0</v>
      </c>
      <c r="T1579" s="21">
        <v>0</v>
      </c>
      <c r="U1579" s="21">
        <v>0</v>
      </c>
      <c r="V1579" s="21">
        <v>0</v>
      </c>
      <c r="W1579" s="21">
        <v>0</v>
      </c>
      <c r="X1579" s="21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</row>
    <row r="1580" spans="1:33" x14ac:dyDescent="0.25">
      <c r="A1580">
        <v>2116</v>
      </c>
      <c r="B1580" t="s">
        <v>1</v>
      </c>
      <c r="C1580" t="s">
        <v>8</v>
      </c>
      <c r="D1580" t="s">
        <v>25</v>
      </c>
      <c r="E1580" t="s">
        <v>131</v>
      </c>
      <c r="F1580" t="s">
        <v>271</v>
      </c>
      <c r="G1580" t="s">
        <v>339</v>
      </c>
      <c r="H1580">
        <v>88</v>
      </c>
      <c r="I1580">
        <v>1</v>
      </c>
      <c r="J1580" t="s">
        <v>280</v>
      </c>
      <c r="K1580" s="21">
        <v>3.2413570799983707E-2</v>
      </c>
      <c r="L1580" s="21">
        <v>6.3539818326565134E-2</v>
      </c>
      <c r="M1580" s="21">
        <v>9.3361036078832615E-2</v>
      </c>
      <c r="N1580" s="21">
        <v>0.12165650311040285</v>
      </c>
      <c r="O1580" s="21">
        <v>0.14857851717548703</v>
      </c>
      <c r="P1580" s="21">
        <v>0.17416987296211522</v>
      </c>
      <c r="Q1580" s="21">
        <v>0.19848078975286151</v>
      </c>
      <c r="R1580" s="21">
        <v>0.22150277968728205</v>
      </c>
      <c r="S1580" s="21">
        <v>0.24337189416711269</v>
      </c>
      <c r="T1580" s="21">
        <v>0.26418643825329824</v>
      </c>
      <c r="U1580" s="21">
        <v>0.28404405275510147</v>
      </c>
      <c r="V1580" s="21">
        <v>0.30305319688345977</v>
      </c>
      <c r="W1580" s="21">
        <v>0.32133268772786627</v>
      </c>
      <c r="X1580" s="21">
        <v>0.33899795137204963</v>
      </c>
      <c r="Y1580" s="21">
        <v>0.3561828867803179</v>
      </c>
      <c r="Z1580" s="21">
        <v>0.35553286312807364</v>
      </c>
      <c r="AA1580" s="21">
        <v>0.3550996928868726</v>
      </c>
      <c r="AB1580" s="21">
        <v>0.35473889689660804</v>
      </c>
      <c r="AC1580" s="21">
        <v>0.35450928759403388</v>
      </c>
      <c r="AD1580" s="21">
        <v>0.35445887075611165</v>
      </c>
      <c r="AE1580" s="21">
        <v>0.35050561639954114</v>
      </c>
      <c r="AF1580" s="21">
        <v>0.34689360309068651</v>
      </c>
      <c r="AG1580" s="21">
        <v>0.34361966500272534</v>
      </c>
    </row>
    <row r="1581" spans="1:33" x14ac:dyDescent="0.25">
      <c r="A1581">
        <v>2118</v>
      </c>
      <c r="B1581" t="s">
        <v>1</v>
      </c>
      <c r="C1581" t="s">
        <v>8</v>
      </c>
      <c r="D1581" t="s">
        <v>25</v>
      </c>
      <c r="E1581" t="s">
        <v>132</v>
      </c>
      <c r="F1581" t="s">
        <v>271</v>
      </c>
      <c r="G1581" t="s">
        <v>354</v>
      </c>
      <c r="H1581">
        <v>88</v>
      </c>
      <c r="I1581">
        <v>0</v>
      </c>
      <c r="J1581" t="s">
        <v>273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  <c r="Q1581" s="21">
        <v>0</v>
      </c>
      <c r="R1581" s="21">
        <v>0</v>
      </c>
      <c r="S1581" s="21">
        <v>0</v>
      </c>
      <c r="T1581" s="21">
        <v>0</v>
      </c>
      <c r="U1581" s="21">
        <v>0</v>
      </c>
      <c r="V1581" s="21">
        <v>0</v>
      </c>
      <c r="W1581" s="21">
        <v>0</v>
      </c>
      <c r="X1581" s="21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</row>
    <row r="1582" spans="1:33" x14ac:dyDescent="0.25">
      <c r="A1582">
        <v>2169</v>
      </c>
      <c r="B1582" t="s">
        <v>1</v>
      </c>
      <c r="C1582" t="s">
        <v>8</v>
      </c>
      <c r="D1582" t="s">
        <v>25</v>
      </c>
      <c r="E1582" t="s">
        <v>259</v>
      </c>
      <c r="F1582" t="s">
        <v>285</v>
      </c>
      <c r="G1582" t="s">
        <v>593</v>
      </c>
      <c r="H1582">
        <v>95</v>
      </c>
      <c r="I1582">
        <v>1</v>
      </c>
      <c r="J1582" t="s">
        <v>280</v>
      </c>
      <c r="K1582" s="21">
        <v>6.6476352256526227E-5</v>
      </c>
      <c r="L1582" s="21">
        <v>1.4734757399178535E-4</v>
      </c>
      <c r="M1582" s="21">
        <v>2.4560190161198084E-4</v>
      </c>
      <c r="N1582" s="21">
        <v>3.5882408399378647E-4</v>
      </c>
      <c r="O1582" s="21">
        <v>4.8695283921299648E-4</v>
      </c>
      <c r="P1582" s="21">
        <v>5.711521985880605E-4</v>
      </c>
      <c r="Q1582" s="21">
        <v>6.5414791398242837E-4</v>
      </c>
      <c r="R1582" s="21">
        <v>7.2198705956838635E-4</v>
      </c>
      <c r="S1582" s="21">
        <v>7.6402475229200633E-4</v>
      </c>
      <c r="T1582" s="21">
        <v>7.7261748724129567E-4</v>
      </c>
      <c r="U1582" s="21">
        <v>7.7298063215164238E-4</v>
      </c>
      <c r="V1582" s="21">
        <v>7.7089188846143312E-4</v>
      </c>
      <c r="W1582" s="21">
        <v>7.6889477136348535E-4</v>
      </c>
      <c r="X1582" s="21">
        <v>7.6689323592635142E-4</v>
      </c>
      <c r="Y1582" s="21">
        <v>7.6486745121464325E-4</v>
      </c>
      <c r="Z1582" s="21">
        <v>7.628570138041163E-4</v>
      </c>
      <c r="AA1582" s="21">
        <v>7.6087696228611772E-4</v>
      </c>
      <c r="AB1582" s="21">
        <v>7.5894636972284948E-4</v>
      </c>
      <c r="AC1582" s="21">
        <v>7.5708406842035672E-4</v>
      </c>
      <c r="AD1582" s="21">
        <v>7.5530948877294423E-4</v>
      </c>
      <c r="AE1582" s="21">
        <v>7.5364696763862685E-4</v>
      </c>
      <c r="AF1582" s="21">
        <v>7.518777947094511E-4</v>
      </c>
      <c r="AG1582" s="21">
        <v>7.5026141721221986E-4</v>
      </c>
    </row>
    <row r="1583" spans="1:33" x14ac:dyDescent="0.25">
      <c r="A1583">
        <v>2134</v>
      </c>
      <c r="B1583" t="s">
        <v>1</v>
      </c>
      <c r="C1583" t="s">
        <v>8</v>
      </c>
      <c r="D1583" t="s">
        <v>25</v>
      </c>
      <c r="E1583" t="s">
        <v>133</v>
      </c>
      <c r="F1583" t="s">
        <v>289</v>
      </c>
      <c r="G1583" t="s">
        <v>355</v>
      </c>
      <c r="H1583">
        <v>89</v>
      </c>
      <c r="I1583">
        <v>0</v>
      </c>
      <c r="J1583" t="s">
        <v>273</v>
      </c>
      <c r="K1583" s="21">
        <v>0</v>
      </c>
      <c r="L1583" s="21">
        <v>0</v>
      </c>
      <c r="M1583" s="21">
        <v>0</v>
      </c>
      <c r="N1583" s="21">
        <v>0</v>
      </c>
      <c r="O1583" s="21">
        <v>0</v>
      </c>
      <c r="P1583" s="21">
        <v>0</v>
      </c>
      <c r="Q1583" s="21">
        <v>0</v>
      </c>
      <c r="R1583" s="21">
        <v>0</v>
      </c>
      <c r="S1583" s="21">
        <v>0</v>
      </c>
      <c r="T1583" s="21">
        <v>0</v>
      </c>
      <c r="U1583" s="21">
        <v>0</v>
      </c>
      <c r="V1583" s="21">
        <v>0</v>
      </c>
      <c r="W1583" s="21">
        <v>0</v>
      </c>
      <c r="X1583" s="21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</row>
    <row r="1584" spans="1:33" x14ac:dyDescent="0.25">
      <c r="A1584">
        <v>2133</v>
      </c>
      <c r="B1584" t="s">
        <v>1</v>
      </c>
      <c r="C1584" t="s">
        <v>8</v>
      </c>
      <c r="D1584" t="s">
        <v>25</v>
      </c>
      <c r="E1584" t="s">
        <v>260</v>
      </c>
      <c r="F1584" t="s">
        <v>289</v>
      </c>
      <c r="G1584">
        <v>0</v>
      </c>
      <c r="H1584">
        <v>89</v>
      </c>
      <c r="I1584">
        <v>0</v>
      </c>
      <c r="J1584" t="s">
        <v>273</v>
      </c>
      <c r="K1584" s="21">
        <v>0</v>
      </c>
      <c r="L1584" s="21">
        <v>0</v>
      </c>
      <c r="M1584" s="21">
        <v>0</v>
      </c>
      <c r="N1584" s="21">
        <v>0</v>
      </c>
      <c r="O1584" s="21">
        <v>0</v>
      </c>
      <c r="P1584" s="21">
        <v>0</v>
      </c>
      <c r="Q1584" s="21">
        <v>0</v>
      </c>
      <c r="R1584" s="21">
        <v>0</v>
      </c>
      <c r="S1584" s="21">
        <v>0</v>
      </c>
      <c r="T1584" s="21">
        <v>0</v>
      </c>
      <c r="U1584" s="21">
        <v>0</v>
      </c>
      <c r="V1584" s="21">
        <v>0</v>
      </c>
      <c r="W1584" s="21">
        <v>0</v>
      </c>
      <c r="X1584" s="21">
        <v>0</v>
      </c>
      <c r="Y1584" s="21">
        <v>0</v>
      </c>
      <c r="Z1584" s="21">
        <v>0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</row>
    <row r="1585" spans="1:33" x14ac:dyDescent="0.25">
      <c r="A1585">
        <v>2131</v>
      </c>
      <c r="B1585" t="s">
        <v>1</v>
      </c>
      <c r="C1585" t="s">
        <v>8</v>
      </c>
      <c r="D1585" t="s">
        <v>25</v>
      </c>
      <c r="E1585" t="s">
        <v>261</v>
      </c>
      <c r="F1585" t="s">
        <v>289</v>
      </c>
      <c r="G1585">
        <v>0</v>
      </c>
      <c r="H1585">
        <v>89</v>
      </c>
      <c r="I1585">
        <v>1</v>
      </c>
      <c r="J1585" t="s">
        <v>280</v>
      </c>
      <c r="K1585" s="21">
        <v>1.0308219399350848E-3</v>
      </c>
      <c r="L1585" s="21">
        <v>2.0529316339376723E-3</v>
      </c>
      <c r="M1585" s="21">
        <v>3.0664041862552577E-3</v>
      </c>
      <c r="N1585" s="21">
        <v>4.0712337325422565E-3</v>
      </c>
      <c r="O1585" s="21">
        <v>5.0676187814160025E-3</v>
      </c>
      <c r="P1585" s="21">
        <v>5.956517346359198E-3</v>
      </c>
      <c r="Q1585" s="21">
        <v>6.6611417914747588E-3</v>
      </c>
      <c r="R1585" s="21">
        <v>7.2197503801796799E-3</v>
      </c>
      <c r="S1585" s="21">
        <v>7.6624328645899476E-3</v>
      </c>
      <c r="T1585" s="21">
        <v>8.0129327530004194E-3</v>
      </c>
      <c r="U1585" s="21">
        <v>8.0187336604250342E-3</v>
      </c>
      <c r="V1585" s="21">
        <v>8.0022782522925079E-3</v>
      </c>
      <c r="W1585" s="21">
        <v>7.9868572405761146E-3</v>
      </c>
      <c r="X1585" s="21">
        <v>7.9722361586972417E-3</v>
      </c>
      <c r="Y1585" s="21">
        <v>7.9582284270704046E-3</v>
      </c>
      <c r="Z1585" s="21">
        <v>7.947296094219243E-3</v>
      </c>
      <c r="AA1585" s="21">
        <v>7.9362204176765937E-3</v>
      </c>
      <c r="AB1585" s="21">
        <v>7.9250076876915092E-3</v>
      </c>
      <c r="AC1585" s="21">
        <v>7.9136625755264114E-3</v>
      </c>
      <c r="AD1585" s="21">
        <v>7.9021885118040393E-3</v>
      </c>
      <c r="AE1585" s="21">
        <v>7.8905879618727959E-3</v>
      </c>
      <c r="AF1585" s="21">
        <v>7.8788626294633932E-3</v>
      </c>
      <c r="AG1585" s="21">
        <v>7.8670136095085365E-3</v>
      </c>
    </row>
    <row r="1586" spans="1:33" x14ac:dyDescent="0.25">
      <c r="A1586">
        <v>2137</v>
      </c>
      <c r="B1586" t="s">
        <v>1</v>
      </c>
      <c r="C1586" t="s">
        <v>8</v>
      </c>
      <c r="D1586" t="s">
        <v>25</v>
      </c>
      <c r="E1586" t="s">
        <v>134</v>
      </c>
      <c r="F1586" t="s">
        <v>289</v>
      </c>
      <c r="G1586" t="s">
        <v>356</v>
      </c>
      <c r="H1586">
        <v>89</v>
      </c>
      <c r="I1586">
        <v>0</v>
      </c>
      <c r="J1586" t="s">
        <v>273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  <c r="Q1586" s="21">
        <v>0</v>
      </c>
      <c r="R1586" s="21">
        <v>0</v>
      </c>
      <c r="S1586" s="21">
        <v>0</v>
      </c>
      <c r="T1586" s="21">
        <v>0</v>
      </c>
      <c r="U1586" s="21">
        <v>0</v>
      </c>
      <c r="V1586" s="21">
        <v>0</v>
      </c>
      <c r="W1586" s="21">
        <v>0</v>
      </c>
      <c r="X1586" s="21">
        <v>0</v>
      </c>
      <c r="Y1586" s="21">
        <v>0</v>
      </c>
      <c r="Z1586" s="21">
        <v>0</v>
      </c>
      <c r="AA1586" s="21">
        <v>0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</row>
    <row r="1587" spans="1:33" x14ac:dyDescent="0.25">
      <c r="A1587">
        <v>2136</v>
      </c>
      <c r="B1587" t="s">
        <v>1</v>
      </c>
      <c r="C1587" t="s">
        <v>8</v>
      </c>
      <c r="D1587" t="s">
        <v>25</v>
      </c>
      <c r="E1587" t="s">
        <v>135</v>
      </c>
      <c r="F1587" t="s">
        <v>289</v>
      </c>
      <c r="G1587" t="s">
        <v>357</v>
      </c>
      <c r="H1587">
        <v>89</v>
      </c>
      <c r="I1587">
        <v>1</v>
      </c>
      <c r="J1587" t="s">
        <v>280</v>
      </c>
      <c r="K1587" s="21">
        <v>6.6401353044665407E-3</v>
      </c>
      <c r="L1587" s="21">
        <v>1.3274356865315863E-2</v>
      </c>
      <c r="M1587" s="21">
        <v>1.9902870309698326E-2</v>
      </c>
      <c r="N1587" s="21">
        <v>2.6525443877733507E-2</v>
      </c>
      <c r="O1587" s="21">
        <v>3.3143125404654597E-2</v>
      </c>
      <c r="P1587" s="21">
        <v>3.9092009683691184E-2</v>
      </c>
      <c r="Q1587" s="21">
        <v>4.3841993718802721E-2</v>
      </c>
      <c r="R1587" s="21">
        <v>4.7633382140581992E-2</v>
      </c>
      <c r="S1587" s="21">
        <v>5.0657802269191393E-2</v>
      </c>
      <c r="T1587" s="21">
        <v>5.3068257742676386E-2</v>
      </c>
      <c r="U1587" s="21">
        <v>5.4987033189212067E-2</v>
      </c>
      <c r="V1587" s="21">
        <v>5.6511935601739623E-2</v>
      </c>
      <c r="W1587" s="21">
        <v>5.7721239153930209E-2</v>
      </c>
      <c r="X1587" s="21">
        <v>5.8677613397207895E-2</v>
      </c>
      <c r="Y1587" s="21">
        <v>5.9431250519704368E-2</v>
      </c>
      <c r="Z1587" s="21">
        <v>5.9371380228054521E-2</v>
      </c>
      <c r="AA1587" s="21">
        <v>5.9311261566955063E-2</v>
      </c>
      <c r="AB1587" s="21">
        <v>5.9250889355226821E-2</v>
      </c>
      <c r="AC1587" s="21">
        <v>5.9190258325483261E-2</v>
      </c>
      <c r="AD1587" s="21">
        <v>5.9129363123014159E-2</v>
      </c>
      <c r="AE1587" s="21">
        <v>5.9068198304668515E-2</v>
      </c>
      <c r="AF1587" s="21">
        <v>5.900675833773808E-2</v>
      </c>
      <c r="AG1587" s="21">
        <v>5.8945037598841427E-2</v>
      </c>
    </row>
    <row r="1588" spans="1:33" x14ac:dyDescent="0.25">
      <c r="A1588">
        <v>2138</v>
      </c>
      <c r="B1588" t="s">
        <v>1</v>
      </c>
      <c r="C1588" t="s">
        <v>8</v>
      </c>
      <c r="D1588" t="s">
        <v>25</v>
      </c>
      <c r="E1588" t="s">
        <v>136</v>
      </c>
      <c r="F1588" t="s">
        <v>289</v>
      </c>
      <c r="G1588" t="s">
        <v>358</v>
      </c>
      <c r="H1588">
        <v>89</v>
      </c>
      <c r="I1588">
        <v>0</v>
      </c>
      <c r="J1588" t="s">
        <v>273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</row>
    <row r="1589" spans="1:33" x14ac:dyDescent="0.25">
      <c r="A1589">
        <v>2132</v>
      </c>
      <c r="B1589" t="s">
        <v>1</v>
      </c>
      <c r="C1589" t="s">
        <v>8</v>
      </c>
      <c r="D1589" t="s">
        <v>25</v>
      </c>
      <c r="E1589" t="s">
        <v>137</v>
      </c>
      <c r="F1589" t="s">
        <v>289</v>
      </c>
      <c r="G1589">
        <v>0</v>
      </c>
      <c r="H1589">
        <v>89</v>
      </c>
      <c r="I1589">
        <v>1</v>
      </c>
      <c r="J1589" t="s">
        <v>280</v>
      </c>
      <c r="K1589" s="21">
        <v>4.1410321914827049E-3</v>
      </c>
      <c r="L1589" s="21">
        <v>8.1925258005409278E-3</v>
      </c>
      <c r="M1589" s="21">
        <v>1.2156770387304273E-2</v>
      </c>
      <c r="N1589" s="21">
        <v>1.6035719521654414E-2</v>
      </c>
      <c r="O1589" s="21">
        <v>1.9832100513002892E-2</v>
      </c>
      <c r="P1589" s="21">
        <v>2.3174590614702693E-2</v>
      </c>
      <c r="Q1589" s="21">
        <v>2.5788109414452174E-2</v>
      </c>
      <c r="R1589" s="21">
        <v>2.7830409939703E-2</v>
      </c>
      <c r="S1589" s="21">
        <v>2.942510541637431E-2</v>
      </c>
      <c r="T1589" s="21">
        <v>3.0669058001383382E-2</v>
      </c>
      <c r="U1589" s="21">
        <v>3.163816831539961E-2</v>
      </c>
      <c r="V1589" s="21">
        <v>3.2391911920428965E-2</v>
      </c>
      <c r="W1589" s="21">
        <v>3.2976893960779609E-2</v>
      </c>
      <c r="X1589" s="21">
        <v>3.3429634479018262E-2</v>
      </c>
      <c r="Y1589" s="21">
        <v>3.3778750919632575E-2</v>
      </c>
      <c r="Z1589" s="21">
        <v>3.3753489431904295E-2</v>
      </c>
      <c r="AA1589" s="21">
        <v>3.3728246836016162E-2</v>
      </c>
      <c r="AB1589" s="21">
        <v>3.3703023117839861E-2</v>
      </c>
      <c r="AC1589" s="21">
        <v>3.3677818263257685E-2</v>
      </c>
      <c r="AD1589" s="21">
        <v>3.3652632258162465E-2</v>
      </c>
      <c r="AE1589" s="21">
        <v>3.3627465088457577E-2</v>
      </c>
      <c r="AF1589" s="21">
        <v>3.3602316740056953E-2</v>
      </c>
      <c r="AG1589" s="21">
        <v>3.3577187198885028E-2</v>
      </c>
    </row>
    <row r="1590" spans="1:33" x14ac:dyDescent="0.25">
      <c r="A1590">
        <v>2130</v>
      </c>
      <c r="B1590" t="s">
        <v>1</v>
      </c>
      <c r="C1590" t="s">
        <v>8</v>
      </c>
      <c r="D1590" t="s">
        <v>25</v>
      </c>
      <c r="E1590" t="s">
        <v>138</v>
      </c>
      <c r="F1590" t="s">
        <v>289</v>
      </c>
      <c r="G1590" t="s">
        <v>359</v>
      </c>
      <c r="H1590">
        <v>89</v>
      </c>
      <c r="I1590">
        <v>1</v>
      </c>
      <c r="J1590" t="s">
        <v>280</v>
      </c>
      <c r="K1590" s="21">
        <v>7.5674419277823434E-3</v>
      </c>
      <c r="L1590" s="21">
        <v>1.5065983775517747E-2</v>
      </c>
      <c r="M1590" s="21">
        <v>1.528364852149643E-2</v>
      </c>
      <c r="N1590" s="21">
        <v>1.5493377161124474E-2</v>
      </c>
      <c r="O1590" s="21">
        <v>1.5695383373474651E-2</v>
      </c>
      <c r="P1590" s="21">
        <v>1.5796237634874838E-2</v>
      </c>
      <c r="Q1590" s="21">
        <v>1.573787803994706E-2</v>
      </c>
      <c r="R1590" s="21">
        <v>1.5687031384019386E-2</v>
      </c>
      <c r="S1590" s="21">
        <v>1.5642082053019684E-2</v>
      </c>
      <c r="T1590" s="21">
        <v>1.5601760690161023E-2</v>
      </c>
      <c r="U1590" s="21">
        <v>1.5566508084171716E-2</v>
      </c>
      <c r="V1590" s="21">
        <v>1.5533862858389038E-2</v>
      </c>
      <c r="W1590" s="21">
        <v>1.5503191476667112E-2</v>
      </c>
      <c r="X1590" s="21">
        <v>1.5474042636138299E-2</v>
      </c>
      <c r="Y1590" s="21">
        <v>1.5446056940180223E-2</v>
      </c>
      <c r="Z1590" s="21">
        <v>1.5424016665460363E-2</v>
      </c>
      <c r="AA1590" s="21">
        <v>1.5401673869367208E-2</v>
      </c>
      <c r="AB1590" s="21">
        <v>1.5379041979291727E-2</v>
      </c>
      <c r="AC1590" s="21">
        <v>1.5356130993683371E-2</v>
      </c>
      <c r="AD1590" s="21">
        <v>1.5332948283658807E-2</v>
      </c>
      <c r="AE1590" s="21">
        <v>1.5309499176583433E-2</v>
      </c>
      <c r="AF1590" s="21">
        <v>1.5285787387798119E-2</v>
      </c>
      <c r="AG1590" s="21">
        <v>1.5261815344667379E-2</v>
      </c>
    </row>
    <row r="1591" spans="1:33" x14ac:dyDescent="0.25">
      <c r="A1591">
        <v>2129</v>
      </c>
      <c r="B1591" t="s">
        <v>1</v>
      </c>
      <c r="C1591" t="s">
        <v>8</v>
      </c>
      <c r="D1591" t="s">
        <v>25</v>
      </c>
      <c r="E1591" t="s">
        <v>238</v>
      </c>
      <c r="F1591" t="s">
        <v>289</v>
      </c>
      <c r="G1591" t="s">
        <v>594</v>
      </c>
      <c r="H1591">
        <v>89</v>
      </c>
      <c r="I1591">
        <v>0</v>
      </c>
      <c r="J1591" t="s">
        <v>273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  <c r="S1591" s="21">
        <v>0</v>
      </c>
      <c r="T1591" s="21">
        <v>0</v>
      </c>
      <c r="U1591" s="21">
        <v>0</v>
      </c>
      <c r="V1591" s="21">
        <v>0</v>
      </c>
      <c r="W1591" s="21">
        <v>0</v>
      </c>
      <c r="X1591" s="21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</row>
    <row r="1592" spans="1:33" x14ac:dyDescent="0.25">
      <c r="A1592">
        <v>2107</v>
      </c>
      <c r="B1592" t="s">
        <v>1</v>
      </c>
      <c r="C1592" t="s">
        <v>8</v>
      </c>
      <c r="D1592" t="s">
        <v>25</v>
      </c>
      <c r="E1592" t="s">
        <v>139</v>
      </c>
      <c r="F1592" t="s">
        <v>274</v>
      </c>
      <c r="G1592" t="s">
        <v>360</v>
      </c>
      <c r="H1592">
        <v>87</v>
      </c>
      <c r="I1592">
        <v>0</v>
      </c>
      <c r="J1592" t="s">
        <v>273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  <c r="Q1592" s="21">
        <v>0</v>
      </c>
      <c r="R1592" s="21">
        <v>0</v>
      </c>
      <c r="S1592" s="21">
        <v>0</v>
      </c>
      <c r="T1592" s="21">
        <v>0</v>
      </c>
      <c r="U1592" s="21">
        <v>0</v>
      </c>
      <c r="V1592" s="21">
        <v>0</v>
      </c>
      <c r="W1592" s="21">
        <v>0</v>
      </c>
      <c r="X1592" s="21">
        <v>0</v>
      </c>
      <c r="Y1592" s="21">
        <v>0</v>
      </c>
      <c r="Z1592" s="21">
        <v>0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</row>
    <row r="1593" spans="1:33" x14ac:dyDescent="0.25">
      <c r="A1593">
        <v>2108</v>
      </c>
      <c r="B1593" t="s">
        <v>1</v>
      </c>
      <c r="C1593" t="s">
        <v>8</v>
      </c>
      <c r="D1593" t="s">
        <v>25</v>
      </c>
      <c r="E1593" t="s">
        <v>140</v>
      </c>
      <c r="F1593" t="s">
        <v>271</v>
      </c>
      <c r="G1593" t="s">
        <v>361</v>
      </c>
      <c r="H1593">
        <v>88</v>
      </c>
      <c r="I1593">
        <v>0</v>
      </c>
      <c r="J1593" t="s">
        <v>273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0</v>
      </c>
      <c r="S1593" s="21">
        <v>0</v>
      </c>
      <c r="T1593" s="21">
        <v>0</v>
      </c>
      <c r="U1593" s="21">
        <v>0</v>
      </c>
      <c r="V1593" s="21">
        <v>0</v>
      </c>
      <c r="W1593" s="21">
        <v>0</v>
      </c>
      <c r="X1593" s="21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</row>
    <row r="1594" spans="1:33" x14ac:dyDescent="0.25">
      <c r="A1594">
        <v>2018</v>
      </c>
      <c r="B1594" t="s">
        <v>1</v>
      </c>
      <c r="C1594" t="s">
        <v>8</v>
      </c>
      <c r="D1594" t="s">
        <v>26</v>
      </c>
      <c r="E1594" t="s">
        <v>47</v>
      </c>
      <c r="F1594" t="s">
        <v>362</v>
      </c>
      <c r="G1594" t="s">
        <v>272</v>
      </c>
      <c r="H1594">
        <v>108</v>
      </c>
      <c r="I1594">
        <v>0</v>
      </c>
      <c r="J1594" t="s">
        <v>273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  <c r="Q1594" s="21">
        <v>0</v>
      </c>
      <c r="R1594" s="21">
        <v>0</v>
      </c>
      <c r="S1594" s="21">
        <v>0</v>
      </c>
      <c r="T1594" s="21">
        <v>0</v>
      </c>
      <c r="U1594" s="21">
        <v>0</v>
      </c>
      <c r="V1594" s="21">
        <v>0</v>
      </c>
      <c r="W1594" s="21">
        <v>0</v>
      </c>
      <c r="X1594" s="21">
        <v>0</v>
      </c>
      <c r="Y1594" s="21">
        <v>0</v>
      </c>
      <c r="Z1594" s="21">
        <v>0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</row>
    <row r="1595" spans="1:33" x14ac:dyDescent="0.25">
      <c r="A1595">
        <v>2025</v>
      </c>
      <c r="B1595" t="s">
        <v>1</v>
      </c>
      <c r="C1595" t="s">
        <v>8</v>
      </c>
      <c r="D1595" t="s">
        <v>26</v>
      </c>
      <c r="E1595" t="s">
        <v>48</v>
      </c>
      <c r="F1595" t="s">
        <v>362</v>
      </c>
      <c r="G1595" t="s">
        <v>275</v>
      </c>
      <c r="H1595">
        <v>108</v>
      </c>
      <c r="I1595">
        <v>0</v>
      </c>
      <c r="J1595" t="s">
        <v>273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  <c r="S1595" s="21">
        <v>0</v>
      </c>
      <c r="T1595" s="21">
        <v>0</v>
      </c>
      <c r="U1595" s="21">
        <v>0</v>
      </c>
      <c r="V1595" s="21">
        <v>0</v>
      </c>
      <c r="W1595" s="21">
        <v>0</v>
      </c>
      <c r="X1595" s="21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</row>
    <row r="1596" spans="1:33" x14ac:dyDescent="0.25">
      <c r="A1596">
        <v>1523</v>
      </c>
      <c r="B1596" t="s">
        <v>1</v>
      </c>
      <c r="C1596" t="s">
        <v>8</v>
      </c>
      <c r="D1596" t="s">
        <v>26</v>
      </c>
      <c r="E1596" t="s">
        <v>141</v>
      </c>
      <c r="F1596" t="s">
        <v>364</v>
      </c>
      <c r="G1596" t="s">
        <v>365</v>
      </c>
      <c r="H1596">
        <v>106</v>
      </c>
      <c r="I1596">
        <v>1</v>
      </c>
      <c r="J1596" t="s">
        <v>280</v>
      </c>
      <c r="K1596" s="21">
        <v>7.3265761280206313E-6</v>
      </c>
      <c r="L1596" s="21">
        <v>2.2967840198349627E-5</v>
      </c>
      <c r="M1596" s="21">
        <v>4.7677177677681498E-5</v>
      </c>
      <c r="N1596" s="21">
        <v>8.2007974387784437E-5</v>
      </c>
      <c r="O1596" s="21">
        <v>1.2635373420245009E-4</v>
      </c>
      <c r="P1596" s="21">
        <v>1.8096056346502367E-4</v>
      </c>
      <c r="Q1596" s="21">
        <v>2.459555040905826E-4</v>
      </c>
      <c r="R1596" s="21">
        <v>3.2136639667019632E-4</v>
      </c>
      <c r="S1596" s="21">
        <v>4.0713890265563489E-4</v>
      </c>
      <c r="T1596" s="21">
        <v>5.0315110042092198E-4</v>
      </c>
      <c r="U1596" s="21">
        <v>6.0922597832319093E-4</v>
      </c>
      <c r="V1596" s="21">
        <v>7.2514210642978135E-4</v>
      </c>
      <c r="W1596" s="21">
        <v>8.5064273230964183E-4</v>
      </c>
      <c r="X1596" s="21">
        <v>9.8544351456781123E-4</v>
      </c>
      <c r="Y1596" s="21">
        <v>1.129239080072159E-3</v>
      </c>
      <c r="Z1596" s="21">
        <v>1.2731904706405172E-3</v>
      </c>
      <c r="AA1596" s="21">
        <v>1.4178690541374998E-3</v>
      </c>
      <c r="AB1596" s="21">
        <v>1.5638512415317963E-3</v>
      </c>
      <c r="AC1596" s="21">
        <v>1.7116942200329122E-3</v>
      </c>
      <c r="AD1596" s="21">
        <v>1.8619213656668834E-3</v>
      </c>
      <c r="AE1596" s="21">
        <v>1.9999744231300092E-3</v>
      </c>
      <c r="AF1596" s="21">
        <v>2.1256941151358818E-3</v>
      </c>
      <c r="AG1596" s="21">
        <v>2.2392825011235329E-3</v>
      </c>
    </row>
    <row r="1597" spans="1:33" x14ac:dyDescent="0.25">
      <c r="A1597">
        <v>1528</v>
      </c>
      <c r="B1597" t="s">
        <v>1</v>
      </c>
      <c r="C1597" t="s">
        <v>8</v>
      </c>
      <c r="D1597" t="s">
        <v>26</v>
      </c>
      <c r="E1597" t="s">
        <v>49</v>
      </c>
      <c r="F1597" t="s">
        <v>364</v>
      </c>
      <c r="G1597" t="s">
        <v>277</v>
      </c>
      <c r="H1597">
        <v>106</v>
      </c>
      <c r="I1597">
        <v>0</v>
      </c>
      <c r="J1597" t="s">
        <v>273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  <c r="Q1597" s="21">
        <v>0</v>
      </c>
      <c r="R1597" s="21">
        <v>0</v>
      </c>
      <c r="S1597" s="21">
        <v>0</v>
      </c>
      <c r="T1597" s="21">
        <v>0</v>
      </c>
      <c r="U1597" s="21">
        <v>0</v>
      </c>
      <c r="V1597" s="21">
        <v>0</v>
      </c>
      <c r="W1597" s="21">
        <v>0</v>
      </c>
      <c r="X1597" s="21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</row>
    <row r="1598" spans="1:33" x14ac:dyDescent="0.25">
      <c r="A1598">
        <v>1533</v>
      </c>
      <c r="B1598" t="s">
        <v>1</v>
      </c>
      <c r="C1598" t="s">
        <v>8</v>
      </c>
      <c r="D1598" t="s">
        <v>26</v>
      </c>
      <c r="E1598" t="s">
        <v>50</v>
      </c>
      <c r="F1598" t="s">
        <v>366</v>
      </c>
      <c r="G1598" t="s">
        <v>279</v>
      </c>
      <c r="H1598">
        <v>111</v>
      </c>
      <c r="I1598">
        <v>1</v>
      </c>
      <c r="J1598" t="s">
        <v>280</v>
      </c>
      <c r="K1598" s="21">
        <v>1.3709589105391651E-2</v>
      </c>
      <c r="L1598" s="21">
        <v>2.9235005493508111E-2</v>
      </c>
      <c r="M1598" s="21">
        <v>4.6843911014059603E-2</v>
      </c>
      <c r="N1598" s="21">
        <v>6.5693014924200904E-2</v>
      </c>
      <c r="O1598" s="21">
        <v>8.5488355440963629E-2</v>
      </c>
      <c r="P1598" s="21">
        <v>0.10595408380387716</v>
      </c>
      <c r="Q1598" s="21">
        <v>0.12680993377771643</v>
      </c>
      <c r="R1598" s="21">
        <v>0.1484406830980988</v>
      </c>
      <c r="S1598" s="21">
        <v>0.17019717092795486</v>
      </c>
      <c r="T1598" s="21">
        <v>0.19217496629444397</v>
      </c>
      <c r="U1598" s="21">
        <v>0.21375265193546283</v>
      </c>
      <c r="V1598" s="21">
        <v>0.23500606242709082</v>
      </c>
      <c r="W1598" s="21">
        <v>0.25601998226785261</v>
      </c>
      <c r="X1598" s="21">
        <v>0.27685885137338245</v>
      </c>
      <c r="Y1598" s="21">
        <v>0.29757091300662158</v>
      </c>
      <c r="Z1598" s="21">
        <v>0.30468566732999114</v>
      </c>
      <c r="AA1598" s="21">
        <v>0.30994366569839116</v>
      </c>
      <c r="AB1598" s="21">
        <v>0.31305170605595045</v>
      </c>
      <c r="AC1598" s="21">
        <v>0.31587466544605564</v>
      </c>
      <c r="AD1598" s="21">
        <v>0.31874604313725641</v>
      </c>
      <c r="AE1598" s="21">
        <v>0.32169796827617247</v>
      </c>
      <c r="AF1598" s="21">
        <v>0.32709842955975471</v>
      </c>
      <c r="AG1598" s="21">
        <v>0.33181637176829681</v>
      </c>
    </row>
    <row r="1599" spans="1:33" x14ac:dyDescent="0.25">
      <c r="A1599">
        <v>1964</v>
      </c>
      <c r="B1599" t="s">
        <v>1</v>
      </c>
      <c r="C1599" t="s">
        <v>8</v>
      </c>
      <c r="D1599" t="s">
        <v>26</v>
      </c>
      <c r="E1599" t="s">
        <v>51</v>
      </c>
      <c r="F1599" t="s">
        <v>367</v>
      </c>
      <c r="G1599" t="s">
        <v>281</v>
      </c>
      <c r="H1599">
        <v>107</v>
      </c>
      <c r="I1599">
        <v>1</v>
      </c>
      <c r="J1599" t="s">
        <v>280</v>
      </c>
      <c r="K1599" s="21">
        <v>1.2839736306094627E-5</v>
      </c>
      <c r="L1599" s="21">
        <v>3.8537781216398666E-5</v>
      </c>
      <c r="M1599" s="21">
        <v>8.4237390528201547E-5</v>
      </c>
      <c r="N1599" s="21">
        <v>1.5870614121542655E-4</v>
      </c>
      <c r="O1599" s="21">
        <v>2.719868626752356E-4</v>
      </c>
      <c r="P1599" s="21">
        <v>4.3462975355451503E-4</v>
      </c>
      <c r="Q1599" s="21">
        <v>6.5649231297635745E-4</v>
      </c>
      <c r="R1599" s="21">
        <v>9.4503374866968838E-4</v>
      </c>
      <c r="S1599" s="21">
        <v>1.3032148316109756E-3</v>
      </c>
      <c r="T1599" s="21">
        <v>1.7273117570125369E-3</v>
      </c>
      <c r="U1599" s="21">
        <v>2.1923935011286212E-3</v>
      </c>
      <c r="V1599" s="21">
        <v>2.6773596332259906E-3</v>
      </c>
      <c r="W1599" s="21">
        <v>3.1465642585438306E-3</v>
      </c>
      <c r="X1599" s="21">
        <v>3.5590911734702233E-3</v>
      </c>
      <c r="Y1599" s="21">
        <v>3.8748019600064292E-3</v>
      </c>
      <c r="Z1599" s="21">
        <v>4.0667083057559367E-3</v>
      </c>
      <c r="AA1599" s="21">
        <v>4.1165598382258573E-3</v>
      </c>
      <c r="AB1599" s="21">
        <v>4.12597825396065E-3</v>
      </c>
      <c r="AC1599" s="21">
        <v>4.1226990305427112E-3</v>
      </c>
      <c r="AD1599" s="21">
        <v>4.1190299465166356E-3</v>
      </c>
      <c r="AE1599" s="21">
        <v>4.1152537715959409E-3</v>
      </c>
      <c r="AF1599" s="21">
        <v>4.1115804820267407E-3</v>
      </c>
      <c r="AG1599" s="21">
        <v>4.1080415608417079E-3</v>
      </c>
    </row>
    <row r="1600" spans="1:33" x14ac:dyDescent="0.25">
      <c r="A1600">
        <v>1952</v>
      </c>
      <c r="B1600" t="s">
        <v>1</v>
      </c>
      <c r="C1600" t="s">
        <v>8</v>
      </c>
      <c r="D1600" t="s">
        <v>26</v>
      </c>
      <c r="E1600" t="s">
        <v>52</v>
      </c>
      <c r="F1600" t="s">
        <v>364</v>
      </c>
      <c r="G1600">
        <v>0</v>
      </c>
      <c r="H1600">
        <v>106</v>
      </c>
      <c r="I1600">
        <v>0</v>
      </c>
      <c r="J1600" t="s">
        <v>273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  <c r="Q1600" s="21">
        <v>0</v>
      </c>
      <c r="R1600" s="21">
        <v>0</v>
      </c>
      <c r="S1600" s="21">
        <v>0</v>
      </c>
      <c r="T1600" s="21">
        <v>0</v>
      </c>
      <c r="U1600" s="21">
        <v>0</v>
      </c>
      <c r="V1600" s="21">
        <v>0</v>
      </c>
      <c r="W1600" s="21">
        <v>0</v>
      </c>
      <c r="X1600" s="21">
        <v>0</v>
      </c>
      <c r="Y1600" s="21">
        <v>0</v>
      </c>
      <c r="Z1600" s="21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</row>
    <row r="1601" spans="1:33" x14ac:dyDescent="0.25">
      <c r="A1601">
        <v>1957</v>
      </c>
      <c r="B1601" t="s">
        <v>1</v>
      </c>
      <c r="C1601" t="s">
        <v>8</v>
      </c>
      <c r="D1601" t="s">
        <v>26</v>
      </c>
      <c r="E1601" t="s">
        <v>53</v>
      </c>
      <c r="F1601" t="s">
        <v>364</v>
      </c>
      <c r="G1601" t="s">
        <v>282</v>
      </c>
      <c r="H1601">
        <v>106</v>
      </c>
      <c r="I1601">
        <v>0</v>
      </c>
      <c r="J1601" t="s">
        <v>273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0</v>
      </c>
      <c r="S1601" s="21">
        <v>0</v>
      </c>
      <c r="T1601" s="21">
        <v>0</v>
      </c>
      <c r="U1601" s="21">
        <v>0</v>
      </c>
      <c r="V1601" s="21">
        <v>0</v>
      </c>
      <c r="W1601" s="21">
        <v>0</v>
      </c>
      <c r="X1601" s="21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</row>
    <row r="1602" spans="1:33" x14ac:dyDescent="0.25">
      <c r="A1602">
        <v>1962</v>
      </c>
      <c r="B1602" t="s">
        <v>1</v>
      </c>
      <c r="C1602" t="s">
        <v>8</v>
      </c>
      <c r="D1602" t="s">
        <v>26</v>
      </c>
      <c r="E1602" t="s">
        <v>54</v>
      </c>
      <c r="F1602" t="s">
        <v>364</v>
      </c>
      <c r="G1602">
        <v>0</v>
      </c>
      <c r="H1602">
        <v>106</v>
      </c>
      <c r="I1602">
        <v>0</v>
      </c>
      <c r="J1602" t="s">
        <v>273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0</v>
      </c>
      <c r="R1602" s="21">
        <v>0</v>
      </c>
      <c r="S1602" s="21">
        <v>0</v>
      </c>
      <c r="T1602" s="21">
        <v>0</v>
      </c>
      <c r="U1602" s="21">
        <v>0</v>
      </c>
      <c r="V1602" s="21">
        <v>0</v>
      </c>
      <c r="W1602" s="21">
        <v>0</v>
      </c>
      <c r="X1602" s="21">
        <v>0</v>
      </c>
      <c r="Y1602" s="21">
        <v>0</v>
      </c>
      <c r="Z1602" s="21">
        <v>0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</row>
    <row r="1603" spans="1:33" x14ac:dyDescent="0.25">
      <c r="A1603">
        <v>1958</v>
      </c>
      <c r="B1603" t="s">
        <v>1</v>
      </c>
      <c r="C1603" t="s">
        <v>8</v>
      </c>
      <c r="D1603" t="s">
        <v>26</v>
      </c>
      <c r="E1603" t="s">
        <v>55</v>
      </c>
      <c r="F1603" t="s">
        <v>364</v>
      </c>
      <c r="G1603" t="s">
        <v>283</v>
      </c>
      <c r="H1603">
        <v>106</v>
      </c>
      <c r="I1603">
        <v>0</v>
      </c>
      <c r="J1603" t="s">
        <v>273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0</v>
      </c>
      <c r="S1603" s="21">
        <v>0</v>
      </c>
      <c r="T1603" s="21">
        <v>0</v>
      </c>
      <c r="U1603" s="21">
        <v>0</v>
      </c>
      <c r="V1603" s="21">
        <v>0</v>
      </c>
      <c r="W1603" s="21">
        <v>0</v>
      </c>
      <c r="X1603" s="21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</row>
    <row r="1604" spans="1:33" x14ac:dyDescent="0.25">
      <c r="A1604">
        <v>1961</v>
      </c>
      <c r="B1604" t="s">
        <v>1</v>
      </c>
      <c r="C1604" t="s">
        <v>8</v>
      </c>
      <c r="D1604" t="s">
        <v>26</v>
      </c>
      <c r="E1604" t="s">
        <v>56</v>
      </c>
      <c r="F1604" t="s">
        <v>364</v>
      </c>
      <c r="G1604" t="s">
        <v>284</v>
      </c>
      <c r="H1604">
        <v>106</v>
      </c>
      <c r="I1604">
        <v>0</v>
      </c>
      <c r="J1604" t="s">
        <v>273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  <c r="Q1604" s="21">
        <v>0</v>
      </c>
      <c r="R1604" s="21">
        <v>0</v>
      </c>
      <c r="S1604" s="21">
        <v>0</v>
      </c>
      <c r="T1604" s="21">
        <v>0</v>
      </c>
      <c r="U1604" s="21">
        <v>0</v>
      </c>
      <c r="V1604" s="21">
        <v>0</v>
      </c>
      <c r="W1604" s="21">
        <v>0</v>
      </c>
      <c r="X1604" s="21">
        <v>0</v>
      </c>
      <c r="Y1604" s="21">
        <v>0</v>
      </c>
      <c r="Z1604" s="21">
        <v>0</v>
      </c>
      <c r="AA1604" s="21">
        <v>0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</row>
    <row r="1605" spans="1:33" x14ac:dyDescent="0.25">
      <c r="A1605">
        <v>2022</v>
      </c>
      <c r="B1605" t="s">
        <v>1</v>
      </c>
      <c r="C1605" t="s">
        <v>8</v>
      </c>
      <c r="D1605" t="s">
        <v>26</v>
      </c>
      <c r="E1605" t="s">
        <v>256</v>
      </c>
      <c r="F1605" t="s">
        <v>369</v>
      </c>
      <c r="G1605" t="s">
        <v>590</v>
      </c>
      <c r="H1605">
        <v>115</v>
      </c>
      <c r="I1605">
        <v>1</v>
      </c>
      <c r="J1605" t="s">
        <v>280</v>
      </c>
      <c r="K1605" s="21">
        <v>8.4354887577928433E-4</v>
      </c>
      <c r="L1605" s="21">
        <v>1.873569806119034E-3</v>
      </c>
      <c r="M1605" s="21">
        <v>3.1259015027325491E-3</v>
      </c>
      <c r="N1605" s="21">
        <v>4.5687146604848046E-3</v>
      </c>
      <c r="O1605" s="21">
        <v>6.2006114088502132E-3</v>
      </c>
      <c r="P1605" s="21">
        <v>8.0901475293833659E-3</v>
      </c>
      <c r="Q1605" s="21">
        <v>1.0140106879160006E-2</v>
      </c>
      <c r="R1605" s="21">
        <v>1.2209094866944489E-2</v>
      </c>
      <c r="S1605" s="21">
        <v>1.413458986541841E-2</v>
      </c>
      <c r="T1605" s="21">
        <v>1.576913189624608E-2</v>
      </c>
      <c r="U1605" s="21">
        <v>1.7052996848118278E-2</v>
      </c>
      <c r="V1605" s="21">
        <v>1.7902946832381042E-2</v>
      </c>
      <c r="W1605" s="21">
        <v>1.8389029245613392E-2</v>
      </c>
      <c r="X1605" s="21">
        <v>1.8612842129684448E-2</v>
      </c>
      <c r="Y1605" s="21">
        <v>1.8695552355460613E-2</v>
      </c>
      <c r="Z1605" s="21">
        <v>1.8674791238788385E-2</v>
      </c>
      <c r="AA1605" s="21">
        <v>1.8653438705238404E-2</v>
      </c>
      <c r="AB1605" s="21">
        <v>1.8631545965694263E-2</v>
      </c>
      <c r="AC1605" s="21">
        <v>1.8609153264124243E-2</v>
      </c>
      <c r="AD1605" s="21">
        <v>1.858629227662419E-2</v>
      </c>
      <c r="AE1605" s="21">
        <v>1.8562988122951471E-2</v>
      </c>
      <c r="AF1605" s="21">
        <v>1.8539260772088152E-2</v>
      </c>
      <c r="AG1605" s="21">
        <v>1.851512604479584E-2</v>
      </c>
    </row>
    <row r="1606" spans="1:33" x14ac:dyDescent="0.25">
      <c r="A1606">
        <v>1541</v>
      </c>
      <c r="B1606" t="s">
        <v>1</v>
      </c>
      <c r="C1606" t="s">
        <v>8</v>
      </c>
      <c r="D1606" t="s">
        <v>26</v>
      </c>
      <c r="E1606" t="s">
        <v>61</v>
      </c>
      <c r="F1606" t="s">
        <v>368</v>
      </c>
      <c r="G1606" t="s">
        <v>292</v>
      </c>
      <c r="H1606">
        <v>114</v>
      </c>
      <c r="I1606">
        <v>0</v>
      </c>
      <c r="J1606" t="s">
        <v>273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  <c r="Q1606" s="21">
        <v>0</v>
      </c>
      <c r="R1606" s="21">
        <v>0</v>
      </c>
      <c r="S1606" s="21">
        <v>0</v>
      </c>
      <c r="T1606" s="21">
        <v>0</v>
      </c>
      <c r="U1606" s="21">
        <v>0</v>
      </c>
      <c r="V1606" s="21">
        <v>0</v>
      </c>
      <c r="W1606" s="21">
        <v>0</v>
      </c>
      <c r="X1606" s="21">
        <v>0</v>
      </c>
      <c r="Y1606" s="21">
        <v>0</v>
      </c>
      <c r="Z1606" s="21">
        <v>0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</row>
    <row r="1607" spans="1:33" x14ac:dyDescent="0.25">
      <c r="A1607">
        <v>1972</v>
      </c>
      <c r="B1607" t="s">
        <v>1</v>
      </c>
      <c r="C1607" t="s">
        <v>8</v>
      </c>
      <c r="D1607" t="s">
        <v>26</v>
      </c>
      <c r="E1607" t="s">
        <v>62</v>
      </c>
      <c r="F1607" t="s">
        <v>367</v>
      </c>
      <c r="G1607" t="s">
        <v>293</v>
      </c>
      <c r="H1607">
        <v>107</v>
      </c>
      <c r="I1607">
        <v>0</v>
      </c>
      <c r="J1607" t="s">
        <v>273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  <c r="Q1607" s="21">
        <v>0</v>
      </c>
      <c r="R1607" s="21">
        <v>0</v>
      </c>
      <c r="S1607" s="21">
        <v>0</v>
      </c>
      <c r="T1607" s="21">
        <v>0</v>
      </c>
      <c r="U1607" s="21">
        <v>0</v>
      </c>
      <c r="V1607" s="21">
        <v>0</v>
      </c>
      <c r="W1607" s="21">
        <v>0</v>
      </c>
      <c r="X1607" s="21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</row>
    <row r="1608" spans="1:33" x14ac:dyDescent="0.25">
      <c r="A1608">
        <v>1954</v>
      </c>
      <c r="B1608" t="s">
        <v>1</v>
      </c>
      <c r="C1608" t="s">
        <v>8</v>
      </c>
      <c r="D1608" t="s">
        <v>26</v>
      </c>
      <c r="E1608" t="s">
        <v>63</v>
      </c>
      <c r="F1608" t="s">
        <v>364</v>
      </c>
      <c r="G1608" t="s">
        <v>294</v>
      </c>
      <c r="H1608">
        <v>106</v>
      </c>
      <c r="I1608">
        <v>0</v>
      </c>
      <c r="J1608" t="s">
        <v>280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  <c r="Q1608" s="21">
        <v>0</v>
      </c>
      <c r="R1608" s="21">
        <v>0</v>
      </c>
      <c r="S1608" s="21">
        <v>0</v>
      </c>
      <c r="T1608" s="21">
        <v>0</v>
      </c>
      <c r="U1608" s="21">
        <v>0</v>
      </c>
      <c r="V1608" s="21">
        <v>0</v>
      </c>
      <c r="W1608" s="21">
        <v>0</v>
      </c>
      <c r="X1608" s="21">
        <v>0</v>
      </c>
      <c r="Y1608" s="21">
        <v>0</v>
      </c>
      <c r="Z1608" s="21">
        <v>0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</row>
    <row r="1609" spans="1:33" x14ac:dyDescent="0.25">
      <c r="A1609">
        <v>1977</v>
      </c>
      <c r="B1609" t="s">
        <v>1</v>
      </c>
      <c r="C1609" t="s">
        <v>8</v>
      </c>
      <c r="D1609" t="s">
        <v>26</v>
      </c>
      <c r="E1609" t="s">
        <v>64</v>
      </c>
      <c r="F1609" t="s">
        <v>364</v>
      </c>
      <c r="G1609" t="s">
        <v>64</v>
      </c>
      <c r="H1609">
        <v>106</v>
      </c>
      <c r="I1609">
        <v>0</v>
      </c>
      <c r="J1609" t="s">
        <v>273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  <c r="Q1609" s="21">
        <v>0</v>
      </c>
      <c r="R1609" s="21">
        <v>0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</row>
    <row r="1610" spans="1:33" x14ac:dyDescent="0.25">
      <c r="A1610">
        <v>1976</v>
      </c>
      <c r="B1610" t="s">
        <v>1</v>
      </c>
      <c r="C1610" t="s">
        <v>8</v>
      </c>
      <c r="D1610" t="s">
        <v>26</v>
      </c>
      <c r="E1610" t="s">
        <v>65</v>
      </c>
      <c r="F1610" t="s">
        <v>364</v>
      </c>
      <c r="G1610" t="s">
        <v>295</v>
      </c>
      <c r="H1610">
        <v>106</v>
      </c>
      <c r="I1610">
        <v>0</v>
      </c>
      <c r="J1610" t="s">
        <v>273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  <c r="Q1610" s="21">
        <v>0</v>
      </c>
      <c r="R1610" s="21">
        <v>0</v>
      </c>
      <c r="S1610" s="21">
        <v>0</v>
      </c>
      <c r="T1610" s="21">
        <v>0</v>
      </c>
      <c r="U1610" s="21">
        <v>0</v>
      </c>
      <c r="V1610" s="21">
        <v>0</v>
      </c>
      <c r="W1610" s="21">
        <v>0</v>
      </c>
      <c r="X1610" s="21">
        <v>0</v>
      </c>
      <c r="Y1610" s="21">
        <v>0</v>
      </c>
      <c r="Z1610" s="21">
        <v>0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</row>
    <row r="1611" spans="1:33" x14ac:dyDescent="0.25">
      <c r="A1611">
        <v>1547</v>
      </c>
      <c r="B1611" t="s">
        <v>1</v>
      </c>
      <c r="C1611" t="s">
        <v>8</v>
      </c>
      <c r="D1611" t="s">
        <v>26</v>
      </c>
      <c r="E1611" t="s">
        <v>142</v>
      </c>
      <c r="F1611" t="s">
        <v>369</v>
      </c>
      <c r="G1611" t="s">
        <v>370</v>
      </c>
      <c r="H1611">
        <v>115</v>
      </c>
      <c r="I1611">
        <v>0</v>
      </c>
      <c r="J1611" t="s">
        <v>280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  <c r="Q1611" s="21">
        <v>0</v>
      </c>
      <c r="R1611" s="21">
        <v>0</v>
      </c>
      <c r="S1611" s="21">
        <v>0</v>
      </c>
      <c r="T1611" s="21">
        <v>0</v>
      </c>
      <c r="U1611" s="21">
        <v>0</v>
      </c>
      <c r="V1611" s="21">
        <v>0</v>
      </c>
      <c r="W1611" s="21">
        <v>0</v>
      </c>
      <c r="X1611" s="21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0</v>
      </c>
      <c r="AG1611" s="21">
        <v>0</v>
      </c>
    </row>
    <row r="1612" spans="1:33" x14ac:dyDescent="0.25">
      <c r="A1612">
        <v>2019</v>
      </c>
      <c r="B1612" t="s">
        <v>1</v>
      </c>
      <c r="C1612" t="s">
        <v>8</v>
      </c>
      <c r="D1612" t="s">
        <v>26</v>
      </c>
      <c r="E1612" t="s">
        <v>257</v>
      </c>
      <c r="F1612" t="s">
        <v>369</v>
      </c>
      <c r="G1612" t="s">
        <v>591</v>
      </c>
      <c r="H1612">
        <v>115</v>
      </c>
      <c r="I1612">
        <v>0</v>
      </c>
      <c r="J1612" t="s">
        <v>273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  <c r="Q1612" s="21">
        <v>0</v>
      </c>
      <c r="R1612" s="21">
        <v>0</v>
      </c>
      <c r="S1612" s="21">
        <v>0</v>
      </c>
      <c r="T1612" s="21">
        <v>0</v>
      </c>
      <c r="U1612" s="21">
        <v>0</v>
      </c>
      <c r="V1612" s="21">
        <v>0</v>
      </c>
      <c r="W1612" s="21">
        <v>0</v>
      </c>
      <c r="X1612" s="21">
        <v>0</v>
      </c>
      <c r="Y1612" s="21">
        <v>0</v>
      </c>
      <c r="Z1612" s="21">
        <v>0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</row>
    <row r="1613" spans="1:33" x14ac:dyDescent="0.25">
      <c r="A1613">
        <v>2012</v>
      </c>
      <c r="B1613" t="s">
        <v>1</v>
      </c>
      <c r="C1613" t="s">
        <v>8</v>
      </c>
      <c r="D1613" t="s">
        <v>26</v>
      </c>
      <c r="E1613" t="s">
        <v>66</v>
      </c>
      <c r="F1613" t="s">
        <v>371</v>
      </c>
      <c r="G1613" t="s">
        <v>297</v>
      </c>
      <c r="H1613">
        <v>112</v>
      </c>
      <c r="I1613">
        <v>0</v>
      </c>
      <c r="J1613" t="s">
        <v>273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  <c r="Q1613" s="21">
        <v>0</v>
      </c>
      <c r="R1613" s="21">
        <v>0</v>
      </c>
      <c r="S1613" s="21">
        <v>0</v>
      </c>
      <c r="T1613" s="21">
        <v>0</v>
      </c>
      <c r="U1613" s="21">
        <v>0</v>
      </c>
      <c r="V1613" s="21">
        <v>0</v>
      </c>
      <c r="W1613" s="21">
        <v>0</v>
      </c>
      <c r="X1613" s="21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</row>
    <row r="1614" spans="1:33" x14ac:dyDescent="0.25">
      <c r="A1614">
        <v>2021</v>
      </c>
      <c r="B1614" t="s">
        <v>1</v>
      </c>
      <c r="C1614" t="s">
        <v>8</v>
      </c>
      <c r="D1614" t="s">
        <v>26</v>
      </c>
      <c r="E1614" t="s">
        <v>258</v>
      </c>
      <c r="F1614" t="s">
        <v>369</v>
      </c>
      <c r="G1614" t="s">
        <v>592</v>
      </c>
      <c r="H1614">
        <v>115</v>
      </c>
      <c r="I1614">
        <v>1</v>
      </c>
      <c r="J1614" t="s">
        <v>280</v>
      </c>
      <c r="K1614" s="21">
        <v>1.39467184704084E-2</v>
      </c>
      <c r="L1614" s="21">
        <v>3.1046967642304538E-2</v>
      </c>
      <c r="M1614" s="21">
        <v>5.1944715939651311E-2</v>
      </c>
      <c r="N1614" s="21">
        <v>7.61698724427749E-2</v>
      </c>
      <c r="O1614" s="21">
        <v>0.1037668365706339</v>
      </c>
      <c r="P1614" s="21">
        <v>0.13598934378724359</v>
      </c>
      <c r="Q1614" s="21">
        <v>0.17128548642803768</v>
      </c>
      <c r="R1614" s="21">
        <v>0.20728232614363964</v>
      </c>
      <c r="S1614" s="21">
        <v>0.24114001098321952</v>
      </c>
      <c r="T1614" s="21">
        <v>0.2701772819545426</v>
      </c>
      <c r="U1614" s="21">
        <v>0.27875527058369071</v>
      </c>
      <c r="V1614" s="21">
        <v>0.28081665350487706</v>
      </c>
      <c r="W1614" s="21">
        <v>0.28112088397925572</v>
      </c>
      <c r="X1614" s="21">
        <v>0.28095174511282806</v>
      </c>
      <c r="Y1614" s="21">
        <v>0.2807901099266446</v>
      </c>
      <c r="Z1614" s="21">
        <v>0.28063384605501429</v>
      </c>
      <c r="AA1614" s="21">
        <v>0.2804768039182729</v>
      </c>
      <c r="AB1614" s="21">
        <v>0.28031905553685366</v>
      </c>
      <c r="AC1614" s="21">
        <v>0.28016065882547975</v>
      </c>
      <c r="AD1614" s="21">
        <v>0.28000165807200261</v>
      </c>
      <c r="AE1614" s="21">
        <v>0.27984208829767682</v>
      </c>
      <c r="AF1614" s="21">
        <v>0.27968197722649274</v>
      </c>
      <c r="AG1614" s="21">
        <v>0.27952134596919087</v>
      </c>
    </row>
    <row r="1615" spans="1:33" x14ac:dyDescent="0.25">
      <c r="A1615">
        <v>1530</v>
      </c>
      <c r="B1615" t="s">
        <v>1</v>
      </c>
      <c r="C1615" t="s">
        <v>8</v>
      </c>
      <c r="D1615" t="s">
        <v>26</v>
      </c>
      <c r="E1615" t="s">
        <v>67</v>
      </c>
      <c r="F1615" t="s">
        <v>363</v>
      </c>
      <c r="G1615" t="s">
        <v>299</v>
      </c>
      <c r="H1615">
        <v>110</v>
      </c>
      <c r="I1615">
        <v>0</v>
      </c>
      <c r="J1615" t="s">
        <v>280</v>
      </c>
      <c r="K1615" s="21">
        <v>0</v>
      </c>
      <c r="L1615" s="21">
        <v>0</v>
      </c>
      <c r="M1615" s="21">
        <v>0</v>
      </c>
      <c r="N1615" s="21">
        <v>0</v>
      </c>
      <c r="O1615" s="21">
        <v>0</v>
      </c>
      <c r="P1615" s="21">
        <v>0</v>
      </c>
      <c r="Q1615" s="21">
        <v>0</v>
      </c>
      <c r="R1615" s="21">
        <v>0</v>
      </c>
      <c r="S1615" s="21">
        <v>0</v>
      </c>
      <c r="T1615" s="21">
        <v>0</v>
      </c>
      <c r="U1615" s="21">
        <v>0</v>
      </c>
      <c r="V1615" s="21">
        <v>0</v>
      </c>
      <c r="W1615" s="21">
        <v>0</v>
      </c>
      <c r="X1615" s="21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</row>
    <row r="1616" spans="1:33" x14ac:dyDescent="0.25">
      <c r="A1616">
        <v>1993</v>
      </c>
      <c r="B1616" t="s">
        <v>1</v>
      </c>
      <c r="C1616" t="s">
        <v>8</v>
      </c>
      <c r="D1616" t="s">
        <v>26</v>
      </c>
      <c r="E1616" t="s">
        <v>68</v>
      </c>
      <c r="F1616" t="s">
        <v>366</v>
      </c>
      <c r="G1616" t="s">
        <v>300</v>
      </c>
      <c r="H1616">
        <v>111</v>
      </c>
      <c r="I1616">
        <v>0</v>
      </c>
      <c r="J1616" t="s">
        <v>273</v>
      </c>
      <c r="K1616" s="21">
        <v>0</v>
      </c>
      <c r="L1616" s="21">
        <v>0</v>
      </c>
      <c r="M1616" s="21">
        <v>0</v>
      </c>
      <c r="N1616" s="21">
        <v>0</v>
      </c>
      <c r="O1616" s="21">
        <v>0</v>
      </c>
      <c r="P1616" s="21">
        <v>0</v>
      </c>
      <c r="Q1616" s="21">
        <v>0</v>
      </c>
      <c r="R1616" s="21">
        <v>0</v>
      </c>
      <c r="S1616" s="21">
        <v>0</v>
      </c>
      <c r="T1616" s="21">
        <v>0</v>
      </c>
      <c r="U1616" s="21">
        <v>0</v>
      </c>
      <c r="V1616" s="21">
        <v>0</v>
      </c>
      <c r="W1616" s="21">
        <v>0</v>
      </c>
      <c r="X1616" s="21">
        <v>0</v>
      </c>
      <c r="Y1616" s="21">
        <v>0</v>
      </c>
      <c r="Z1616" s="21">
        <v>0</v>
      </c>
      <c r="AA1616" s="21">
        <v>0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</row>
    <row r="1617" spans="1:33" x14ac:dyDescent="0.25">
      <c r="A1617">
        <v>1992</v>
      </c>
      <c r="B1617" t="s">
        <v>1</v>
      </c>
      <c r="C1617" t="s">
        <v>8</v>
      </c>
      <c r="D1617" t="s">
        <v>26</v>
      </c>
      <c r="E1617" t="s">
        <v>69</v>
      </c>
      <c r="F1617" t="s">
        <v>366</v>
      </c>
      <c r="G1617" t="s">
        <v>301</v>
      </c>
      <c r="H1617">
        <v>111</v>
      </c>
      <c r="I1617">
        <v>0</v>
      </c>
      <c r="J1617" t="s">
        <v>273</v>
      </c>
      <c r="K1617" s="21">
        <v>0</v>
      </c>
      <c r="L1617" s="21">
        <v>0</v>
      </c>
      <c r="M1617" s="21">
        <v>0</v>
      </c>
      <c r="N1617" s="21">
        <v>0</v>
      </c>
      <c r="O1617" s="21">
        <v>0</v>
      </c>
      <c r="P1617" s="21">
        <v>0</v>
      </c>
      <c r="Q1617" s="21">
        <v>0</v>
      </c>
      <c r="R1617" s="21">
        <v>0</v>
      </c>
      <c r="S1617" s="21">
        <v>0</v>
      </c>
      <c r="T1617" s="21">
        <v>0</v>
      </c>
      <c r="U1617" s="21">
        <v>0</v>
      </c>
      <c r="V1617" s="21">
        <v>0</v>
      </c>
      <c r="W1617" s="21">
        <v>0</v>
      </c>
      <c r="X1617" s="21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21">
        <v>0</v>
      </c>
      <c r="AE1617" s="21">
        <v>0</v>
      </c>
      <c r="AF1617" s="21">
        <v>0</v>
      </c>
      <c r="AG1617" s="21">
        <v>0</v>
      </c>
    </row>
    <row r="1618" spans="1:33" x14ac:dyDescent="0.25">
      <c r="A1618">
        <v>1538</v>
      </c>
      <c r="B1618" t="s">
        <v>1</v>
      </c>
      <c r="C1618" t="s">
        <v>8</v>
      </c>
      <c r="D1618" t="s">
        <v>26</v>
      </c>
      <c r="E1618" t="s">
        <v>70</v>
      </c>
      <c r="F1618" t="s">
        <v>372</v>
      </c>
      <c r="G1618" t="s">
        <v>303</v>
      </c>
      <c r="H1618">
        <v>113</v>
      </c>
      <c r="I1618">
        <v>0</v>
      </c>
      <c r="J1618" t="s">
        <v>273</v>
      </c>
      <c r="K1618" s="21">
        <v>0</v>
      </c>
      <c r="L1618" s="21">
        <v>0</v>
      </c>
      <c r="M1618" s="21">
        <v>0</v>
      </c>
      <c r="N1618" s="21">
        <v>0</v>
      </c>
      <c r="O1618" s="21">
        <v>0</v>
      </c>
      <c r="P1618" s="21">
        <v>0</v>
      </c>
      <c r="Q1618" s="21">
        <v>0</v>
      </c>
      <c r="R1618" s="21">
        <v>0</v>
      </c>
      <c r="S1618" s="21">
        <v>0</v>
      </c>
      <c r="T1618" s="21">
        <v>0</v>
      </c>
      <c r="U1618" s="21">
        <v>0</v>
      </c>
      <c r="V1618" s="21">
        <v>0</v>
      </c>
      <c r="W1618" s="21">
        <v>0</v>
      </c>
      <c r="X1618" s="21">
        <v>0</v>
      </c>
      <c r="Y1618" s="21">
        <v>0</v>
      </c>
      <c r="Z1618" s="21">
        <v>0</v>
      </c>
      <c r="AA1618" s="21">
        <v>0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</row>
    <row r="1619" spans="1:33" x14ac:dyDescent="0.25">
      <c r="A1619">
        <v>1529</v>
      </c>
      <c r="B1619" t="s">
        <v>1</v>
      </c>
      <c r="C1619" t="s">
        <v>8</v>
      </c>
      <c r="D1619" t="s">
        <v>26</v>
      </c>
      <c r="E1619" t="s">
        <v>71</v>
      </c>
      <c r="F1619" t="s">
        <v>363</v>
      </c>
      <c r="G1619" t="s">
        <v>304</v>
      </c>
      <c r="H1619">
        <v>110</v>
      </c>
      <c r="I1619">
        <v>0</v>
      </c>
      <c r="J1619" t="s">
        <v>280</v>
      </c>
      <c r="K1619" s="21">
        <v>0</v>
      </c>
      <c r="L1619" s="21">
        <v>0</v>
      </c>
      <c r="M1619" s="21">
        <v>0</v>
      </c>
      <c r="N1619" s="21">
        <v>0</v>
      </c>
      <c r="O1619" s="21">
        <v>0</v>
      </c>
      <c r="P1619" s="21">
        <v>0</v>
      </c>
      <c r="Q1619" s="21">
        <v>0</v>
      </c>
      <c r="R1619" s="21">
        <v>0</v>
      </c>
      <c r="S1619" s="21">
        <v>0</v>
      </c>
      <c r="T1619" s="21">
        <v>0</v>
      </c>
      <c r="U1619" s="21">
        <v>0</v>
      </c>
      <c r="V1619" s="21">
        <v>0</v>
      </c>
      <c r="W1619" s="21">
        <v>0</v>
      </c>
      <c r="X1619" s="21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</row>
    <row r="1620" spans="1:33" x14ac:dyDescent="0.25">
      <c r="A1620">
        <v>1953</v>
      </c>
      <c r="B1620" t="s">
        <v>1</v>
      </c>
      <c r="C1620" t="s">
        <v>8</v>
      </c>
      <c r="D1620" t="s">
        <v>26</v>
      </c>
      <c r="E1620" t="s">
        <v>73</v>
      </c>
      <c r="F1620" t="s">
        <v>362</v>
      </c>
      <c r="G1620" t="s">
        <v>306</v>
      </c>
      <c r="H1620">
        <v>108</v>
      </c>
      <c r="I1620">
        <v>0</v>
      </c>
      <c r="J1620" t="s">
        <v>273</v>
      </c>
      <c r="K1620" s="21">
        <v>0</v>
      </c>
      <c r="L1620" s="21">
        <v>0</v>
      </c>
      <c r="M1620" s="21">
        <v>0</v>
      </c>
      <c r="N1620" s="21">
        <v>0</v>
      </c>
      <c r="O1620" s="21">
        <v>0</v>
      </c>
      <c r="P1620" s="21">
        <v>0</v>
      </c>
      <c r="Q1620" s="21">
        <v>0</v>
      </c>
      <c r="R1620" s="21">
        <v>0</v>
      </c>
      <c r="S1620" s="21">
        <v>0</v>
      </c>
      <c r="T1620" s="21">
        <v>0</v>
      </c>
      <c r="U1620" s="21">
        <v>0</v>
      </c>
      <c r="V1620" s="21">
        <v>0</v>
      </c>
      <c r="W1620" s="21">
        <v>0</v>
      </c>
      <c r="X1620" s="21">
        <v>0</v>
      </c>
      <c r="Y1620" s="21">
        <v>0</v>
      </c>
      <c r="Z1620" s="21">
        <v>0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0</v>
      </c>
      <c r="AG1620" s="21">
        <v>0</v>
      </c>
    </row>
    <row r="1621" spans="1:33" x14ac:dyDescent="0.25">
      <c r="A1621">
        <v>2013</v>
      </c>
      <c r="B1621" t="s">
        <v>1</v>
      </c>
      <c r="C1621" t="s">
        <v>8</v>
      </c>
      <c r="D1621" t="s">
        <v>26</v>
      </c>
      <c r="E1621" t="s">
        <v>75</v>
      </c>
      <c r="F1621" t="s">
        <v>371</v>
      </c>
      <c r="G1621">
        <v>0</v>
      </c>
      <c r="H1621">
        <v>112</v>
      </c>
      <c r="I1621">
        <v>0</v>
      </c>
      <c r="J1621" t="s">
        <v>273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  <c r="Q1621" s="21">
        <v>0</v>
      </c>
      <c r="R1621" s="21">
        <v>0</v>
      </c>
      <c r="S1621" s="21">
        <v>0</v>
      </c>
      <c r="T1621" s="21">
        <v>0</v>
      </c>
      <c r="U1621" s="21">
        <v>0</v>
      </c>
      <c r="V1621" s="21">
        <v>0</v>
      </c>
      <c r="W1621" s="21">
        <v>0</v>
      </c>
      <c r="X1621" s="21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</row>
    <row r="1622" spans="1:33" x14ac:dyDescent="0.25">
      <c r="A1622">
        <v>2015</v>
      </c>
      <c r="B1622" t="s">
        <v>1</v>
      </c>
      <c r="C1622" t="s">
        <v>8</v>
      </c>
      <c r="D1622" t="s">
        <v>26</v>
      </c>
      <c r="E1622" t="s">
        <v>76</v>
      </c>
      <c r="F1622" t="s">
        <v>371</v>
      </c>
      <c r="G1622" t="s">
        <v>308</v>
      </c>
      <c r="H1622">
        <v>112</v>
      </c>
      <c r="I1622">
        <v>0</v>
      </c>
      <c r="J1622" t="s">
        <v>273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  <c r="Q1622" s="21">
        <v>0</v>
      </c>
      <c r="R1622" s="21">
        <v>0</v>
      </c>
      <c r="S1622" s="21">
        <v>0</v>
      </c>
      <c r="T1622" s="21">
        <v>0</v>
      </c>
      <c r="U1622" s="21">
        <v>0</v>
      </c>
      <c r="V1622" s="21">
        <v>0</v>
      </c>
      <c r="W1622" s="21">
        <v>0</v>
      </c>
      <c r="X1622" s="21">
        <v>0</v>
      </c>
      <c r="Y1622" s="21">
        <v>0</v>
      </c>
      <c r="Z1622" s="21">
        <v>0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</row>
    <row r="1623" spans="1:33" x14ac:dyDescent="0.25">
      <c r="A1623">
        <v>2016</v>
      </c>
      <c r="B1623" t="s">
        <v>1</v>
      </c>
      <c r="C1623" t="s">
        <v>8</v>
      </c>
      <c r="D1623" t="s">
        <v>26</v>
      </c>
      <c r="E1623" t="s">
        <v>143</v>
      </c>
      <c r="F1623" t="s">
        <v>371</v>
      </c>
      <c r="G1623" t="s">
        <v>373</v>
      </c>
      <c r="H1623">
        <v>112</v>
      </c>
      <c r="I1623">
        <v>1</v>
      </c>
      <c r="J1623" t="s">
        <v>280</v>
      </c>
      <c r="K1623" s="21">
        <v>0.19827736955578021</v>
      </c>
      <c r="L1623" s="21">
        <v>0.39170196354706999</v>
      </c>
      <c r="M1623" s="21">
        <v>0.5799630002270848</v>
      </c>
      <c r="N1623" s="21">
        <v>0.76276430098243142</v>
      </c>
      <c r="O1623" s="21">
        <v>0.93980916720936869</v>
      </c>
      <c r="P1623" s="21">
        <v>1.0928673702630494</v>
      </c>
      <c r="Q1623" s="21">
        <v>1.2090394370640667</v>
      </c>
      <c r="R1623" s="21">
        <v>1.1996623808681719</v>
      </c>
      <c r="S1623" s="21">
        <v>1.1904858993856255</v>
      </c>
      <c r="T1623" s="21">
        <v>1.1819589226539327</v>
      </c>
      <c r="U1623" s="21">
        <v>1.174470741119142</v>
      </c>
      <c r="V1623" s="21">
        <v>1.1682060962660086</v>
      </c>
      <c r="W1623" s="21">
        <v>1.163037318665886</v>
      </c>
      <c r="X1623" s="21">
        <v>1.1804208047046463</v>
      </c>
      <c r="Y1623" s="21">
        <v>1.1762999247494914</v>
      </c>
      <c r="Z1623" s="21">
        <v>1.1726967457951638</v>
      </c>
      <c r="AA1623" s="21">
        <v>1.1693843961822432</v>
      </c>
      <c r="AB1623" s="21">
        <v>1.1664642070024112</v>
      </c>
      <c r="AC1623" s="21">
        <v>1.1636548394691892</v>
      </c>
      <c r="AD1623" s="21">
        <v>1.1609930710497334</v>
      </c>
      <c r="AE1623" s="21">
        <v>1.1584655110746733</v>
      </c>
      <c r="AF1623" s="21">
        <v>1.1560637185686347</v>
      </c>
      <c r="AG1623" s="21">
        <v>1.1536580001554126</v>
      </c>
    </row>
    <row r="1624" spans="1:33" x14ac:dyDescent="0.25">
      <c r="A1624">
        <v>2014</v>
      </c>
      <c r="B1624" t="s">
        <v>1</v>
      </c>
      <c r="C1624" t="s">
        <v>8</v>
      </c>
      <c r="D1624" t="s">
        <v>26</v>
      </c>
      <c r="E1624" t="s">
        <v>77</v>
      </c>
      <c r="F1624" t="s">
        <v>371</v>
      </c>
      <c r="G1624">
        <v>0</v>
      </c>
      <c r="H1624">
        <v>112</v>
      </c>
      <c r="I1624">
        <v>0</v>
      </c>
      <c r="J1624" t="s">
        <v>273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  <c r="Q1624" s="21">
        <v>0</v>
      </c>
      <c r="R1624" s="21">
        <v>0</v>
      </c>
      <c r="S1624" s="21">
        <v>0</v>
      </c>
      <c r="T1624" s="21">
        <v>0</v>
      </c>
      <c r="U1624" s="21">
        <v>0</v>
      </c>
      <c r="V1624" s="21">
        <v>0</v>
      </c>
      <c r="W1624" s="21">
        <v>0</v>
      </c>
      <c r="X1624" s="21">
        <v>0</v>
      </c>
      <c r="Y1624" s="21">
        <v>0</v>
      </c>
      <c r="Z1624" s="21">
        <v>0</v>
      </c>
      <c r="AA1624" s="21">
        <v>0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</row>
    <row r="1625" spans="1:33" x14ac:dyDescent="0.25">
      <c r="A1625">
        <v>2017</v>
      </c>
      <c r="B1625" t="s">
        <v>1</v>
      </c>
      <c r="C1625" t="s">
        <v>8</v>
      </c>
      <c r="D1625" t="s">
        <v>26</v>
      </c>
      <c r="E1625" t="s">
        <v>144</v>
      </c>
      <c r="F1625" t="s">
        <v>369</v>
      </c>
      <c r="G1625" t="s">
        <v>374</v>
      </c>
      <c r="H1625">
        <v>115</v>
      </c>
      <c r="I1625">
        <v>0</v>
      </c>
      <c r="J1625" t="s">
        <v>273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  <c r="Q1625" s="21">
        <v>0</v>
      </c>
      <c r="R1625" s="21">
        <v>0</v>
      </c>
      <c r="S1625" s="21">
        <v>0</v>
      </c>
      <c r="T1625" s="21">
        <v>0</v>
      </c>
      <c r="U1625" s="21">
        <v>0</v>
      </c>
      <c r="V1625" s="21">
        <v>0</v>
      </c>
      <c r="W1625" s="21">
        <v>0</v>
      </c>
      <c r="X1625" s="21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</row>
    <row r="1626" spans="1:33" x14ac:dyDescent="0.25">
      <c r="A1626">
        <v>2023</v>
      </c>
      <c r="B1626" t="s">
        <v>1</v>
      </c>
      <c r="C1626" t="s">
        <v>8</v>
      </c>
      <c r="D1626" t="s">
        <v>26</v>
      </c>
      <c r="E1626" t="s">
        <v>145</v>
      </c>
      <c r="F1626" t="s">
        <v>369</v>
      </c>
      <c r="G1626" t="s">
        <v>375</v>
      </c>
      <c r="H1626">
        <v>115</v>
      </c>
      <c r="I1626">
        <v>0</v>
      </c>
      <c r="J1626" t="s">
        <v>273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  <c r="Q1626" s="21">
        <v>0</v>
      </c>
      <c r="R1626" s="21">
        <v>0</v>
      </c>
      <c r="S1626" s="21">
        <v>0</v>
      </c>
      <c r="T1626" s="21">
        <v>0</v>
      </c>
      <c r="U1626" s="21">
        <v>0</v>
      </c>
      <c r="V1626" s="21">
        <v>0</v>
      </c>
      <c r="W1626" s="21">
        <v>0</v>
      </c>
      <c r="X1626" s="21">
        <v>0</v>
      </c>
      <c r="Y1626" s="21">
        <v>0</v>
      </c>
      <c r="Z1626" s="21">
        <v>0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</row>
    <row r="1627" spans="1:33" x14ac:dyDescent="0.25">
      <c r="A1627">
        <v>2024</v>
      </c>
      <c r="B1627" t="s">
        <v>1</v>
      </c>
      <c r="C1627" t="s">
        <v>8</v>
      </c>
      <c r="D1627" t="s">
        <v>26</v>
      </c>
      <c r="E1627" t="s">
        <v>146</v>
      </c>
      <c r="F1627" t="s">
        <v>369</v>
      </c>
      <c r="G1627" t="s">
        <v>376</v>
      </c>
      <c r="H1627">
        <v>115</v>
      </c>
      <c r="I1627">
        <v>1</v>
      </c>
      <c r="J1627" t="s">
        <v>280</v>
      </c>
      <c r="K1627" s="21">
        <v>1.3193268483702096E-3</v>
      </c>
      <c r="L1627" s="21">
        <v>2.9376003072635899E-3</v>
      </c>
      <c r="M1627" s="21">
        <v>4.9161984144191718E-3</v>
      </c>
      <c r="N1627" s="21">
        <v>7.2111547602977354E-3</v>
      </c>
      <c r="O1627" s="21">
        <v>9.8272750824217082E-3</v>
      </c>
      <c r="P1627" s="21">
        <v>1.288423925240092E-2</v>
      </c>
      <c r="Q1627" s="21">
        <v>1.6235741506959896E-2</v>
      </c>
      <c r="R1627" s="21">
        <v>1.9656997681753476E-2</v>
      </c>
      <c r="S1627" s="21">
        <v>2.2877998731716025E-2</v>
      </c>
      <c r="T1627" s="21">
        <v>2.5642922766642273E-2</v>
      </c>
      <c r="U1627" s="21">
        <v>2.7777946817374992E-2</v>
      </c>
      <c r="V1627" s="21">
        <v>2.9185143670280734E-2</v>
      </c>
      <c r="W1627" s="21">
        <v>2.9995472230597363E-2</v>
      </c>
      <c r="X1627" s="21">
        <v>3.0377562809826945E-2</v>
      </c>
      <c r="Y1627" s="21">
        <v>3.0530347166873299E-2</v>
      </c>
      <c r="Z1627" s="21">
        <v>3.0515123001468164E-2</v>
      </c>
      <c r="AA1627" s="21">
        <v>3.0499906621371479E-2</v>
      </c>
      <c r="AB1627" s="21">
        <v>3.0484697950598046E-2</v>
      </c>
      <c r="AC1627" s="21">
        <v>3.046949708968558E-2</v>
      </c>
      <c r="AD1627" s="21">
        <v>3.0454303974198144E-2</v>
      </c>
      <c r="AE1627" s="21">
        <v>3.0439118548007387E-2</v>
      </c>
      <c r="AF1627" s="21">
        <v>3.0423940759441652E-2</v>
      </c>
      <c r="AG1627" s="21">
        <v>3.0408770474982832E-2</v>
      </c>
    </row>
    <row r="1628" spans="1:33" x14ac:dyDescent="0.25">
      <c r="A1628">
        <v>1531</v>
      </c>
      <c r="B1628" t="s">
        <v>1</v>
      </c>
      <c r="C1628" t="s">
        <v>8</v>
      </c>
      <c r="D1628" t="s">
        <v>26</v>
      </c>
      <c r="E1628" t="s">
        <v>78</v>
      </c>
      <c r="F1628" t="s">
        <v>363</v>
      </c>
      <c r="G1628" t="s">
        <v>309</v>
      </c>
      <c r="H1628">
        <v>110</v>
      </c>
      <c r="I1628">
        <v>1</v>
      </c>
      <c r="J1628" t="s">
        <v>280</v>
      </c>
      <c r="K1628" s="21">
        <v>4.1014905699222864E-2</v>
      </c>
      <c r="L1628" s="21">
        <v>8.7416906917955145E-2</v>
      </c>
      <c r="M1628" s="21">
        <v>0.14064013673452117</v>
      </c>
      <c r="N1628" s="21">
        <v>0.19757960800749982</v>
      </c>
      <c r="O1628" s="21">
        <v>0.25734335981544471</v>
      </c>
      <c r="P1628" s="21">
        <v>0.31910125397963413</v>
      </c>
      <c r="Q1628" s="21">
        <v>0.3820103841039143</v>
      </c>
      <c r="R1628" s="21">
        <v>0.44761291566513045</v>
      </c>
      <c r="S1628" s="21">
        <v>0.5135822152090066</v>
      </c>
      <c r="T1628" s="21">
        <v>0.58020455310331931</v>
      </c>
      <c r="U1628" s="21">
        <v>0.64571449329056529</v>
      </c>
      <c r="V1628" s="21">
        <v>0.71032339228258368</v>
      </c>
      <c r="W1628" s="21">
        <v>0.77427544316634134</v>
      </c>
      <c r="X1628" s="21">
        <v>0.83775480695509241</v>
      </c>
      <c r="Y1628" s="21">
        <v>0.90089805733145578</v>
      </c>
      <c r="Z1628" s="21">
        <v>0.92340273747036217</v>
      </c>
      <c r="AA1628" s="21">
        <v>0.94042777330997329</v>
      </c>
      <c r="AB1628" s="21">
        <v>0.95045500112375414</v>
      </c>
      <c r="AC1628" s="21">
        <v>0.95964869417111376</v>
      </c>
      <c r="AD1628" s="21">
        <v>0.96900773386134975</v>
      </c>
      <c r="AE1628" s="21">
        <v>0.97862919383187674</v>
      </c>
      <c r="AF1628" s="21">
        <v>0.99595913296184468</v>
      </c>
      <c r="AG1628" s="21">
        <v>1.0108323742727379</v>
      </c>
    </row>
    <row r="1629" spans="1:33" x14ac:dyDescent="0.25">
      <c r="A1629">
        <v>1539</v>
      </c>
      <c r="B1629" t="s">
        <v>1</v>
      </c>
      <c r="C1629" t="s">
        <v>8</v>
      </c>
      <c r="D1629" t="s">
        <v>26</v>
      </c>
      <c r="E1629" t="s">
        <v>79</v>
      </c>
      <c r="F1629" t="s">
        <v>372</v>
      </c>
      <c r="G1629" t="s">
        <v>310</v>
      </c>
      <c r="H1629">
        <v>113</v>
      </c>
      <c r="I1629">
        <v>0</v>
      </c>
      <c r="J1629" t="s">
        <v>273</v>
      </c>
      <c r="K1629" s="21">
        <v>0</v>
      </c>
      <c r="L1629" s="21">
        <v>0</v>
      </c>
      <c r="M1629" s="21">
        <v>0</v>
      </c>
      <c r="N1629" s="21">
        <v>0</v>
      </c>
      <c r="O1629" s="21">
        <v>0</v>
      </c>
      <c r="P1629" s="21">
        <v>0</v>
      </c>
      <c r="Q1629" s="21">
        <v>0</v>
      </c>
      <c r="R1629" s="21">
        <v>0</v>
      </c>
      <c r="S1629" s="21">
        <v>0</v>
      </c>
      <c r="T1629" s="21">
        <v>0</v>
      </c>
      <c r="U1629" s="21">
        <v>0</v>
      </c>
      <c r="V1629" s="21">
        <v>0</v>
      </c>
      <c r="W1629" s="21">
        <v>0</v>
      </c>
      <c r="X1629" s="21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</row>
    <row r="1630" spans="1:33" x14ac:dyDescent="0.25">
      <c r="A1630">
        <v>1971</v>
      </c>
      <c r="B1630" t="s">
        <v>1</v>
      </c>
      <c r="C1630" t="s">
        <v>8</v>
      </c>
      <c r="D1630" t="s">
        <v>26</v>
      </c>
      <c r="E1630" t="s">
        <v>80</v>
      </c>
      <c r="F1630" t="s">
        <v>362</v>
      </c>
      <c r="G1630" t="s">
        <v>311</v>
      </c>
      <c r="H1630">
        <v>108</v>
      </c>
      <c r="I1630">
        <v>0</v>
      </c>
      <c r="J1630" t="s">
        <v>273</v>
      </c>
      <c r="K1630" s="21">
        <v>0</v>
      </c>
      <c r="L1630" s="21">
        <v>0</v>
      </c>
      <c r="M1630" s="21">
        <v>0</v>
      </c>
      <c r="N1630" s="21">
        <v>0</v>
      </c>
      <c r="O1630" s="21">
        <v>0</v>
      </c>
      <c r="P1630" s="21">
        <v>0</v>
      </c>
      <c r="Q1630" s="21">
        <v>0</v>
      </c>
      <c r="R1630" s="21">
        <v>0</v>
      </c>
      <c r="S1630" s="21">
        <v>0</v>
      </c>
      <c r="T1630" s="21">
        <v>0</v>
      </c>
      <c r="U1630" s="21">
        <v>0</v>
      </c>
      <c r="V1630" s="21">
        <v>0</v>
      </c>
      <c r="W1630" s="21">
        <v>0</v>
      </c>
      <c r="X1630" s="21">
        <v>0</v>
      </c>
      <c r="Y1630" s="21">
        <v>0</v>
      </c>
      <c r="Z1630" s="21">
        <v>0</v>
      </c>
      <c r="AA1630" s="21">
        <v>0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</row>
    <row r="1631" spans="1:33" x14ac:dyDescent="0.25">
      <c r="A1631">
        <v>1963</v>
      </c>
      <c r="B1631" t="s">
        <v>1</v>
      </c>
      <c r="C1631" t="s">
        <v>8</v>
      </c>
      <c r="D1631" t="s">
        <v>26</v>
      </c>
      <c r="E1631" t="s">
        <v>81</v>
      </c>
      <c r="F1631" t="s">
        <v>367</v>
      </c>
      <c r="G1631" t="s">
        <v>312</v>
      </c>
      <c r="H1631">
        <v>107</v>
      </c>
      <c r="I1631">
        <v>0</v>
      </c>
      <c r="J1631" t="s">
        <v>273</v>
      </c>
      <c r="K1631" s="21">
        <v>0</v>
      </c>
      <c r="L1631" s="21">
        <v>0</v>
      </c>
      <c r="M1631" s="21">
        <v>0</v>
      </c>
      <c r="N1631" s="21">
        <v>0</v>
      </c>
      <c r="O1631" s="21">
        <v>0</v>
      </c>
      <c r="P1631" s="21">
        <v>0</v>
      </c>
      <c r="Q1631" s="21">
        <v>0</v>
      </c>
      <c r="R1631" s="21">
        <v>0</v>
      </c>
      <c r="S1631" s="21">
        <v>0</v>
      </c>
      <c r="T1631" s="21">
        <v>0</v>
      </c>
      <c r="U1631" s="21">
        <v>0</v>
      </c>
      <c r="V1631" s="21">
        <v>0</v>
      </c>
      <c r="W1631" s="21">
        <v>0</v>
      </c>
      <c r="X1631" s="21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21">
        <v>0</v>
      </c>
      <c r="AE1631" s="21">
        <v>0</v>
      </c>
      <c r="AF1631" s="21">
        <v>0</v>
      </c>
      <c r="AG1631" s="21">
        <v>0</v>
      </c>
    </row>
    <row r="1632" spans="1:33" x14ac:dyDescent="0.25">
      <c r="A1632">
        <v>1975</v>
      </c>
      <c r="B1632" t="s">
        <v>1</v>
      </c>
      <c r="C1632" t="s">
        <v>8</v>
      </c>
      <c r="D1632" t="s">
        <v>26</v>
      </c>
      <c r="E1632" t="s">
        <v>82</v>
      </c>
      <c r="F1632" t="s">
        <v>364</v>
      </c>
      <c r="G1632" t="s">
        <v>313</v>
      </c>
      <c r="H1632">
        <v>106</v>
      </c>
      <c r="I1632">
        <v>0</v>
      </c>
      <c r="J1632" t="s">
        <v>273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  <c r="Q1632" s="21">
        <v>0</v>
      </c>
      <c r="R1632" s="21">
        <v>0</v>
      </c>
      <c r="S1632" s="21">
        <v>0</v>
      </c>
      <c r="T1632" s="21">
        <v>0</v>
      </c>
      <c r="U1632" s="21">
        <v>0</v>
      </c>
      <c r="V1632" s="21">
        <v>0</v>
      </c>
      <c r="W1632" s="21">
        <v>0</v>
      </c>
      <c r="X1632" s="21">
        <v>0</v>
      </c>
      <c r="Y1632" s="21">
        <v>0</v>
      </c>
      <c r="Z1632" s="21">
        <v>0</v>
      </c>
      <c r="AA1632" s="21">
        <v>0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</row>
    <row r="1633" spans="1:33" x14ac:dyDescent="0.25">
      <c r="A1633">
        <v>1535</v>
      </c>
      <c r="B1633" t="s">
        <v>1</v>
      </c>
      <c r="C1633" t="s">
        <v>8</v>
      </c>
      <c r="D1633" t="s">
        <v>26</v>
      </c>
      <c r="E1633" t="s">
        <v>83</v>
      </c>
      <c r="F1633" t="s">
        <v>371</v>
      </c>
      <c r="G1633" t="s">
        <v>303</v>
      </c>
      <c r="H1633">
        <v>112</v>
      </c>
      <c r="I1633">
        <v>1</v>
      </c>
      <c r="J1633" t="s">
        <v>280</v>
      </c>
      <c r="K1633" s="21">
        <v>1.8888065174953092E-3</v>
      </c>
      <c r="L1633" s="21">
        <v>6.1280615560552112E-3</v>
      </c>
      <c r="M1633" s="21">
        <v>1.2993475395178037E-2</v>
      </c>
      <c r="N1633" s="21">
        <v>2.2630470906660784E-2</v>
      </c>
      <c r="O1633" s="21">
        <v>3.5095099721261805E-2</v>
      </c>
      <c r="P1633" s="21">
        <v>5.0124691970311733E-2</v>
      </c>
      <c r="Q1633" s="21">
        <v>6.5779287826538288E-2</v>
      </c>
      <c r="R1633" s="21">
        <v>8.2123992650154423E-2</v>
      </c>
      <c r="S1633" s="21">
        <v>9.7378266789376666E-2</v>
      </c>
      <c r="T1633" s="21">
        <v>0.11113738879563245</v>
      </c>
      <c r="U1633" s="21">
        <v>0.12312721372295621</v>
      </c>
      <c r="V1633" s="21">
        <v>0.13621637189229369</v>
      </c>
      <c r="W1633" s="21">
        <v>0.14717680875890643</v>
      </c>
      <c r="X1633" s="21">
        <v>0.15576493361827348</v>
      </c>
      <c r="Y1633" s="21">
        <v>0.16361978748139019</v>
      </c>
      <c r="Z1633" s="21">
        <v>0.17055848508963597</v>
      </c>
      <c r="AA1633" s="21">
        <v>0.17626917695295166</v>
      </c>
      <c r="AB1633" s="21">
        <v>0.18077146164042918</v>
      </c>
      <c r="AC1633" s="21">
        <v>0.18437678645800604</v>
      </c>
      <c r="AD1633" s="21">
        <v>0.18621246808689182</v>
      </c>
      <c r="AE1633" s="21">
        <v>0.1883415014744049</v>
      </c>
      <c r="AF1633" s="21">
        <v>0.19051777880817336</v>
      </c>
      <c r="AG1633" s="21">
        <v>0.19263999079813471</v>
      </c>
    </row>
    <row r="1634" spans="1:33" x14ac:dyDescent="0.25">
      <c r="A1634">
        <v>1949</v>
      </c>
      <c r="B1634" t="s">
        <v>1</v>
      </c>
      <c r="C1634" t="s">
        <v>8</v>
      </c>
      <c r="D1634" t="s">
        <v>26</v>
      </c>
      <c r="E1634" t="s">
        <v>84</v>
      </c>
      <c r="F1634" t="s">
        <v>362</v>
      </c>
      <c r="G1634" t="s">
        <v>314</v>
      </c>
      <c r="H1634">
        <v>108</v>
      </c>
      <c r="I1634">
        <v>0</v>
      </c>
      <c r="J1634" t="s">
        <v>273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  <c r="Q1634" s="21">
        <v>0</v>
      </c>
      <c r="R1634" s="21">
        <v>0</v>
      </c>
      <c r="S1634" s="21">
        <v>0</v>
      </c>
      <c r="T1634" s="21">
        <v>0</v>
      </c>
      <c r="U1634" s="21">
        <v>0</v>
      </c>
      <c r="V1634" s="21">
        <v>0</v>
      </c>
      <c r="W1634" s="21">
        <v>0</v>
      </c>
      <c r="X1634" s="21">
        <v>0</v>
      </c>
      <c r="Y1634" s="21">
        <v>0</v>
      </c>
      <c r="Z1634" s="21">
        <v>0</v>
      </c>
      <c r="AA1634" s="21">
        <v>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</row>
    <row r="1635" spans="1:33" x14ac:dyDescent="0.25">
      <c r="A1635">
        <v>1950</v>
      </c>
      <c r="B1635" t="s">
        <v>1</v>
      </c>
      <c r="C1635" t="s">
        <v>8</v>
      </c>
      <c r="D1635" t="s">
        <v>26</v>
      </c>
      <c r="E1635" t="s">
        <v>85</v>
      </c>
      <c r="F1635" t="s">
        <v>364</v>
      </c>
      <c r="G1635" t="s">
        <v>315</v>
      </c>
      <c r="H1635">
        <v>106</v>
      </c>
      <c r="I1635">
        <v>0</v>
      </c>
      <c r="J1635" t="s">
        <v>273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0</v>
      </c>
      <c r="S1635" s="21">
        <v>0</v>
      </c>
      <c r="T1635" s="21">
        <v>0</v>
      </c>
      <c r="U1635" s="21">
        <v>0</v>
      </c>
      <c r="V1635" s="21">
        <v>0</v>
      </c>
      <c r="W1635" s="21">
        <v>0</v>
      </c>
      <c r="X1635" s="21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</row>
    <row r="1636" spans="1:33" x14ac:dyDescent="0.25">
      <c r="A1636">
        <v>1951</v>
      </c>
      <c r="B1636" t="s">
        <v>1</v>
      </c>
      <c r="C1636" t="s">
        <v>8</v>
      </c>
      <c r="D1636" t="s">
        <v>26</v>
      </c>
      <c r="E1636" t="s">
        <v>86</v>
      </c>
      <c r="F1636" t="s">
        <v>362</v>
      </c>
      <c r="G1636" t="s">
        <v>316</v>
      </c>
      <c r="H1636">
        <v>108</v>
      </c>
      <c r="I1636">
        <v>1</v>
      </c>
      <c r="J1636" t="s">
        <v>280</v>
      </c>
      <c r="K1636" s="21">
        <v>2.2327575684320876E-3</v>
      </c>
      <c r="L1636" s="21">
        <v>6.6634193846682602E-3</v>
      </c>
      <c r="M1636" s="21">
        <v>1.4485444275181211E-2</v>
      </c>
      <c r="N1636" s="21">
        <v>2.7115383764072604E-2</v>
      </c>
      <c r="O1636" s="21">
        <v>4.6169539956882263E-2</v>
      </c>
      <c r="P1636" s="21">
        <v>7.3310864190391761E-2</v>
      </c>
      <c r="Q1636" s="21">
        <v>0.11003962136541261</v>
      </c>
      <c r="R1636" s="21">
        <v>0.15741833328771601</v>
      </c>
      <c r="S1636" s="21">
        <v>0.21582750684886259</v>
      </c>
      <c r="T1636" s="21">
        <v>0.28436582010421702</v>
      </c>
      <c r="U1636" s="21">
        <v>0.36092387167226109</v>
      </c>
      <c r="V1636" s="21">
        <v>0.44685648738638484</v>
      </c>
      <c r="W1636" s="21">
        <v>0.53401653661610171</v>
      </c>
      <c r="X1636" s="21">
        <v>0.61690780480526053</v>
      </c>
      <c r="Y1636" s="21">
        <v>0.69029974293194529</v>
      </c>
      <c r="Z1636" s="21">
        <v>0.75357668335700145</v>
      </c>
      <c r="AA1636" s="21">
        <v>0.80336886289291409</v>
      </c>
      <c r="AB1636" s="21">
        <v>0.83897085982708486</v>
      </c>
      <c r="AC1636" s="21">
        <v>0.86279040779669103</v>
      </c>
      <c r="AD1636" s="21">
        <v>0.87939552816699229</v>
      </c>
      <c r="AE1636" s="21">
        <v>0.88218105642146549</v>
      </c>
      <c r="AF1636" s="21">
        <v>0.88504564607260372</v>
      </c>
      <c r="AG1636" s="21">
        <v>0.88795132961116408</v>
      </c>
    </row>
    <row r="1637" spans="1:33" x14ac:dyDescent="0.25">
      <c r="A1637">
        <v>1989</v>
      </c>
      <c r="B1637" t="s">
        <v>1</v>
      </c>
      <c r="C1637" t="s">
        <v>8</v>
      </c>
      <c r="D1637" t="s">
        <v>26</v>
      </c>
      <c r="E1637" t="s">
        <v>87</v>
      </c>
      <c r="F1637" t="s">
        <v>363</v>
      </c>
      <c r="G1637" t="s">
        <v>317</v>
      </c>
      <c r="H1637">
        <v>110</v>
      </c>
      <c r="I1637">
        <v>0</v>
      </c>
      <c r="J1637" t="s">
        <v>273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  <c r="Q1637" s="21">
        <v>0</v>
      </c>
      <c r="R1637" s="21">
        <v>0</v>
      </c>
      <c r="S1637" s="21">
        <v>0</v>
      </c>
      <c r="T1637" s="21">
        <v>0</v>
      </c>
      <c r="U1637" s="21">
        <v>0</v>
      </c>
      <c r="V1637" s="21">
        <v>0</v>
      </c>
      <c r="W1637" s="21">
        <v>0</v>
      </c>
      <c r="X1637" s="21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</row>
    <row r="1638" spans="1:33" x14ac:dyDescent="0.25">
      <c r="A1638">
        <v>1990</v>
      </c>
      <c r="B1638" t="s">
        <v>1</v>
      </c>
      <c r="C1638" t="s">
        <v>8</v>
      </c>
      <c r="D1638" t="s">
        <v>26</v>
      </c>
      <c r="E1638" t="s">
        <v>88</v>
      </c>
      <c r="F1638" t="s">
        <v>363</v>
      </c>
      <c r="G1638" t="s">
        <v>318</v>
      </c>
      <c r="H1638">
        <v>110</v>
      </c>
      <c r="I1638">
        <v>0</v>
      </c>
      <c r="J1638" t="s">
        <v>273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  <c r="Q1638" s="21">
        <v>0</v>
      </c>
      <c r="R1638" s="21">
        <v>0</v>
      </c>
      <c r="S1638" s="21">
        <v>0</v>
      </c>
      <c r="T1638" s="21">
        <v>0</v>
      </c>
      <c r="U1638" s="21">
        <v>0</v>
      </c>
      <c r="V1638" s="21">
        <v>0</v>
      </c>
      <c r="W1638" s="21">
        <v>0</v>
      </c>
      <c r="X1638" s="21">
        <v>0</v>
      </c>
      <c r="Y1638" s="21">
        <v>0</v>
      </c>
      <c r="Z1638" s="21">
        <v>0</v>
      </c>
      <c r="AA1638" s="21">
        <v>0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</row>
    <row r="1639" spans="1:33" x14ac:dyDescent="0.25">
      <c r="A1639">
        <v>1987</v>
      </c>
      <c r="B1639" t="s">
        <v>1</v>
      </c>
      <c r="C1639" t="s">
        <v>8</v>
      </c>
      <c r="D1639" t="s">
        <v>26</v>
      </c>
      <c r="E1639" t="s">
        <v>89</v>
      </c>
      <c r="F1639" t="s">
        <v>363</v>
      </c>
      <c r="G1639" t="s">
        <v>319</v>
      </c>
      <c r="H1639">
        <v>110</v>
      </c>
      <c r="I1639">
        <v>0</v>
      </c>
      <c r="J1639" t="s">
        <v>273</v>
      </c>
      <c r="K1639" s="21">
        <v>0</v>
      </c>
      <c r="L1639" s="21">
        <v>0</v>
      </c>
      <c r="M1639" s="21">
        <v>0</v>
      </c>
      <c r="N1639" s="21">
        <v>0</v>
      </c>
      <c r="O1639" s="21">
        <v>0</v>
      </c>
      <c r="P1639" s="21">
        <v>0</v>
      </c>
      <c r="Q1639" s="21">
        <v>0</v>
      </c>
      <c r="R1639" s="21">
        <v>0</v>
      </c>
      <c r="S1639" s="21">
        <v>0</v>
      </c>
      <c r="T1639" s="21">
        <v>0</v>
      </c>
      <c r="U1639" s="21">
        <v>0</v>
      </c>
      <c r="V1639" s="21">
        <v>0</v>
      </c>
      <c r="W1639" s="21">
        <v>0</v>
      </c>
      <c r="X1639" s="21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</row>
    <row r="1640" spans="1:33" x14ac:dyDescent="0.25">
      <c r="A1640">
        <v>1988</v>
      </c>
      <c r="B1640" t="s">
        <v>1</v>
      </c>
      <c r="C1640" t="s">
        <v>8</v>
      </c>
      <c r="D1640" t="s">
        <v>26</v>
      </c>
      <c r="E1640" t="s">
        <v>90</v>
      </c>
      <c r="F1640" t="s">
        <v>363</v>
      </c>
      <c r="G1640" t="s">
        <v>320</v>
      </c>
      <c r="H1640">
        <v>110</v>
      </c>
      <c r="I1640">
        <v>0</v>
      </c>
      <c r="J1640" t="s">
        <v>273</v>
      </c>
      <c r="K1640" s="21">
        <v>0</v>
      </c>
      <c r="L1640" s="21">
        <v>0</v>
      </c>
      <c r="M1640" s="21">
        <v>0</v>
      </c>
      <c r="N1640" s="21">
        <v>0</v>
      </c>
      <c r="O1640" s="21">
        <v>0</v>
      </c>
      <c r="P1640" s="21">
        <v>0</v>
      </c>
      <c r="Q1640" s="21">
        <v>0</v>
      </c>
      <c r="R1640" s="21">
        <v>0</v>
      </c>
      <c r="S1640" s="21">
        <v>0</v>
      </c>
      <c r="T1640" s="21">
        <v>0</v>
      </c>
      <c r="U1640" s="21">
        <v>0</v>
      </c>
      <c r="V1640" s="21">
        <v>0</v>
      </c>
      <c r="W1640" s="21">
        <v>0</v>
      </c>
      <c r="X1640" s="21">
        <v>0</v>
      </c>
      <c r="Y1640" s="21">
        <v>0</v>
      </c>
      <c r="Z1640" s="21">
        <v>0</v>
      </c>
      <c r="AA1640" s="21">
        <v>0</v>
      </c>
      <c r="AB1640" s="21">
        <v>0</v>
      </c>
      <c r="AC1640" s="21">
        <v>0</v>
      </c>
      <c r="AD1640" s="21">
        <v>0</v>
      </c>
      <c r="AE1640" s="21">
        <v>0</v>
      </c>
      <c r="AF1640" s="21">
        <v>0</v>
      </c>
      <c r="AG1640" s="21">
        <v>0</v>
      </c>
    </row>
    <row r="1641" spans="1:33" x14ac:dyDescent="0.25">
      <c r="A1641">
        <v>1991</v>
      </c>
      <c r="B1641" t="s">
        <v>1</v>
      </c>
      <c r="C1641" t="s">
        <v>8</v>
      </c>
      <c r="D1641" t="s">
        <v>26</v>
      </c>
      <c r="E1641" t="s">
        <v>91</v>
      </c>
      <c r="F1641" t="s">
        <v>363</v>
      </c>
      <c r="G1641" t="s">
        <v>321</v>
      </c>
      <c r="H1641">
        <v>110</v>
      </c>
      <c r="I1641">
        <v>0</v>
      </c>
      <c r="J1641" t="s">
        <v>273</v>
      </c>
      <c r="K1641" s="21">
        <v>0</v>
      </c>
      <c r="L1641" s="21">
        <v>0</v>
      </c>
      <c r="M1641" s="21">
        <v>0</v>
      </c>
      <c r="N1641" s="21">
        <v>0</v>
      </c>
      <c r="O1641" s="21">
        <v>0</v>
      </c>
      <c r="P1641" s="21">
        <v>0</v>
      </c>
      <c r="Q1641" s="21">
        <v>0</v>
      </c>
      <c r="R1641" s="21">
        <v>0</v>
      </c>
      <c r="S1641" s="21">
        <v>0</v>
      </c>
      <c r="T1641" s="21">
        <v>0</v>
      </c>
      <c r="U1641" s="21">
        <v>0</v>
      </c>
      <c r="V1641" s="21">
        <v>0</v>
      </c>
      <c r="W1641" s="21">
        <v>0</v>
      </c>
      <c r="X1641" s="21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</row>
    <row r="1642" spans="1:33" x14ac:dyDescent="0.25">
      <c r="A1642">
        <v>1542</v>
      </c>
      <c r="B1642" t="s">
        <v>1</v>
      </c>
      <c r="C1642" t="s">
        <v>8</v>
      </c>
      <c r="D1642" t="s">
        <v>26</v>
      </c>
      <c r="E1642" t="s">
        <v>92</v>
      </c>
      <c r="F1642" t="s">
        <v>368</v>
      </c>
      <c r="G1642" t="s">
        <v>292</v>
      </c>
      <c r="H1642">
        <v>114</v>
      </c>
      <c r="I1642">
        <v>0</v>
      </c>
      <c r="J1642" t="s">
        <v>273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0</v>
      </c>
      <c r="S1642" s="21">
        <v>0</v>
      </c>
      <c r="T1642" s="21">
        <v>0</v>
      </c>
      <c r="U1642" s="21">
        <v>0</v>
      </c>
      <c r="V1642" s="21">
        <v>0</v>
      </c>
      <c r="W1642" s="21">
        <v>0</v>
      </c>
      <c r="X1642" s="21">
        <v>0</v>
      </c>
      <c r="Y1642" s="21">
        <v>0</v>
      </c>
      <c r="Z1642" s="21">
        <v>0</v>
      </c>
      <c r="AA1642" s="21">
        <v>0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</row>
    <row r="1643" spans="1:33" x14ac:dyDescent="0.25">
      <c r="A1643">
        <v>1532</v>
      </c>
      <c r="B1643" t="s">
        <v>1</v>
      </c>
      <c r="C1643" t="s">
        <v>8</v>
      </c>
      <c r="D1643" t="s">
        <v>26</v>
      </c>
      <c r="E1643" t="s">
        <v>93</v>
      </c>
      <c r="F1643" t="s">
        <v>363</v>
      </c>
      <c r="G1643" t="s">
        <v>322</v>
      </c>
      <c r="H1643">
        <v>110</v>
      </c>
      <c r="I1643">
        <v>1</v>
      </c>
      <c r="J1643" t="s">
        <v>280</v>
      </c>
      <c r="K1643" s="21">
        <v>0.47103739097377367</v>
      </c>
      <c r="L1643" s="21">
        <v>1.0274227940353713</v>
      </c>
      <c r="M1643" s="21">
        <v>1.6387797262953401</v>
      </c>
      <c r="N1643" s="21">
        <v>2.3455475077550378</v>
      </c>
      <c r="O1643" s="21">
        <v>3.0910626111692587</v>
      </c>
      <c r="P1643" s="21">
        <v>3.8614086649655439</v>
      </c>
      <c r="Q1643" s="21">
        <v>4.6434658320354849</v>
      </c>
      <c r="R1643" s="21">
        <v>5.3360658404508703</v>
      </c>
      <c r="S1643" s="21">
        <v>6.1465024620739257</v>
      </c>
      <c r="T1643" s="21">
        <v>6.9586642311072531</v>
      </c>
      <c r="U1643" s="21">
        <v>7.7623368076285617</v>
      </c>
      <c r="V1643" s="21">
        <v>8.5560364838557703</v>
      </c>
      <c r="W1643" s="21">
        <v>9.3386618595602169</v>
      </c>
      <c r="X1643" s="21">
        <v>10.109410405448358</v>
      </c>
      <c r="Y1643" s="21">
        <v>10.867712997081004</v>
      </c>
      <c r="Z1643" s="21">
        <v>11.613182553175879</v>
      </c>
      <c r="AA1643" s="21">
        <v>12.345573743847385</v>
      </c>
      <c r="AB1643" s="21">
        <v>13.064751387118891</v>
      </c>
      <c r="AC1643" s="21">
        <v>13.772567661820062</v>
      </c>
      <c r="AD1643" s="21">
        <v>14.478733281095179</v>
      </c>
      <c r="AE1643" s="21">
        <v>14.758884312391483</v>
      </c>
      <c r="AF1643" s="21">
        <v>14.970772971199317</v>
      </c>
      <c r="AG1643" s="21">
        <v>15.135758466186818</v>
      </c>
    </row>
    <row r="1644" spans="1:33" x14ac:dyDescent="0.25">
      <c r="A1644">
        <v>1544</v>
      </c>
      <c r="B1644" t="s">
        <v>1</v>
      </c>
      <c r="C1644" t="s">
        <v>8</v>
      </c>
      <c r="D1644" t="s">
        <v>26</v>
      </c>
      <c r="E1644" t="s">
        <v>94</v>
      </c>
      <c r="F1644" t="s">
        <v>368</v>
      </c>
      <c r="G1644" t="s">
        <v>292</v>
      </c>
      <c r="H1644">
        <v>114</v>
      </c>
      <c r="I1644">
        <v>0</v>
      </c>
      <c r="J1644" t="s">
        <v>273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0</v>
      </c>
      <c r="R1644" s="21">
        <v>0</v>
      </c>
      <c r="S1644" s="21">
        <v>0</v>
      </c>
      <c r="T1644" s="21">
        <v>0</v>
      </c>
      <c r="U1644" s="21">
        <v>0</v>
      </c>
      <c r="V1644" s="21">
        <v>0</v>
      </c>
      <c r="W1644" s="21">
        <v>0</v>
      </c>
      <c r="X1644" s="21">
        <v>0</v>
      </c>
      <c r="Y1644" s="21">
        <v>0</v>
      </c>
      <c r="Z1644" s="21">
        <v>0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</row>
    <row r="1645" spans="1:33" x14ac:dyDescent="0.25">
      <c r="A1645">
        <v>1537</v>
      </c>
      <c r="B1645" t="s">
        <v>1</v>
      </c>
      <c r="C1645" t="s">
        <v>8</v>
      </c>
      <c r="D1645" t="s">
        <v>26</v>
      </c>
      <c r="E1645" t="s">
        <v>96</v>
      </c>
      <c r="F1645" t="s">
        <v>372</v>
      </c>
      <c r="G1645" t="s">
        <v>323</v>
      </c>
      <c r="H1645">
        <v>113</v>
      </c>
      <c r="I1645">
        <v>1</v>
      </c>
      <c r="J1645" t="s">
        <v>280</v>
      </c>
      <c r="K1645" s="21">
        <v>5.8838062277275698E-5</v>
      </c>
      <c r="L1645" s="21">
        <v>3.862033120342397E-4</v>
      </c>
      <c r="M1645" s="21">
        <v>1.1850360670963007E-3</v>
      </c>
      <c r="N1645" s="21">
        <v>2.6359811133063954E-3</v>
      </c>
      <c r="O1645" s="21">
        <v>4.8991385123136784E-3</v>
      </c>
      <c r="P1645" s="21">
        <v>8.143713034395891E-3</v>
      </c>
      <c r="Q1645" s="21">
        <v>1.2485784983845585E-2</v>
      </c>
      <c r="R1645" s="21">
        <v>1.7958829050307087E-2</v>
      </c>
      <c r="S1645" s="21">
        <v>2.3353310508139626E-2</v>
      </c>
      <c r="T1645" s="21">
        <v>2.8525819462770365E-2</v>
      </c>
      <c r="U1645" s="21">
        <v>3.3640129294211632E-2</v>
      </c>
      <c r="V1645" s="21">
        <v>3.865411241805855E-2</v>
      </c>
      <c r="W1645" s="21">
        <v>4.3467227749079275E-2</v>
      </c>
      <c r="X1645" s="21">
        <v>4.8319603100858741E-2</v>
      </c>
      <c r="Y1645" s="21">
        <v>5.2552965117249675E-2</v>
      </c>
      <c r="Z1645" s="21">
        <v>5.6468906715676219E-2</v>
      </c>
      <c r="AA1645" s="21">
        <v>5.9771086012820565E-2</v>
      </c>
      <c r="AB1645" s="21">
        <v>6.2035372735935138E-2</v>
      </c>
      <c r="AC1645" s="21">
        <v>6.4216603844285042E-2</v>
      </c>
      <c r="AD1645" s="21">
        <v>6.6369535265687049E-2</v>
      </c>
      <c r="AE1645" s="21">
        <v>6.827393613567119E-2</v>
      </c>
      <c r="AF1645" s="21">
        <v>6.9808924669934241E-2</v>
      </c>
      <c r="AG1645" s="21">
        <v>7.0718273913261132E-2</v>
      </c>
    </row>
    <row r="1646" spans="1:33" x14ac:dyDescent="0.25">
      <c r="A1646">
        <v>1526</v>
      </c>
      <c r="B1646" t="s">
        <v>1</v>
      </c>
      <c r="C1646" t="s">
        <v>8</v>
      </c>
      <c r="D1646" t="s">
        <v>26</v>
      </c>
      <c r="E1646" t="s">
        <v>97</v>
      </c>
      <c r="F1646" t="s">
        <v>364</v>
      </c>
      <c r="G1646" t="s">
        <v>324</v>
      </c>
      <c r="H1646">
        <v>106</v>
      </c>
      <c r="I1646">
        <v>0</v>
      </c>
      <c r="J1646" t="s">
        <v>273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  <c r="Q1646" s="21">
        <v>0</v>
      </c>
      <c r="R1646" s="21">
        <v>0</v>
      </c>
      <c r="S1646" s="21">
        <v>0</v>
      </c>
      <c r="T1646" s="21">
        <v>0</v>
      </c>
      <c r="U1646" s="21">
        <v>0</v>
      </c>
      <c r="V1646" s="21">
        <v>0</v>
      </c>
      <c r="W1646" s="21">
        <v>0</v>
      </c>
      <c r="X1646" s="21">
        <v>0</v>
      </c>
      <c r="Y1646" s="21">
        <v>0</v>
      </c>
      <c r="Z1646" s="21">
        <v>0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</row>
    <row r="1647" spans="1:33" x14ac:dyDescent="0.25">
      <c r="A1647">
        <v>1527</v>
      </c>
      <c r="B1647" t="s">
        <v>1</v>
      </c>
      <c r="C1647" t="s">
        <v>8</v>
      </c>
      <c r="D1647" t="s">
        <v>26</v>
      </c>
      <c r="E1647" t="s">
        <v>98</v>
      </c>
      <c r="F1647" t="s">
        <v>367</v>
      </c>
      <c r="G1647" t="s">
        <v>325</v>
      </c>
      <c r="H1647">
        <v>107</v>
      </c>
      <c r="I1647">
        <v>0</v>
      </c>
      <c r="J1647" t="s">
        <v>273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  <c r="Q1647" s="21">
        <v>0</v>
      </c>
      <c r="R1647" s="21">
        <v>0</v>
      </c>
      <c r="S1647" s="21">
        <v>0</v>
      </c>
      <c r="T1647" s="21">
        <v>0</v>
      </c>
      <c r="U1647" s="21">
        <v>0</v>
      </c>
      <c r="V1647" s="21">
        <v>0</v>
      </c>
      <c r="W1647" s="21">
        <v>0</v>
      </c>
      <c r="X1647" s="21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21">
        <v>0</v>
      </c>
      <c r="AE1647" s="21">
        <v>0</v>
      </c>
      <c r="AF1647" s="21">
        <v>0</v>
      </c>
      <c r="AG1647" s="21">
        <v>0</v>
      </c>
    </row>
    <row r="1648" spans="1:33" x14ac:dyDescent="0.25">
      <c r="A1648">
        <v>1546</v>
      </c>
      <c r="B1648" t="s">
        <v>1</v>
      </c>
      <c r="C1648" t="s">
        <v>8</v>
      </c>
      <c r="D1648" t="s">
        <v>26</v>
      </c>
      <c r="E1648" t="s">
        <v>103</v>
      </c>
      <c r="F1648" t="s">
        <v>368</v>
      </c>
      <c r="G1648" t="s">
        <v>330</v>
      </c>
      <c r="H1648">
        <v>114</v>
      </c>
      <c r="I1648">
        <v>1</v>
      </c>
      <c r="J1648" t="s">
        <v>280</v>
      </c>
      <c r="K1648" s="21">
        <v>4.686431529226708E-3</v>
      </c>
      <c r="L1648" s="21">
        <v>1.3223801455774314E-2</v>
      </c>
      <c r="M1648" s="21">
        <v>2.479848494549932E-2</v>
      </c>
      <c r="N1648" s="21">
        <v>3.8465910936303201E-2</v>
      </c>
      <c r="O1648" s="21">
        <v>4.9839228023494046E-2</v>
      </c>
      <c r="P1648" s="21">
        <v>5.5911326637347908E-2</v>
      </c>
      <c r="Q1648" s="21">
        <v>5.8408126080369854E-2</v>
      </c>
      <c r="R1648" s="21">
        <v>5.955667745293397E-2</v>
      </c>
      <c r="S1648" s="21">
        <v>5.960238709573875E-2</v>
      </c>
      <c r="T1648" s="21">
        <v>6.1300916130056324E-2</v>
      </c>
      <c r="U1648" s="21">
        <v>6.2727910931620987E-2</v>
      </c>
      <c r="V1648" s="21">
        <v>6.3246165079703778E-2</v>
      </c>
      <c r="W1648" s="21">
        <v>6.3214628657443359E-2</v>
      </c>
      <c r="X1648" s="21">
        <v>6.3183107960182672E-2</v>
      </c>
      <c r="Y1648" s="21">
        <v>6.3151602980080768E-2</v>
      </c>
      <c r="Z1648" s="21">
        <v>6.312011370930061E-2</v>
      </c>
      <c r="AA1648" s="21">
        <v>6.3088640140009047E-2</v>
      </c>
      <c r="AB1648" s="21">
        <v>6.3057182264376857E-2</v>
      </c>
      <c r="AC1648" s="21">
        <v>6.3025740074578701E-2</v>
      </c>
      <c r="AD1648" s="21">
        <v>6.2994313562793156E-2</v>
      </c>
      <c r="AE1648" s="21">
        <v>6.2962902721202724E-2</v>
      </c>
      <c r="AF1648" s="21">
        <v>6.2931507541993753E-2</v>
      </c>
      <c r="AG1648" s="21">
        <v>6.2900128017356519E-2</v>
      </c>
    </row>
    <row r="1649" spans="1:33" x14ac:dyDescent="0.25">
      <c r="A1649">
        <v>1545</v>
      </c>
      <c r="B1649" t="s">
        <v>1</v>
      </c>
      <c r="C1649" t="s">
        <v>8</v>
      </c>
      <c r="D1649" t="s">
        <v>26</v>
      </c>
      <c r="E1649" t="s">
        <v>104</v>
      </c>
      <c r="F1649" t="s">
        <v>368</v>
      </c>
      <c r="G1649" t="s">
        <v>303</v>
      </c>
      <c r="H1649">
        <v>114</v>
      </c>
      <c r="I1649">
        <v>1</v>
      </c>
      <c r="J1649" t="s">
        <v>280</v>
      </c>
      <c r="K1649" s="21">
        <v>5.0356302221415649E-5</v>
      </c>
      <c r="L1649" s="21">
        <v>1.3614903441744897E-4</v>
      </c>
      <c r="M1649" s="21">
        <v>2.5086037144525492E-4</v>
      </c>
      <c r="N1649" s="21">
        <v>3.8713750422274327E-4</v>
      </c>
      <c r="O1649" s="21">
        <v>5.1643645668373651E-4</v>
      </c>
      <c r="P1649" s="21">
        <v>6.4104831267130288E-4</v>
      </c>
      <c r="Q1649" s="21">
        <v>7.132320539373193E-4</v>
      </c>
      <c r="R1649" s="21">
        <v>7.5029469857093047E-4</v>
      </c>
      <c r="S1649" s="21">
        <v>7.6018187783077299E-4</v>
      </c>
      <c r="T1649" s="21">
        <v>7.6563511206912251E-4</v>
      </c>
      <c r="U1649" s="21">
        <v>7.7640190968183813E-4</v>
      </c>
      <c r="V1649" s="21">
        <v>7.8865970816317799E-4</v>
      </c>
      <c r="W1649" s="21">
        <v>7.9937533024273535E-4</v>
      </c>
      <c r="X1649" s="21">
        <v>8.0663956136652081E-4</v>
      </c>
      <c r="Y1649" s="21">
        <v>8.0701559365319844E-4</v>
      </c>
      <c r="Z1649" s="21">
        <v>8.0661319163403847E-4</v>
      </c>
      <c r="AA1649" s="21">
        <v>8.0621099026451472E-4</v>
      </c>
      <c r="AB1649" s="21">
        <v>8.058089894445766E-4</v>
      </c>
      <c r="AC1649" s="21">
        <v>8.0540718907422498E-4</v>
      </c>
      <c r="AD1649" s="21">
        <v>8.0500558905350879E-4</v>
      </c>
      <c r="AE1649" s="21">
        <v>8.0460418928252823E-4</v>
      </c>
      <c r="AF1649" s="21">
        <v>8.0420298966143305E-4</v>
      </c>
      <c r="AG1649" s="21">
        <v>8.0380199009042201E-4</v>
      </c>
    </row>
    <row r="1650" spans="1:33" x14ac:dyDescent="0.25">
      <c r="A1650">
        <v>1534</v>
      </c>
      <c r="B1650" t="s">
        <v>1</v>
      </c>
      <c r="C1650" t="s">
        <v>8</v>
      </c>
      <c r="D1650" t="s">
        <v>26</v>
      </c>
      <c r="E1650" t="s">
        <v>105</v>
      </c>
      <c r="F1650" t="s">
        <v>371</v>
      </c>
      <c r="G1650" t="s">
        <v>331</v>
      </c>
      <c r="H1650">
        <v>112</v>
      </c>
      <c r="I1650">
        <v>0</v>
      </c>
      <c r="J1650" t="s">
        <v>273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0</v>
      </c>
      <c r="S1650" s="21">
        <v>0</v>
      </c>
      <c r="T1650" s="21">
        <v>0</v>
      </c>
      <c r="U1650" s="21">
        <v>0</v>
      </c>
      <c r="V1650" s="21">
        <v>0</v>
      </c>
      <c r="W1650" s="21">
        <v>0</v>
      </c>
      <c r="X1650" s="21">
        <v>0</v>
      </c>
      <c r="Y1650" s="21">
        <v>0</v>
      </c>
      <c r="Z1650" s="21">
        <v>0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</row>
    <row r="1651" spans="1:33" x14ac:dyDescent="0.25">
      <c r="A1651">
        <v>2011</v>
      </c>
      <c r="B1651" t="s">
        <v>1</v>
      </c>
      <c r="C1651" t="s">
        <v>8</v>
      </c>
      <c r="D1651" t="s">
        <v>26</v>
      </c>
      <c r="E1651" t="s">
        <v>106</v>
      </c>
      <c r="F1651" t="s">
        <v>371</v>
      </c>
      <c r="G1651" t="s">
        <v>332</v>
      </c>
      <c r="H1651">
        <v>112</v>
      </c>
      <c r="I1651">
        <v>0</v>
      </c>
      <c r="J1651" t="s">
        <v>273</v>
      </c>
      <c r="K1651" s="21">
        <v>0</v>
      </c>
      <c r="L1651" s="21">
        <v>0</v>
      </c>
      <c r="M1651" s="21">
        <v>0</v>
      </c>
      <c r="N1651" s="21">
        <v>0</v>
      </c>
      <c r="O1651" s="21">
        <v>0</v>
      </c>
      <c r="P1651" s="21">
        <v>0</v>
      </c>
      <c r="Q1651" s="21">
        <v>0</v>
      </c>
      <c r="R1651" s="21">
        <v>0</v>
      </c>
      <c r="S1651" s="21">
        <v>0</v>
      </c>
      <c r="T1651" s="21">
        <v>0</v>
      </c>
      <c r="U1651" s="21">
        <v>0</v>
      </c>
      <c r="V1651" s="21">
        <v>0</v>
      </c>
      <c r="W1651" s="21">
        <v>0</v>
      </c>
      <c r="X1651" s="21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21">
        <v>0</v>
      </c>
      <c r="AE1651" s="21">
        <v>0</v>
      </c>
      <c r="AF1651" s="21">
        <v>0</v>
      </c>
      <c r="AG1651" s="21">
        <v>0</v>
      </c>
    </row>
    <row r="1652" spans="1:33" x14ac:dyDescent="0.25">
      <c r="A1652">
        <v>1998</v>
      </c>
      <c r="B1652" t="s">
        <v>1</v>
      </c>
      <c r="C1652" t="s">
        <v>8</v>
      </c>
      <c r="D1652" t="s">
        <v>26</v>
      </c>
      <c r="E1652" t="s">
        <v>107</v>
      </c>
      <c r="F1652" t="s">
        <v>371</v>
      </c>
      <c r="G1652" t="s">
        <v>333</v>
      </c>
      <c r="H1652">
        <v>112</v>
      </c>
      <c r="I1652">
        <v>0</v>
      </c>
      <c r="J1652" t="s">
        <v>273</v>
      </c>
      <c r="K1652" s="21">
        <v>0</v>
      </c>
      <c r="L1652" s="21">
        <v>0</v>
      </c>
      <c r="M1652" s="21">
        <v>0</v>
      </c>
      <c r="N1652" s="21">
        <v>0</v>
      </c>
      <c r="O1652" s="21">
        <v>0</v>
      </c>
      <c r="P1652" s="21">
        <v>0</v>
      </c>
      <c r="Q1652" s="21">
        <v>0</v>
      </c>
      <c r="R1652" s="21">
        <v>0</v>
      </c>
      <c r="S1652" s="21">
        <v>0</v>
      </c>
      <c r="T1652" s="21">
        <v>0</v>
      </c>
      <c r="U1652" s="21">
        <v>0</v>
      </c>
      <c r="V1652" s="21">
        <v>0</v>
      </c>
      <c r="W1652" s="21">
        <v>0</v>
      </c>
      <c r="X1652" s="21">
        <v>0</v>
      </c>
      <c r="Y1652" s="21">
        <v>0</v>
      </c>
      <c r="Z1652" s="21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</row>
    <row r="1653" spans="1:33" x14ac:dyDescent="0.25">
      <c r="A1653">
        <v>1996</v>
      </c>
      <c r="B1653" t="s">
        <v>1</v>
      </c>
      <c r="C1653" t="s">
        <v>8</v>
      </c>
      <c r="D1653" t="s">
        <v>26</v>
      </c>
      <c r="E1653" t="s">
        <v>108</v>
      </c>
      <c r="F1653" t="s">
        <v>371</v>
      </c>
      <c r="G1653" t="s">
        <v>334</v>
      </c>
      <c r="H1653">
        <v>112</v>
      </c>
      <c r="I1653">
        <v>0</v>
      </c>
      <c r="J1653" t="s">
        <v>273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  <c r="Q1653" s="21">
        <v>0</v>
      </c>
      <c r="R1653" s="21">
        <v>0</v>
      </c>
      <c r="S1653" s="21">
        <v>0</v>
      </c>
      <c r="T1653" s="21">
        <v>0</v>
      </c>
      <c r="U1653" s="21">
        <v>0</v>
      </c>
      <c r="V1653" s="21">
        <v>0</v>
      </c>
      <c r="W1653" s="21">
        <v>0</v>
      </c>
      <c r="X1653" s="21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</row>
    <row r="1654" spans="1:33" x14ac:dyDescent="0.25">
      <c r="A1654">
        <v>2009</v>
      </c>
      <c r="B1654" t="s">
        <v>1</v>
      </c>
      <c r="C1654" t="s">
        <v>8</v>
      </c>
      <c r="D1654" t="s">
        <v>26</v>
      </c>
      <c r="E1654" t="s">
        <v>109</v>
      </c>
      <c r="F1654" t="s">
        <v>371</v>
      </c>
      <c r="G1654" t="s">
        <v>335</v>
      </c>
      <c r="H1654">
        <v>112</v>
      </c>
      <c r="I1654">
        <v>0</v>
      </c>
      <c r="J1654" t="s">
        <v>273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  <c r="Q1654" s="21">
        <v>0</v>
      </c>
      <c r="R1654" s="21">
        <v>0</v>
      </c>
      <c r="S1654" s="21">
        <v>0</v>
      </c>
      <c r="T1654" s="21">
        <v>0</v>
      </c>
      <c r="U1654" s="21">
        <v>0</v>
      </c>
      <c r="V1654" s="21">
        <v>0</v>
      </c>
      <c r="W1654" s="21">
        <v>0</v>
      </c>
      <c r="X1654" s="21">
        <v>0</v>
      </c>
      <c r="Y1654" s="21">
        <v>0</v>
      </c>
      <c r="Z1654" s="21">
        <v>0</v>
      </c>
      <c r="AA1654" s="21">
        <v>0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</row>
    <row r="1655" spans="1:33" x14ac:dyDescent="0.25">
      <c r="A1655">
        <v>2005</v>
      </c>
      <c r="B1655" t="s">
        <v>1</v>
      </c>
      <c r="C1655" t="s">
        <v>8</v>
      </c>
      <c r="D1655" t="s">
        <v>26</v>
      </c>
      <c r="E1655" t="s">
        <v>110</v>
      </c>
      <c r="F1655" t="s">
        <v>371</v>
      </c>
      <c r="G1655" t="s">
        <v>336</v>
      </c>
      <c r="H1655">
        <v>112</v>
      </c>
      <c r="I1655">
        <v>1</v>
      </c>
      <c r="J1655" t="s">
        <v>280</v>
      </c>
      <c r="K1655" s="21">
        <v>1.8573625686370365E-3</v>
      </c>
      <c r="L1655" s="21">
        <v>3.7867670183991367E-3</v>
      </c>
      <c r="M1655" s="21">
        <v>5.7441558685370434E-3</v>
      </c>
      <c r="N1655" s="21">
        <v>7.6097601869428867E-3</v>
      </c>
      <c r="O1655" s="21">
        <v>9.3311554020259965E-3</v>
      </c>
      <c r="P1655" s="21">
        <v>1.0975450707844926E-2</v>
      </c>
      <c r="Q1655" s="21">
        <v>1.243155563039015E-2</v>
      </c>
      <c r="R1655" s="21">
        <v>1.3653344768994879E-2</v>
      </c>
      <c r="S1655" s="21">
        <v>1.4576071344883482E-2</v>
      </c>
      <c r="T1655" s="21">
        <v>1.5178044436347184E-2</v>
      </c>
      <c r="U1655" s="21">
        <v>1.5502031932839427E-2</v>
      </c>
      <c r="V1655" s="21">
        <v>1.5599369032306007E-2</v>
      </c>
      <c r="W1655" s="21">
        <v>1.5579759141527183E-2</v>
      </c>
      <c r="X1655" s="21">
        <v>1.5457015239908129E-2</v>
      </c>
      <c r="Y1655" s="21">
        <v>1.5302663187712348E-2</v>
      </c>
      <c r="Z1655" s="21">
        <v>1.512314940361109E-2</v>
      </c>
      <c r="AA1655" s="21">
        <v>1.4963598829893131E-2</v>
      </c>
      <c r="AB1655" s="21">
        <v>1.4820401572652825E-2</v>
      </c>
      <c r="AC1655" s="21">
        <v>1.4688064952631877E-2</v>
      </c>
      <c r="AD1655" s="21">
        <v>1.4564455285634929E-2</v>
      </c>
      <c r="AE1655" s="21">
        <v>1.4447008719173711E-2</v>
      </c>
      <c r="AF1655" s="21">
        <v>1.4333920169837523E-2</v>
      </c>
      <c r="AG1655" s="21">
        <v>1.422214366679217E-2</v>
      </c>
    </row>
    <row r="1656" spans="1:33" x14ac:dyDescent="0.25">
      <c r="A1656">
        <v>2008</v>
      </c>
      <c r="B1656" t="s">
        <v>1</v>
      </c>
      <c r="C1656" t="s">
        <v>8</v>
      </c>
      <c r="D1656" t="s">
        <v>26</v>
      </c>
      <c r="E1656" t="s">
        <v>147</v>
      </c>
      <c r="F1656" t="s">
        <v>371</v>
      </c>
      <c r="G1656" t="s">
        <v>377</v>
      </c>
      <c r="H1656">
        <v>112</v>
      </c>
      <c r="I1656">
        <v>0</v>
      </c>
      <c r="J1656" t="s">
        <v>273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  <c r="Q1656" s="21">
        <v>0</v>
      </c>
      <c r="R1656" s="21">
        <v>0</v>
      </c>
      <c r="S1656" s="21">
        <v>0</v>
      </c>
      <c r="T1656" s="21">
        <v>0</v>
      </c>
      <c r="U1656" s="21">
        <v>0</v>
      </c>
      <c r="V1656" s="21">
        <v>0</v>
      </c>
      <c r="W1656" s="21">
        <v>0</v>
      </c>
      <c r="X1656" s="21">
        <v>0</v>
      </c>
      <c r="Y1656" s="21">
        <v>0</v>
      </c>
      <c r="Z1656" s="21">
        <v>0</v>
      </c>
      <c r="AA1656" s="21">
        <v>0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</row>
    <row r="1657" spans="1:33" x14ac:dyDescent="0.25">
      <c r="A1657">
        <v>2003</v>
      </c>
      <c r="B1657" t="s">
        <v>1</v>
      </c>
      <c r="C1657" t="s">
        <v>8</v>
      </c>
      <c r="D1657" t="s">
        <v>26</v>
      </c>
      <c r="E1657" t="s">
        <v>148</v>
      </c>
      <c r="F1657" t="s">
        <v>371</v>
      </c>
      <c r="G1657" t="s">
        <v>378</v>
      </c>
      <c r="H1657">
        <v>112</v>
      </c>
      <c r="I1657">
        <v>0</v>
      </c>
      <c r="J1657" t="s">
        <v>273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  <c r="Q1657" s="21">
        <v>0</v>
      </c>
      <c r="R1657" s="21">
        <v>0</v>
      </c>
      <c r="S1657" s="21">
        <v>0</v>
      </c>
      <c r="T1657" s="21">
        <v>0</v>
      </c>
      <c r="U1657" s="21">
        <v>0</v>
      </c>
      <c r="V1657" s="21">
        <v>0</v>
      </c>
      <c r="W1657" s="21">
        <v>0</v>
      </c>
      <c r="X1657" s="21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</row>
    <row r="1658" spans="1:33" x14ac:dyDescent="0.25">
      <c r="A1658">
        <v>2002</v>
      </c>
      <c r="B1658" t="s">
        <v>1</v>
      </c>
      <c r="C1658" t="s">
        <v>8</v>
      </c>
      <c r="D1658" t="s">
        <v>26</v>
      </c>
      <c r="E1658" t="s">
        <v>149</v>
      </c>
      <c r="F1658" t="s">
        <v>371</v>
      </c>
      <c r="G1658" t="s">
        <v>379</v>
      </c>
      <c r="H1658">
        <v>112</v>
      </c>
      <c r="I1658">
        <v>1</v>
      </c>
      <c r="J1658" t="s">
        <v>280</v>
      </c>
      <c r="K1658" s="21">
        <v>4.7995790976596071E-2</v>
      </c>
      <c r="L1658" s="21">
        <v>0.13479258951884274</v>
      </c>
      <c r="M1658" s="21">
        <v>0.2743456665604192</v>
      </c>
      <c r="N1658" s="21">
        <v>0.47415854593814055</v>
      </c>
      <c r="O1658" s="21">
        <v>0.74420303975571356</v>
      </c>
      <c r="P1658" s="21">
        <v>1.1080643943375676</v>
      </c>
      <c r="Q1658" s="21">
        <v>1.5586306056031043</v>
      </c>
      <c r="R1658" s="21">
        <v>2.0700059474279282</v>
      </c>
      <c r="S1658" s="21">
        <v>2.5977018189015966</v>
      </c>
      <c r="T1658" s="21">
        <v>3.0888213920235903</v>
      </c>
      <c r="U1658" s="21">
        <v>3.496296743384637</v>
      </c>
      <c r="V1658" s="21">
        <v>3.7819067476711479</v>
      </c>
      <c r="W1658" s="21">
        <v>3.9551834971036532</v>
      </c>
      <c r="X1658" s="21">
        <v>4.0378100703030162</v>
      </c>
      <c r="Y1658" s="21">
        <v>4.0706878279801932</v>
      </c>
      <c r="Z1658" s="21">
        <v>4.0635232424122121</v>
      </c>
      <c r="AA1658" s="21">
        <v>4.0576209681355726</v>
      </c>
      <c r="AB1658" s="21">
        <v>4.0525226131915728</v>
      </c>
      <c r="AC1658" s="21">
        <v>4.0486327971100202</v>
      </c>
      <c r="AD1658" s="21">
        <v>4.0459175447344338</v>
      </c>
      <c r="AE1658" s="21">
        <v>4.0438348963226485</v>
      </c>
      <c r="AF1658" s="21">
        <v>4.042140286076906</v>
      </c>
      <c r="AG1658" s="21">
        <v>4.04008460583578</v>
      </c>
    </row>
    <row r="1659" spans="1:33" x14ac:dyDescent="0.25">
      <c r="A1659">
        <v>1994</v>
      </c>
      <c r="B1659" t="s">
        <v>1</v>
      </c>
      <c r="C1659" t="s">
        <v>8</v>
      </c>
      <c r="D1659" t="s">
        <v>26</v>
      </c>
      <c r="E1659" t="s">
        <v>111</v>
      </c>
      <c r="F1659" t="s">
        <v>371</v>
      </c>
      <c r="G1659" t="s">
        <v>337</v>
      </c>
      <c r="H1659">
        <v>112</v>
      </c>
      <c r="I1659">
        <v>0</v>
      </c>
      <c r="J1659" t="s">
        <v>273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  <c r="Q1659" s="21">
        <v>0</v>
      </c>
      <c r="R1659" s="21">
        <v>0</v>
      </c>
      <c r="S1659" s="21">
        <v>0</v>
      </c>
      <c r="T1659" s="21">
        <v>0</v>
      </c>
      <c r="U1659" s="21">
        <v>0</v>
      </c>
      <c r="V1659" s="21">
        <v>0</v>
      </c>
      <c r="W1659" s="21">
        <v>0</v>
      </c>
      <c r="X1659" s="21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</row>
    <row r="1660" spans="1:33" x14ac:dyDescent="0.25">
      <c r="A1660">
        <v>1999</v>
      </c>
      <c r="B1660" t="s">
        <v>1</v>
      </c>
      <c r="C1660" t="s">
        <v>8</v>
      </c>
      <c r="D1660" t="s">
        <v>26</v>
      </c>
      <c r="E1660" t="s">
        <v>112</v>
      </c>
      <c r="F1660" t="s">
        <v>371</v>
      </c>
      <c r="G1660" t="s">
        <v>338</v>
      </c>
      <c r="H1660">
        <v>112</v>
      </c>
      <c r="I1660">
        <v>0</v>
      </c>
      <c r="J1660" t="s">
        <v>273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  <c r="Q1660" s="21">
        <v>0</v>
      </c>
      <c r="R1660" s="21">
        <v>0</v>
      </c>
      <c r="S1660" s="21">
        <v>0</v>
      </c>
      <c r="T1660" s="21">
        <v>0</v>
      </c>
      <c r="U1660" s="21">
        <v>0</v>
      </c>
      <c r="V1660" s="21">
        <v>0</v>
      </c>
      <c r="W1660" s="21">
        <v>0</v>
      </c>
      <c r="X1660" s="21">
        <v>0</v>
      </c>
      <c r="Y1660" s="21">
        <v>0</v>
      </c>
      <c r="Z1660" s="21">
        <v>0</v>
      </c>
      <c r="AA1660" s="21">
        <v>0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</row>
    <row r="1661" spans="1:33" x14ac:dyDescent="0.25">
      <c r="A1661">
        <v>2004</v>
      </c>
      <c r="B1661" t="s">
        <v>1</v>
      </c>
      <c r="C1661" t="s">
        <v>8</v>
      </c>
      <c r="D1661" t="s">
        <v>26</v>
      </c>
      <c r="E1661" t="s">
        <v>113</v>
      </c>
      <c r="F1661" t="s">
        <v>371</v>
      </c>
      <c r="G1661" t="s">
        <v>339</v>
      </c>
      <c r="H1661">
        <v>112</v>
      </c>
      <c r="I1661">
        <v>1</v>
      </c>
      <c r="J1661" t="s">
        <v>280</v>
      </c>
      <c r="K1661" s="21">
        <v>5.9121213059288524E-2</v>
      </c>
      <c r="L1661" s="21">
        <v>0.13127560524707521</v>
      </c>
      <c r="M1661" s="21">
        <v>0.21894524327274417</v>
      </c>
      <c r="N1661" s="21">
        <v>0.31983645979275727</v>
      </c>
      <c r="O1661" s="21">
        <v>0.43373690066368553</v>
      </c>
      <c r="P1661" s="21">
        <v>0.56524822710550338</v>
      </c>
      <c r="Q1661" s="21">
        <v>0.70735753100779841</v>
      </c>
      <c r="R1661" s="21">
        <v>0.85000408171685871</v>
      </c>
      <c r="S1661" s="21">
        <v>0.98200542175330874</v>
      </c>
      <c r="T1661" s="21">
        <v>1.0933669139738365</v>
      </c>
      <c r="U1661" s="21">
        <v>1.1780306844329587</v>
      </c>
      <c r="V1661" s="21">
        <v>1.2330806500203286</v>
      </c>
      <c r="W1661" s="21">
        <v>1.2644611562433274</v>
      </c>
      <c r="X1661" s="21">
        <v>1.2788102294206185</v>
      </c>
      <c r="Y1661" s="21">
        <v>1.2843146153217535</v>
      </c>
      <c r="Z1661" s="21">
        <v>1.283467558675176</v>
      </c>
      <c r="AA1661" s="21">
        <v>1.2827614454148473</v>
      </c>
      <c r="AB1661" s="21">
        <v>1.2823152650093674</v>
      </c>
      <c r="AC1661" s="21">
        <v>1.2818909979204236</v>
      </c>
      <c r="AD1661" s="21">
        <v>1.2815456832729415</v>
      </c>
      <c r="AE1661" s="21">
        <v>1.2812662264084731</v>
      </c>
      <c r="AF1661" s="21">
        <v>1.2810508000221135</v>
      </c>
      <c r="AG1661" s="21">
        <v>1.2807577780435149</v>
      </c>
    </row>
    <row r="1662" spans="1:33" x14ac:dyDescent="0.25">
      <c r="A1662">
        <v>2001</v>
      </c>
      <c r="B1662" t="s">
        <v>1</v>
      </c>
      <c r="C1662" t="s">
        <v>8</v>
      </c>
      <c r="D1662" t="s">
        <v>26</v>
      </c>
      <c r="E1662" t="s">
        <v>150</v>
      </c>
      <c r="F1662" t="s">
        <v>371</v>
      </c>
      <c r="G1662" t="s">
        <v>380</v>
      </c>
      <c r="H1662">
        <v>112</v>
      </c>
      <c r="I1662">
        <v>0</v>
      </c>
      <c r="J1662" t="s">
        <v>273</v>
      </c>
      <c r="K1662" s="21">
        <v>0</v>
      </c>
      <c r="L1662" s="21">
        <v>0</v>
      </c>
      <c r="M1662" s="21">
        <v>0</v>
      </c>
      <c r="N1662" s="21">
        <v>0</v>
      </c>
      <c r="O1662" s="21">
        <v>0</v>
      </c>
      <c r="P1662" s="21">
        <v>0</v>
      </c>
      <c r="Q1662" s="21">
        <v>0</v>
      </c>
      <c r="R1662" s="21">
        <v>0</v>
      </c>
      <c r="S1662" s="21">
        <v>0</v>
      </c>
      <c r="T1662" s="21">
        <v>0</v>
      </c>
      <c r="U1662" s="21">
        <v>0</v>
      </c>
      <c r="V1662" s="21">
        <v>0</v>
      </c>
      <c r="W1662" s="21">
        <v>0</v>
      </c>
      <c r="X1662" s="21">
        <v>0</v>
      </c>
      <c r="Y1662" s="21">
        <v>0</v>
      </c>
      <c r="Z1662" s="21">
        <v>0</v>
      </c>
      <c r="AA1662" s="21">
        <v>0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</row>
    <row r="1663" spans="1:33" x14ac:dyDescent="0.25">
      <c r="A1663">
        <v>2000</v>
      </c>
      <c r="B1663" t="s">
        <v>1</v>
      </c>
      <c r="C1663" t="s">
        <v>8</v>
      </c>
      <c r="D1663" t="s">
        <v>26</v>
      </c>
      <c r="E1663" t="s">
        <v>151</v>
      </c>
      <c r="F1663" t="s">
        <v>371</v>
      </c>
      <c r="G1663" t="s">
        <v>381</v>
      </c>
      <c r="H1663">
        <v>112</v>
      </c>
      <c r="I1663">
        <v>0</v>
      </c>
      <c r="J1663" t="s">
        <v>273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  <c r="Q1663" s="21">
        <v>0</v>
      </c>
      <c r="R1663" s="21">
        <v>0</v>
      </c>
      <c r="S1663" s="21">
        <v>0</v>
      </c>
      <c r="T1663" s="21">
        <v>0</v>
      </c>
      <c r="U1663" s="21">
        <v>0</v>
      </c>
      <c r="V1663" s="21">
        <v>0</v>
      </c>
      <c r="W1663" s="21">
        <v>0</v>
      </c>
      <c r="X1663" s="21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21">
        <v>0</v>
      </c>
      <c r="AE1663" s="21">
        <v>0</v>
      </c>
      <c r="AF1663" s="21">
        <v>0</v>
      </c>
      <c r="AG1663" s="21">
        <v>0</v>
      </c>
    </row>
    <row r="1664" spans="1:33" x14ac:dyDescent="0.25">
      <c r="A1664">
        <v>2006</v>
      </c>
      <c r="B1664" t="s">
        <v>1</v>
      </c>
      <c r="C1664" t="s">
        <v>8</v>
      </c>
      <c r="D1664" t="s">
        <v>26</v>
      </c>
      <c r="E1664" t="s">
        <v>114</v>
      </c>
      <c r="F1664" t="s">
        <v>371</v>
      </c>
      <c r="G1664" t="s">
        <v>339</v>
      </c>
      <c r="H1664">
        <v>112</v>
      </c>
      <c r="I1664">
        <v>1</v>
      </c>
      <c r="J1664" t="s">
        <v>280</v>
      </c>
      <c r="K1664" s="21">
        <v>2.122783699378375E-2</v>
      </c>
      <c r="L1664" s="21">
        <v>4.6893516937760261E-2</v>
      </c>
      <c r="M1664" s="21">
        <v>7.7764953969640074E-2</v>
      </c>
      <c r="N1664" s="21">
        <v>0.11289416938749813</v>
      </c>
      <c r="O1664" s="21">
        <v>0.1520666433577062</v>
      </c>
      <c r="P1664" s="21">
        <v>0.19674915258235962</v>
      </c>
      <c r="Q1664" s="21">
        <v>0.24443064267136722</v>
      </c>
      <c r="R1664" s="21">
        <v>0.29209092420050753</v>
      </c>
      <c r="S1664" s="21">
        <v>0.33563919740939235</v>
      </c>
      <c r="T1664" s="21">
        <v>0.37190745319185337</v>
      </c>
      <c r="U1664" s="21">
        <v>0.39911913192142207</v>
      </c>
      <c r="V1664" s="21">
        <v>0.41653452516719258</v>
      </c>
      <c r="W1664" s="21">
        <v>0.42622232672867155</v>
      </c>
      <c r="X1664" s="21">
        <v>0.43021678874567154</v>
      </c>
      <c r="Y1664" s="21">
        <v>0.4315171144778101</v>
      </c>
      <c r="Z1664" s="21">
        <v>0.43076774713052074</v>
      </c>
      <c r="AA1664" s="21">
        <v>0.43005061304779374</v>
      </c>
      <c r="AB1664" s="21">
        <v>0.42940569079381469</v>
      </c>
      <c r="AC1664" s="21">
        <v>0.42875451795808267</v>
      </c>
      <c r="AD1664" s="21">
        <v>0.42811657283635912</v>
      </c>
      <c r="AE1664" s="21">
        <v>0.42748748574372891</v>
      </c>
      <c r="AF1664" s="21">
        <v>0.42686672670211773</v>
      </c>
      <c r="AG1664" s="21">
        <v>0.42620709400679607</v>
      </c>
    </row>
    <row r="1665" spans="1:33" x14ac:dyDescent="0.25">
      <c r="A1665">
        <v>1997</v>
      </c>
      <c r="B1665" t="s">
        <v>1</v>
      </c>
      <c r="C1665" t="s">
        <v>8</v>
      </c>
      <c r="D1665" t="s">
        <v>26</v>
      </c>
      <c r="E1665" t="s">
        <v>115</v>
      </c>
      <c r="F1665" t="s">
        <v>371</v>
      </c>
      <c r="G1665" t="s">
        <v>340</v>
      </c>
      <c r="H1665">
        <v>112</v>
      </c>
      <c r="I1665">
        <v>0</v>
      </c>
      <c r="J1665" t="s">
        <v>273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  <c r="Q1665" s="21">
        <v>0</v>
      </c>
      <c r="R1665" s="21">
        <v>0</v>
      </c>
      <c r="S1665" s="21">
        <v>0</v>
      </c>
      <c r="T1665" s="21">
        <v>0</v>
      </c>
      <c r="U1665" s="21">
        <v>0</v>
      </c>
      <c r="V1665" s="21">
        <v>0</v>
      </c>
      <c r="W1665" s="21">
        <v>0</v>
      </c>
      <c r="X1665" s="21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</row>
    <row r="1666" spans="1:33" x14ac:dyDescent="0.25">
      <c r="A1666">
        <v>2010</v>
      </c>
      <c r="B1666" t="s">
        <v>1</v>
      </c>
      <c r="C1666" t="s">
        <v>8</v>
      </c>
      <c r="D1666" t="s">
        <v>26</v>
      </c>
      <c r="E1666" t="s">
        <v>116</v>
      </c>
      <c r="F1666" t="s">
        <v>371</v>
      </c>
      <c r="G1666" t="s">
        <v>341</v>
      </c>
      <c r="H1666">
        <v>112</v>
      </c>
      <c r="I1666">
        <v>0</v>
      </c>
      <c r="J1666" t="s">
        <v>273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  <c r="Q1666" s="21">
        <v>0</v>
      </c>
      <c r="R1666" s="21">
        <v>0</v>
      </c>
      <c r="S1666" s="21">
        <v>0</v>
      </c>
      <c r="T1666" s="21">
        <v>0</v>
      </c>
      <c r="U1666" s="21">
        <v>0</v>
      </c>
      <c r="V1666" s="21">
        <v>0</v>
      </c>
      <c r="W1666" s="21">
        <v>0</v>
      </c>
      <c r="X1666" s="21">
        <v>0</v>
      </c>
      <c r="Y1666" s="21">
        <v>0</v>
      </c>
      <c r="Z1666" s="21">
        <v>0</v>
      </c>
      <c r="AA1666" s="21">
        <v>0</v>
      </c>
      <c r="AB1666" s="21">
        <v>0</v>
      </c>
      <c r="AC1666" s="21">
        <v>0</v>
      </c>
      <c r="AD1666" s="21">
        <v>0</v>
      </c>
      <c r="AE1666" s="21">
        <v>0</v>
      </c>
      <c r="AF1666" s="21">
        <v>0</v>
      </c>
      <c r="AG1666" s="21">
        <v>0</v>
      </c>
    </row>
    <row r="1667" spans="1:33" x14ac:dyDescent="0.25">
      <c r="A1667">
        <v>2007</v>
      </c>
      <c r="B1667" t="s">
        <v>1</v>
      </c>
      <c r="C1667" t="s">
        <v>8</v>
      </c>
      <c r="D1667" t="s">
        <v>26</v>
      </c>
      <c r="E1667" t="s">
        <v>152</v>
      </c>
      <c r="F1667" t="s">
        <v>371</v>
      </c>
      <c r="G1667" t="s">
        <v>382</v>
      </c>
      <c r="H1667">
        <v>112</v>
      </c>
      <c r="I1667">
        <v>0</v>
      </c>
      <c r="J1667" t="s">
        <v>273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  <c r="Q1667" s="21">
        <v>0</v>
      </c>
      <c r="R1667" s="21">
        <v>0</v>
      </c>
      <c r="S1667" s="21">
        <v>0</v>
      </c>
      <c r="T1667" s="21">
        <v>0</v>
      </c>
      <c r="U1667" s="21">
        <v>0</v>
      </c>
      <c r="V1667" s="21">
        <v>0</v>
      </c>
      <c r="W1667" s="21">
        <v>0</v>
      </c>
      <c r="X1667" s="21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</row>
    <row r="1668" spans="1:33" x14ac:dyDescent="0.25">
      <c r="A1668">
        <v>1995</v>
      </c>
      <c r="B1668" t="s">
        <v>1</v>
      </c>
      <c r="C1668" t="s">
        <v>8</v>
      </c>
      <c r="D1668" t="s">
        <v>26</v>
      </c>
      <c r="E1668" t="s">
        <v>117</v>
      </c>
      <c r="F1668" t="s">
        <v>371</v>
      </c>
      <c r="G1668" t="s">
        <v>342</v>
      </c>
      <c r="H1668">
        <v>112</v>
      </c>
      <c r="I1668">
        <v>1</v>
      </c>
      <c r="J1668" t="s">
        <v>280</v>
      </c>
      <c r="K1668" s="21">
        <v>8.1151666851367335E-2</v>
      </c>
      <c r="L1668" s="21">
        <v>0.18001085223600766</v>
      </c>
      <c r="M1668" s="21">
        <v>0.29985407049925794</v>
      </c>
      <c r="N1668" s="21">
        <v>0.43739289451968805</v>
      </c>
      <c r="O1668" s="21">
        <v>0.59217024120708395</v>
      </c>
      <c r="P1668" s="21">
        <v>0.77020931906406387</v>
      </c>
      <c r="Q1668" s="21">
        <v>0.96176126488641911</v>
      </c>
      <c r="R1668" s="21">
        <v>1.1531220825240329</v>
      </c>
      <c r="S1668" s="21">
        <v>1.3293291218728678</v>
      </c>
      <c r="T1668" s="21">
        <v>1.4772584019520929</v>
      </c>
      <c r="U1668" s="21">
        <v>1.5891879866535019</v>
      </c>
      <c r="V1668" s="21">
        <v>1.6615880270400041</v>
      </c>
      <c r="W1668" s="21">
        <v>1.7025603734159027</v>
      </c>
      <c r="X1668" s="21">
        <v>1.7209806364545985</v>
      </c>
      <c r="Y1668" s="21">
        <v>1.7277041744156663</v>
      </c>
      <c r="Z1668" s="21">
        <v>1.7260362218431859</v>
      </c>
      <c r="AA1668" s="21">
        <v>1.7245386703009356</v>
      </c>
      <c r="AB1668" s="21">
        <v>1.7233717711563656</v>
      </c>
      <c r="AC1668" s="21">
        <v>1.7222169239743006</v>
      </c>
      <c r="AD1668" s="21">
        <v>1.7211512977245889</v>
      </c>
      <c r="AE1668" s="21">
        <v>1.7201574222820848</v>
      </c>
      <c r="AF1668" s="21">
        <v>1.7192329950985303</v>
      </c>
      <c r="AG1668" s="21">
        <v>1.7181879952600432</v>
      </c>
    </row>
    <row r="1669" spans="1:33" x14ac:dyDescent="0.25">
      <c r="A1669">
        <v>2027</v>
      </c>
      <c r="B1669" t="s">
        <v>1</v>
      </c>
      <c r="C1669" t="s">
        <v>8</v>
      </c>
      <c r="D1669" t="s">
        <v>26</v>
      </c>
      <c r="E1669" t="s">
        <v>118</v>
      </c>
      <c r="F1669" t="s">
        <v>371</v>
      </c>
      <c r="G1669" t="s">
        <v>343</v>
      </c>
      <c r="H1669">
        <v>112</v>
      </c>
      <c r="I1669">
        <v>0</v>
      </c>
      <c r="J1669" t="s">
        <v>280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  <c r="Q1669" s="21">
        <v>0</v>
      </c>
      <c r="R1669" s="21">
        <v>0</v>
      </c>
      <c r="S1669" s="21">
        <v>0</v>
      </c>
      <c r="T1669" s="21">
        <v>0</v>
      </c>
      <c r="U1669" s="21">
        <v>0</v>
      </c>
      <c r="V1669" s="21">
        <v>0</v>
      </c>
      <c r="W1669" s="21">
        <v>0</v>
      </c>
      <c r="X1669" s="21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</row>
    <row r="1670" spans="1:33" x14ac:dyDescent="0.25">
      <c r="A1670">
        <v>1525</v>
      </c>
      <c r="B1670" t="s">
        <v>1</v>
      </c>
      <c r="C1670" t="s">
        <v>8</v>
      </c>
      <c r="D1670" t="s">
        <v>26</v>
      </c>
      <c r="E1670" t="s">
        <v>119</v>
      </c>
      <c r="F1670" t="s">
        <v>364</v>
      </c>
      <c r="G1670" t="s">
        <v>383</v>
      </c>
      <c r="H1670">
        <v>106</v>
      </c>
      <c r="I1670">
        <v>0</v>
      </c>
      <c r="J1670" t="s">
        <v>273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  <c r="Q1670" s="21">
        <v>0</v>
      </c>
      <c r="R1670" s="21">
        <v>0</v>
      </c>
      <c r="S1670" s="21">
        <v>0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</row>
    <row r="1671" spans="1:33" x14ac:dyDescent="0.25">
      <c r="A1671">
        <v>1973</v>
      </c>
      <c r="B1671" t="s">
        <v>1</v>
      </c>
      <c r="C1671" t="s">
        <v>8</v>
      </c>
      <c r="D1671" t="s">
        <v>26</v>
      </c>
      <c r="E1671" t="s">
        <v>120</v>
      </c>
      <c r="F1671" t="s">
        <v>364</v>
      </c>
      <c r="G1671" t="s">
        <v>345</v>
      </c>
      <c r="H1671">
        <v>106</v>
      </c>
      <c r="I1671">
        <v>0</v>
      </c>
      <c r="J1671" t="s">
        <v>273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  <c r="Q1671" s="21">
        <v>0</v>
      </c>
      <c r="R1671" s="21">
        <v>0</v>
      </c>
      <c r="S1671" s="21">
        <v>0</v>
      </c>
      <c r="T1671" s="21">
        <v>0</v>
      </c>
      <c r="U1671" s="21">
        <v>0</v>
      </c>
      <c r="V1671" s="21">
        <v>0</v>
      </c>
      <c r="W1671" s="21">
        <v>0</v>
      </c>
      <c r="X1671" s="21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21">
        <v>0</v>
      </c>
      <c r="AE1671" s="21">
        <v>0</v>
      </c>
      <c r="AF1671" s="21">
        <v>0</v>
      </c>
      <c r="AG1671" s="21">
        <v>0</v>
      </c>
    </row>
    <row r="1672" spans="1:33" x14ac:dyDescent="0.25">
      <c r="A1672">
        <v>1974</v>
      </c>
      <c r="B1672" t="s">
        <v>1</v>
      </c>
      <c r="C1672" t="s">
        <v>8</v>
      </c>
      <c r="D1672" t="s">
        <v>26</v>
      </c>
      <c r="E1672" t="s">
        <v>121</v>
      </c>
      <c r="F1672" t="s">
        <v>364</v>
      </c>
      <c r="G1672">
        <v>0</v>
      </c>
      <c r="H1672">
        <v>106</v>
      </c>
      <c r="I1672">
        <v>0</v>
      </c>
      <c r="J1672" t="s">
        <v>273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  <c r="Q1672" s="21">
        <v>0</v>
      </c>
      <c r="R1672" s="21">
        <v>0</v>
      </c>
      <c r="S1672" s="21">
        <v>0</v>
      </c>
      <c r="T1672" s="21">
        <v>0</v>
      </c>
      <c r="U1672" s="21">
        <v>0</v>
      </c>
      <c r="V1672" s="21">
        <v>0</v>
      </c>
      <c r="W1672" s="21">
        <v>0</v>
      </c>
      <c r="X1672" s="21">
        <v>0</v>
      </c>
      <c r="Y1672" s="21">
        <v>0</v>
      </c>
      <c r="Z1672" s="21">
        <v>0</v>
      </c>
      <c r="AA1672" s="21">
        <v>0</v>
      </c>
      <c r="AB1672" s="21">
        <v>0</v>
      </c>
      <c r="AC1672" s="21">
        <v>0</v>
      </c>
      <c r="AD1672" s="21">
        <v>0</v>
      </c>
      <c r="AE1672" s="21">
        <v>0</v>
      </c>
      <c r="AF1672" s="21">
        <v>0</v>
      </c>
      <c r="AG1672" s="21">
        <v>0</v>
      </c>
    </row>
    <row r="1673" spans="1:33" x14ac:dyDescent="0.25">
      <c r="A1673">
        <v>1543</v>
      </c>
      <c r="B1673" t="s">
        <v>1</v>
      </c>
      <c r="C1673" t="s">
        <v>8</v>
      </c>
      <c r="D1673" t="s">
        <v>26</v>
      </c>
      <c r="E1673" t="s">
        <v>122</v>
      </c>
      <c r="F1673" t="s">
        <v>368</v>
      </c>
      <c r="G1673" t="s">
        <v>303</v>
      </c>
      <c r="H1673">
        <v>114</v>
      </c>
      <c r="I1673">
        <v>1</v>
      </c>
      <c r="J1673" t="s">
        <v>280</v>
      </c>
      <c r="K1673" s="21">
        <v>6.1781353732273745E-4</v>
      </c>
      <c r="L1673" s="21">
        <v>2.1527830736625493E-3</v>
      </c>
      <c r="M1673" s="21">
        <v>4.7283847860915074E-3</v>
      </c>
      <c r="N1673" s="21">
        <v>7.4422157279064238E-3</v>
      </c>
      <c r="O1673" s="21">
        <v>9.9946573455535707E-3</v>
      </c>
      <c r="P1673" s="21">
        <v>1.2372646207408664E-2</v>
      </c>
      <c r="Q1673" s="21">
        <v>1.510050122608779E-2</v>
      </c>
      <c r="R1673" s="21">
        <v>1.8372689611967356E-2</v>
      </c>
      <c r="S1673" s="21">
        <v>2.1623200165660286E-2</v>
      </c>
      <c r="T1673" s="21">
        <v>2.4579657579168704E-2</v>
      </c>
      <c r="U1673" s="21">
        <v>2.6487709125827687E-2</v>
      </c>
      <c r="V1673" s="21">
        <v>2.8363100612201708E-2</v>
      </c>
      <c r="W1673" s="21">
        <v>2.9835870062556977E-2</v>
      </c>
      <c r="X1673" s="21">
        <v>3.0698719054764016E-2</v>
      </c>
      <c r="Y1673" s="21">
        <v>3.0683411758807889E-2</v>
      </c>
      <c r="Z1673" s="21">
        <v>3.0668112095525588E-2</v>
      </c>
      <c r="AA1673" s="21">
        <v>3.0652820061111252E-2</v>
      </c>
      <c r="AB1673" s="21">
        <v>3.0637535651760871E-2</v>
      </c>
      <c r="AC1673" s="21">
        <v>3.0622258863672376E-2</v>
      </c>
      <c r="AD1673" s="21">
        <v>3.060698969304558E-2</v>
      </c>
      <c r="AE1673" s="21">
        <v>3.0591728136082186E-2</v>
      </c>
      <c r="AF1673" s="21">
        <v>3.0576474188985805E-2</v>
      </c>
      <c r="AG1673" s="21">
        <v>3.0561227847961905E-2</v>
      </c>
    </row>
    <row r="1674" spans="1:33" x14ac:dyDescent="0.25">
      <c r="A1674">
        <v>1540</v>
      </c>
      <c r="B1674" t="s">
        <v>1</v>
      </c>
      <c r="C1674" t="s">
        <v>8</v>
      </c>
      <c r="D1674" t="s">
        <v>26</v>
      </c>
      <c r="E1674" t="s">
        <v>123</v>
      </c>
      <c r="F1674" t="s">
        <v>372</v>
      </c>
      <c r="G1674" t="s">
        <v>307</v>
      </c>
      <c r="H1674">
        <v>113</v>
      </c>
      <c r="I1674">
        <v>1</v>
      </c>
      <c r="J1674" t="s">
        <v>280</v>
      </c>
      <c r="K1674" s="21">
        <v>3.8911670139426514E-3</v>
      </c>
      <c r="L1674" s="21">
        <v>1.3524261953976019E-2</v>
      </c>
      <c r="M1674" s="21">
        <v>3.0050721805668083E-2</v>
      </c>
      <c r="N1674" s="21">
        <v>5.4129413747855189E-2</v>
      </c>
      <c r="O1674" s="21">
        <v>8.607840879943307E-2</v>
      </c>
      <c r="P1674" s="21">
        <v>0.12530934898464366</v>
      </c>
      <c r="Q1674" s="21">
        <v>0.1643973462709139</v>
      </c>
      <c r="R1674" s="21">
        <v>0.20414457770226208</v>
      </c>
      <c r="S1674" s="21">
        <v>0.24150275577046751</v>
      </c>
      <c r="T1674" s="21">
        <v>0.27521526948772884</v>
      </c>
      <c r="U1674" s="21">
        <v>0.30445207844798261</v>
      </c>
      <c r="V1674" s="21">
        <v>0.33398996108467521</v>
      </c>
      <c r="W1674" s="21">
        <v>0.35922252526538873</v>
      </c>
      <c r="X1674" s="21">
        <v>0.37851810003557024</v>
      </c>
      <c r="Y1674" s="21">
        <v>0.39800651538176046</v>
      </c>
      <c r="Z1674" s="21">
        <v>0.41633469762964526</v>
      </c>
      <c r="AA1674" s="21">
        <v>0.43205968285849805</v>
      </c>
      <c r="AB1674" s="21">
        <v>0.44478612107113846</v>
      </c>
      <c r="AC1674" s="21">
        <v>0.45386305017291617</v>
      </c>
      <c r="AD1674" s="21">
        <v>0.45837855674777417</v>
      </c>
      <c r="AE1674" s="21">
        <v>0.46361569007374309</v>
      </c>
      <c r="AF1674" s="21">
        <v>0.46896904058018296</v>
      </c>
      <c r="AG1674" s="21">
        <v>0.47418939385486991</v>
      </c>
    </row>
    <row r="1675" spans="1:33" x14ac:dyDescent="0.25">
      <c r="A1675">
        <v>2026</v>
      </c>
      <c r="B1675" t="s">
        <v>1</v>
      </c>
      <c r="C1675" t="s">
        <v>8</v>
      </c>
      <c r="D1675" t="s">
        <v>26</v>
      </c>
      <c r="E1675" t="s">
        <v>124</v>
      </c>
      <c r="F1675" t="s">
        <v>371</v>
      </c>
      <c r="G1675" t="s">
        <v>346</v>
      </c>
      <c r="H1675">
        <v>112</v>
      </c>
      <c r="I1675">
        <v>0</v>
      </c>
      <c r="J1675" t="s">
        <v>273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  <c r="Q1675" s="21">
        <v>0</v>
      </c>
      <c r="R1675" s="21">
        <v>0</v>
      </c>
      <c r="S1675" s="21">
        <v>0</v>
      </c>
      <c r="T1675" s="21">
        <v>0</v>
      </c>
      <c r="U1675" s="21">
        <v>0</v>
      </c>
      <c r="V1675" s="21">
        <v>0</v>
      </c>
      <c r="W1675" s="21">
        <v>0</v>
      </c>
      <c r="X1675" s="21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</row>
    <row r="1676" spans="1:33" x14ac:dyDescent="0.25">
      <c r="A1676">
        <v>1978</v>
      </c>
      <c r="B1676" t="s">
        <v>1</v>
      </c>
      <c r="C1676" t="s">
        <v>8</v>
      </c>
      <c r="D1676" t="s">
        <v>26</v>
      </c>
      <c r="E1676" t="s">
        <v>125</v>
      </c>
      <c r="F1676" t="s">
        <v>367</v>
      </c>
      <c r="G1676" t="s">
        <v>347</v>
      </c>
      <c r="H1676">
        <v>107</v>
      </c>
      <c r="I1676">
        <v>1</v>
      </c>
      <c r="J1676" t="s">
        <v>280</v>
      </c>
      <c r="K1676" s="21">
        <v>4.4286955792761781E-3</v>
      </c>
      <c r="L1676" s="21">
        <v>8.7716639575965896E-3</v>
      </c>
      <c r="M1676" s="21">
        <v>1.3022960200388994E-2</v>
      </c>
      <c r="N1676" s="21">
        <v>1.7190524469851816E-2</v>
      </c>
      <c r="O1676" s="21">
        <v>2.1274583253868804E-2</v>
      </c>
      <c r="P1676" s="21">
        <v>2.1381887924930832E-2</v>
      </c>
      <c r="Q1676" s="21">
        <v>2.1358663127967095E-2</v>
      </c>
      <c r="R1676" s="21">
        <v>2.1211448090251158E-2</v>
      </c>
      <c r="S1676" s="21">
        <v>2.1006014637070577E-2</v>
      </c>
      <c r="T1676" s="21">
        <v>2.0806608695164059E-2</v>
      </c>
      <c r="U1676" s="21">
        <v>2.0614573988634029E-2</v>
      </c>
      <c r="V1676" s="21">
        <v>2.0469252554982088E-2</v>
      </c>
      <c r="W1676" s="21">
        <v>2.03275968752652E-2</v>
      </c>
      <c r="X1676" s="21">
        <v>2.0191593581953968E-2</v>
      </c>
      <c r="Y1676" s="21">
        <v>2.0063052963053905E-2</v>
      </c>
      <c r="Z1676" s="21">
        <v>1.9958260719182622E-2</v>
      </c>
      <c r="AA1676" s="21">
        <v>1.9862718410821566E-2</v>
      </c>
      <c r="AB1676" s="21">
        <v>1.9771905579204559E-2</v>
      </c>
      <c r="AC1676" s="21">
        <v>1.9686901152189466E-2</v>
      </c>
      <c r="AD1676" s="21">
        <v>1.9610044130418815E-2</v>
      </c>
      <c r="AE1676" s="21">
        <v>1.9542704196804275E-2</v>
      </c>
      <c r="AF1676" s="21">
        <v>1.9480616072076296E-2</v>
      </c>
      <c r="AG1676" s="21">
        <v>1.9423266310828781E-2</v>
      </c>
    </row>
    <row r="1677" spans="1:33" x14ac:dyDescent="0.25">
      <c r="A1677">
        <v>1536</v>
      </c>
      <c r="B1677" t="s">
        <v>1</v>
      </c>
      <c r="C1677" t="s">
        <v>8</v>
      </c>
      <c r="D1677" t="s">
        <v>26</v>
      </c>
      <c r="E1677" t="s">
        <v>126</v>
      </c>
      <c r="F1677" t="s">
        <v>371</v>
      </c>
      <c r="G1677" t="s">
        <v>348</v>
      </c>
      <c r="H1677">
        <v>112</v>
      </c>
      <c r="I1677">
        <v>0</v>
      </c>
      <c r="J1677" t="s">
        <v>273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  <c r="Q1677" s="21">
        <v>0</v>
      </c>
      <c r="R1677" s="21">
        <v>0</v>
      </c>
      <c r="S1677" s="21">
        <v>0</v>
      </c>
      <c r="T1677" s="21">
        <v>0</v>
      </c>
      <c r="U1677" s="21">
        <v>0</v>
      </c>
      <c r="V1677" s="21">
        <v>0</v>
      </c>
      <c r="W1677" s="21">
        <v>0</v>
      </c>
      <c r="X1677" s="21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</row>
    <row r="1678" spans="1:33" x14ac:dyDescent="0.25">
      <c r="A1678">
        <v>1969</v>
      </c>
      <c r="B1678" t="s">
        <v>1</v>
      </c>
      <c r="C1678" t="s">
        <v>8</v>
      </c>
      <c r="D1678" t="s">
        <v>26</v>
      </c>
      <c r="E1678" t="s">
        <v>127</v>
      </c>
      <c r="F1678" t="s">
        <v>362</v>
      </c>
      <c r="G1678" t="s">
        <v>350</v>
      </c>
      <c r="H1678">
        <v>108</v>
      </c>
      <c r="I1678">
        <v>0</v>
      </c>
      <c r="J1678" t="s">
        <v>273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  <c r="Q1678" s="21">
        <v>0</v>
      </c>
      <c r="R1678" s="21">
        <v>0</v>
      </c>
      <c r="S1678" s="21">
        <v>0</v>
      </c>
      <c r="T1678" s="21">
        <v>0</v>
      </c>
      <c r="U1678" s="21">
        <v>0</v>
      </c>
      <c r="V1678" s="21">
        <v>0</v>
      </c>
      <c r="W1678" s="21">
        <v>0</v>
      </c>
      <c r="X1678" s="21">
        <v>0</v>
      </c>
      <c r="Y1678" s="21">
        <v>0</v>
      </c>
      <c r="Z1678" s="21">
        <v>0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</row>
    <row r="1679" spans="1:33" x14ac:dyDescent="0.25">
      <c r="A1679">
        <v>1965</v>
      </c>
      <c r="B1679" t="s">
        <v>1</v>
      </c>
      <c r="C1679" t="s">
        <v>8</v>
      </c>
      <c r="D1679" t="s">
        <v>26</v>
      </c>
      <c r="E1679" t="s">
        <v>128</v>
      </c>
      <c r="F1679" t="s">
        <v>362</v>
      </c>
      <c r="G1679" t="s">
        <v>351</v>
      </c>
      <c r="H1679">
        <v>108</v>
      </c>
      <c r="I1679">
        <v>0</v>
      </c>
      <c r="J1679" t="s">
        <v>273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  <c r="Q1679" s="21">
        <v>0</v>
      </c>
      <c r="R1679" s="21">
        <v>0</v>
      </c>
      <c r="S1679" s="21">
        <v>0</v>
      </c>
      <c r="T1679" s="21">
        <v>0</v>
      </c>
      <c r="U1679" s="21">
        <v>0</v>
      </c>
      <c r="V1679" s="21">
        <v>0</v>
      </c>
      <c r="W1679" s="21">
        <v>0</v>
      </c>
      <c r="X1679" s="21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21">
        <v>0</v>
      </c>
      <c r="AE1679" s="21">
        <v>0</v>
      </c>
      <c r="AF1679" s="21">
        <v>0</v>
      </c>
      <c r="AG1679" s="21">
        <v>0</v>
      </c>
    </row>
    <row r="1680" spans="1:33" x14ac:dyDescent="0.25">
      <c r="A1680">
        <v>1967</v>
      </c>
      <c r="B1680" t="s">
        <v>1</v>
      </c>
      <c r="C1680" t="s">
        <v>8</v>
      </c>
      <c r="D1680" t="s">
        <v>26</v>
      </c>
      <c r="E1680" t="s">
        <v>129</v>
      </c>
      <c r="F1680" t="s">
        <v>362</v>
      </c>
      <c r="G1680" t="s">
        <v>352</v>
      </c>
      <c r="H1680">
        <v>108</v>
      </c>
      <c r="I1680">
        <v>0</v>
      </c>
      <c r="J1680" t="s">
        <v>273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  <c r="Q1680" s="21">
        <v>0</v>
      </c>
      <c r="R1680" s="21">
        <v>0</v>
      </c>
      <c r="S1680" s="21">
        <v>0</v>
      </c>
      <c r="T1680" s="21">
        <v>0</v>
      </c>
      <c r="U1680" s="21">
        <v>0</v>
      </c>
      <c r="V1680" s="21">
        <v>0</v>
      </c>
      <c r="W1680" s="21">
        <v>0</v>
      </c>
      <c r="X1680" s="21">
        <v>0</v>
      </c>
      <c r="Y1680" s="21">
        <v>0</v>
      </c>
      <c r="Z1680" s="21">
        <v>0</v>
      </c>
      <c r="AA1680" s="21">
        <v>0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</row>
    <row r="1681" spans="1:33" x14ac:dyDescent="0.25">
      <c r="A1681">
        <v>1970</v>
      </c>
      <c r="B1681" t="s">
        <v>1</v>
      </c>
      <c r="C1681" t="s">
        <v>8</v>
      </c>
      <c r="D1681" t="s">
        <v>26</v>
      </c>
      <c r="E1681" t="s">
        <v>130</v>
      </c>
      <c r="F1681" t="s">
        <v>364</v>
      </c>
      <c r="G1681" t="s">
        <v>353</v>
      </c>
      <c r="H1681">
        <v>106</v>
      </c>
      <c r="I1681">
        <v>0</v>
      </c>
      <c r="J1681" t="s">
        <v>273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  <c r="Q1681" s="21">
        <v>0</v>
      </c>
      <c r="R1681" s="21">
        <v>0</v>
      </c>
      <c r="S1681" s="21">
        <v>0</v>
      </c>
      <c r="T1681" s="21">
        <v>0</v>
      </c>
      <c r="U1681" s="21">
        <v>0</v>
      </c>
      <c r="V1681" s="21">
        <v>0</v>
      </c>
      <c r="W1681" s="21">
        <v>0</v>
      </c>
      <c r="X1681" s="21">
        <v>0</v>
      </c>
      <c r="Y1681" s="21">
        <v>0</v>
      </c>
      <c r="Z1681" s="21">
        <v>0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0</v>
      </c>
      <c r="AG1681" s="21">
        <v>0</v>
      </c>
    </row>
    <row r="1682" spans="1:33" x14ac:dyDescent="0.25">
      <c r="A1682">
        <v>1966</v>
      </c>
      <c r="B1682" t="s">
        <v>1</v>
      </c>
      <c r="C1682" t="s">
        <v>8</v>
      </c>
      <c r="D1682" t="s">
        <v>26</v>
      </c>
      <c r="E1682" t="s">
        <v>131</v>
      </c>
      <c r="F1682" t="s">
        <v>362</v>
      </c>
      <c r="G1682" t="s">
        <v>339</v>
      </c>
      <c r="H1682">
        <v>108</v>
      </c>
      <c r="I1682">
        <v>0</v>
      </c>
      <c r="J1682" t="s">
        <v>273</v>
      </c>
      <c r="K1682" s="21">
        <v>0</v>
      </c>
      <c r="L1682" s="21">
        <v>0</v>
      </c>
      <c r="M1682" s="21">
        <v>0</v>
      </c>
      <c r="N1682" s="21">
        <v>0</v>
      </c>
      <c r="O1682" s="21">
        <v>0</v>
      </c>
      <c r="P1682" s="21">
        <v>0</v>
      </c>
      <c r="Q1682" s="21">
        <v>0</v>
      </c>
      <c r="R1682" s="21">
        <v>0</v>
      </c>
      <c r="S1682" s="21">
        <v>0</v>
      </c>
      <c r="T1682" s="21">
        <v>0</v>
      </c>
      <c r="U1682" s="21">
        <v>0</v>
      </c>
      <c r="V1682" s="21">
        <v>0</v>
      </c>
      <c r="W1682" s="21">
        <v>0</v>
      </c>
      <c r="X1682" s="21">
        <v>0</v>
      </c>
      <c r="Y1682" s="21">
        <v>0</v>
      </c>
      <c r="Z1682" s="21">
        <v>0</v>
      </c>
      <c r="AA1682" s="21">
        <v>0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</row>
    <row r="1683" spans="1:33" x14ac:dyDescent="0.25">
      <c r="A1683">
        <v>1968</v>
      </c>
      <c r="B1683" t="s">
        <v>1</v>
      </c>
      <c r="C1683" t="s">
        <v>8</v>
      </c>
      <c r="D1683" t="s">
        <v>26</v>
      </c>
      <c r="E1683" t="s">
        <v>132</v>
      </c>
      <c r="F1683" t="s">
        <v>362</v>
      </c>
      <c r="G1683" t="s">
        <v>354</v>
      </c>
      <c r="H1683">
        <v>108</v>
      </c>
      <c r="I1683">
        <v>0</v>
      </c>
      <c r="J1683" t="s">
        <v>273</v>
      </c>
      <c r="K1683" s="21">
        <v>0</v>
      </c>
      <c r="L1683" s="21">
        <v>0</v>
      </c>
      <c r="M1683" s="21">
        <v>0</v>
      </c>
      <c r="N1683" s="21">
        <v>0</v>
      </c>
      <c r="O1683" s="21">
        <v>0</v>
      </c>
      <c r="P1683" s="21">
        <v>0</v>
      </c>
      <c r="Q1683" s="21">
        <v>0</v>
      </c>
      <c r="R1683" s="21">
        <v>0</v>
      </c>
      <c r="S1683" s="21">
        <v>0</v>
      </c>
      <c r="T1683" s="21">
        <v>0</v>
      </c>
      <c r="U1683" s="21">
        <v>0</v>
      </c>
      <c r="V1683" s="21">
        <v>0</v>
      </c>
      <c r="W1683" s="21">
        <v>0</v>
      </c>
      <c r="X1683" s="21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</row>
    <row r="1684" spans="1:33" x14ac:dyDescent="0.25">
      <c r="A1684">
        <v>2020</v>
      </c>
      <c r="B1684" t="s">
        <v>1</v>
      </c>
      <c r="C1684" t="s">
        <v>8</v>
      </c>
      <c r="D1684" t="s">
        <v>26</v>
      </c>
      <c r="E1684" t="s">
        <v>259</v>
      </c>
      <c r="F1684" t="s">
        <v>369</v>
      </c>
      <c r="G1684" t="s">
        <v>593</v>
      </c>
      <c r="H1684">
        <v>115</v>
      </c>
      <c r="I1684">
        <v>1</v>
      </c>
      <c r="J1684" t="s">
        <v>280</v>
      </c>
      <c r="K1684" s="21">
        <v>8.8743160012977315E-5</v>
      </c>
      <c r="L1684" s="21">
        <v>1.9667651633489407E-4</v>
      </c>
      <c r="M1684" s="21">
        <v>3.2740533505268543E-4</v>
      </c>
      <c r="N1684" s="21">
        <v>4.7741852175711263E-4</v>
      </c>
      <c r="O1684" s="21">
        <v>6.4639544990181927E-4</v>
      </c>
      <c r="P1684" s="21">
        <v>7.5554301197473036E-4</v>
      </c>
      <c r="Q1684" s="21">
        <v>8.627190619065056E-4</v>
      </c>
      <c r="R1684" s="21">
        <v>9.4975757825679886E-4</v>
      </c>
      <c r="S1684" s="21">
        <v>1.003044471708523E-3</v>
      </c>
      <c r="T1684" s="21">
        <v>1.0116933120855654E-3</v>
      </c>
      <c r="U1684" s="21">
        <v>1.0123474067632548E-3</v>
      </c>
      <c r="V1684" s="21">
        <v>1.0104778426559321E-3</v>
      </c>
      <c r="W1684" s="21">
        <v>1.0088927582555885E-3</v>
      </c>
      <c r="X1684" s="21">
        <v>1.0074151851772316E-3</v>
      </c>
      <c r="Y1684" s="21">
        <v>1.0059578858842013E-3</v>
      </c>
      <c r="Z1684" s="21">
        <v>1.0045095682419181E-3</v>
      </c>
      <c r="AA1684" s="21">
        <v>1.0030332160934248E-3</v>
      </c>
      <c r="AB1684" s="21">
        <v>1.001527651324162E-3</v>
      </c>
      <c r="AC1684" s="21">
        <v>9.9999168842407988E-4</v>
      </c>
      <c r="AD1684" s="21">
        <v>9.9842306325437029E-4</v>
      </c>
      <c r="AE1684" s="21">
        <v>9.968295339676911E-4</v>
      </c>
      <c r="AF1684" s="21">
        <v>9.9520230499030617E-4</v>
      </c>
      <c r="AG1684" s="21">
        <v>9.9354279436975577E-4</v>
      </c>
    </row>
    <row r="1685" spans="1:33" x14ac:dyDescent="0.25">
      <c r="A1685">
        <v>1983</v>
      </c>
      <c r="B1685" t="s">
        <v>1</v>
      </c>
      <c r="C1685" t="s">
        <v>8</v>
      </c>
      <c r="D1685" t="s">
        <v>26</v>
      </c>
      <c r="E1685" t="s">
        <v>260</v>
      </c>
      <c r="F1685" t="s">
        <v>384</v>
      </c>
      <c r="G1685">
        <v>0</v>
      </c>
      <c r="H1685">
        <v>109</v>
      </c>
      <c r="I1685">
        <v>0</v>
      </c>
      <c r="J1685" t="s">
        <v>273</v>
      </c>
      <c r="K1685" s="21">
        <v>0</v>
      </c>
      <c r="L1685" s="21">
        <v>0</v>
      </c>
      <c r="M1685" s="21">
        <v>0</v>
      </c>
      <c r="N1685" s="21">
        <v>0</v>
      </c>
      <c r="O1685" s="21">
        <v>0</v>
      </c>
      <c r="P1685" s="21">
        <v>0</v>
      </c>
      <c r="Q1685" s="21">
        <v>0</v>
      </c>
      <c r="R1685" s="21">
        <v>0</v>
      </c>
      <c r="S1685" s="21">
        <v>0</v>
      </c>
      <c r="T1685" s="21">
        <v>0</v>
      </c>
      <c r="U1685" s="21">
        <v>0</v>
      </c>
      <c r="V1685" s="21">
        <v>0</v>
      </c>
      <c r="W1685" s="21">
        <v>0</v>
      </c>
      <c r="X1685" s="21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</row>
    <row r="1686" spans="1:33" x14ac:dyDescent="0.25">
      <c r="A1686">
        <v>1981</v>
      </c>
      <c r="B1686" t="s">
        <v>1</v>
      </c>
      <c r="C1686" t="s">
        <v>8</v>
      </c>
      <c r="D1686" t="s">
        <v>26</v>
      </c>
      <c r="E1686" t="s">
        <v>261</v>
      </c>
      <c r="F1686" t="s">
        <v>384</v>
      </c>
      <c r="G1686">
        <v>0</v>
      </c>
      <c r="H1686">
        <v>109</v>
      </c>
      <c r="I1686">
        <v>1</v>
      </c>
      <c r="J1686" t="s">
        <v>280</v>
      </c>
      <c r="K1686" s="21">
        <v>1.8317381232856715E-3</v>
      </c>
      <c r="L1686" s="21">
        <v>3.6557224646774872E-3</v>
      </c>
      <c r="M1686" s="21">
        <v>5.4721295935837994E-3</v>
      </c>
      <c r="N1686" s="21">
        <v>7.2810237089514004E-3</v>
      </c>
      <c r="O1686" s="21">
        <v>9.0827863197049212E-3</v>
      </c>
      <c r="P1686" s="21">
        <v>1.069736320775227E-2</v>
      </c>
      <c r="Q1686" s="21">
        <v>1.1982580127478161E-2</v>
      </c>
      <c r="R1686" s="21">
        <v>1.3005339104774749E-2</v>
      </c>
      <c r="S1686" s="21">
        <v>1.3818798202189465E-2</v>
      </c>
      <c r="T1686" s="21">
        <v>1.4465250699338131E-2</v>
      </c>
      <c r="U1686" s="21">
        <v>1.4485744753208258E-2</v>
      </c>
      <c r="V1686" s="21">
        <v>1.4467636881126327E-2</v>
      </c>
      <c r="W1686" s="21">
        <v>1.4450261381983531E-2</v>
      </c>
      <c r="X1686" s="21">
        <v>1.4433460793214779E-2</v>
      </c>
      <c r="Y1686" s="21">
        <v>1.4417109033461765E-2</v>
      </c>
      <c r="Z1686" s="21">
        <v>1.4402832465074008E-2</v>
      </c>
      <c r="AA1686" s="21">
        <v>1.4388506463579129E-2</v>
      </c>
      <c r="AB1686" s="21">
        <v>1.4374130068519645E-2</v>
      </c>
      <c r="AC1686" s="21">
        <v>1.4359702304927859E-2</v>
      </c>
      <c r="AD1686" s="21">
        <v>1.4345222183152654E-2</v>
      </c>
      <c r="AE1686" s="21">
        <v>1.4330688698686112E-2</v>
      </c>
      <c r="AF1686" s="21">
        <v>1.4316100831989937E-2</v>
      </c>
      <c r="AG1686" s="21">
        <v>1.4301457548321883E-2</v>
      </c>
    </row>
    <row r="1687" spans="1:33" x14ac:dyDescent="0.25">
      <c r="A1687">
        <v>1985</v>
      </c>
      <c r="B1687" t="s">
        <v>1</v>
      </c>
      <c r="C1687" t="s">
        <v>8</v>
      </c>
      <c r="D1687" t="s">
        <v>26</v>
      </c>
      <c r="E1687" t="s">
        <v>134</v>
      </c>
      <c r="F1687" t="s">
        <v>384</v>
      </c>
      <c r="G1687" t="s">
        <v>356</v>
      </c>
      <c r="H1687">
        <v>109</v>
      </c>
      <c r="I1687">
        <v>0</v>
      </c>
      <c r="J1687" t="s">
        <v>273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1">
        <v>0</v>
      </c>
      <c r="Q1687" s="21">
        <v>0</v>
      </c>
      <c r="R1687" s="21">
        <v>0</v>
      </c>
      <c r="S1687" s="21">
        <v>0</v>
      </c>
      <c r="T1687" s="21">
        <v>0</v>
      </c>
      <c r="U1687" s="21">
        <v>0</v>
      </c>
      <c r="V1687" s="21">
        <v>0</v>
      </c>
      <c r="W1687" s="21">
        <v>0</v>
      </c>
      <c r="X1687" s="21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21">
        <v>0</v>
      </c>
      <c r="AE1687" s="21">
        <v>0</v>
      </c>
      <c r="AF1687" s="21">
        <v>0</v>
      </c>
      <c r="AG1687" s="21">
        <v>0</v>
      </c>
    </row>
    <row r="1688" spans="1:33" x14ac:dyDescent="0.25">
      <c r="A1688">
        <v>1984</v>
      </c>
      <c r="B1688" t="s">
        <v>1</v>
      </c>
      <c r="C1688" t="s">
        <v>8</v>
      </c>
      <c r="D1688" t="s">
        <v>26</v>
      </c>
      <c r="E1688" t="s">
        <v>135</v>
      </c>
      <c r="F1688" t="s">
        <v>384</v>
      </c>
      <c r="G1688" t="s">
        <v>357</v>
      </c>
      <c r="H1688">
        <v>109</v>
      </c>
      <c r="I1688">
        <v>1</v>
      </c>
      <c r="J1688" t="s">
        <v>280</v>
      </c>
      <c r="K1688" s="21">
        <v>5.8799503555776265E-3</v>
      </c>
      <c r="L1688" s="21">
        <v>1.1745980249876338E-2</v>
      </c>
      <c r="M1688" s="21">
        <v>1.7598239624599405E-2</v>
      </c>
      <c r="N1688" s="21">
        <v>2.3436513206651115E-2</v>
      </c>
      <c r="O1688" s="21">
        <v>2.9261613830808806E-2</v>
      </c>
      <c r="P1688" s="21">
        <v>3.4490298683297158E-2</v>
      </c>
      <c r="Q1688" s="21">
        <v>3.8659626806565664E-2</v>
      </c>
      <c r="R1688" s="21">
        <v>4.1983595681914163E-2</v>
      </c>
      <c r="S1688" s="21">
        <v>4.4632277076923701E-2</v>
      </c>
      <c r="T1688" s="21">
        <v>4.6741088326942806E-2</v>
      </c>
      <c r="U1688" s="21">
        <v>4.8426161630557595E-2</v>
      </c>
      <c r="V1688" s="21">
        <v>4.9764729492285928E-2</v>
      </c>
      <c r="W1688" s="21">
        <v>5.0825398021181065E-2</v>
      </c>
      <c r="X1688" s="21">
        <v>5.1663387531605889E-2</v>
      </c>
      <c r="Y1688" s="21">
        <v>5.2322912756973365E-2</v>
      </c>
      <c r="Z1688" s="21">
        <v>5.2267385184198496E-2</v>
      </c>
      <c r="AA1688" s="21">
        <v>5.2211533484394147E-2</v>
      </c>
      <c r="AB1688" s="21">
        <v>5.2155364977257104E-2</v>
      </c>
      <c r="AC1688" s="21">
        <v>5.2098884550017925E-2</v>
      </c>
      <c r="AD1688" s="21">
        <v>5.2042095219129184E-2</v>
      </c>
      <c r="AE1688" s="21">
        <v>5.1984998538924306E-2</v>
      </c>
      <c r="AF1688" s="21">
        <v>5.1927594903727337E-2</v>
      </c>
      <c r="AG1688" s="21">
        <v>5.1869883774432246E-2</v>
      </c>
    </row>
    <row r="1689" spans="1:33" x14ac:dyDescent="0.25">
      <c r="A1689">
        <v>1986</v>
      </c>
      <c r="B1689" t="s">
        <v>1</v>
      </c>
      <c r="C1689" t="s">
        <v>8</v>
      </c>
      <c r="D1689" t="s">
        <v>26</v>
      </c>
      <c r="E1689" t="s">
        <v>136</v>
      </c>
      <c r="F1689" t="s">
        <v>384</v>
      </c>
      <c r="G1689" t="s">
        <v>358</v>
      </c>
      <c r="H1689">
        <v>109</v>
      </c>
      <c r="I1689">
        <v>0</v>
      </c>
      <c r="J1689" t="s">
        <v>273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0</v>
      </c>
      <c r="S1689" s="21">
        <v>0</v>
      </c>
      <c r="T1689" s="21">
        <v>0</v>
      </c>
      <c r="U1689" s="21">
        <v>0</v>
      </c>
      <c r="V1689" s="21">
        <v>0</v>
      </c>
      <c r="W1689" s="21">
        <v>0</v>
      </c>
      <c r="X1689" s="21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</row>
    <row r="1690" spans="1:33" x14ac:dyDescent="0.25">
      <c r="A1690">
        <v>1982</v>
      </c>
      <c r="B1690" t="s">
        <v>1</v>
      </c>
      <c r="C1690" t="s">
        <v>8</v>
      </c>
      <c r="D1690" t="s">
        <v>26</v>
      </c>
      <c r="E1690" t="s">
        <v>137</v>
      </c>
      <c r="F1690" t="s">
        <v>384</v>
      </c>
      <c r="G1690">
        <v>0</v>
      </c>
      <c r="H1690">
        <v>109</v>
      </c>
      <c r="I1690">
        <v>1</v>
      </c>
      <c r="J1690" t="s">
        <v>280</v>
      </c>
      <c r="K1690" s="21">
        <v>4.0540318969533029E-3</v>
      </c>
      <c r="L1690" s="21">
        <v>8.0278311984730254E-3</v>
      </c>
      <c r="M1690" s="21">
        <v>1.1923295999336848E-2</v>
      </c>
      <c r="N1690" s="21">
        <v>1.5742035267262717E-2</v>
      </c>
      <c r="O1690" s="21">
        <v>1.9486342182851571E-2</v>
      </c>
      <c r="P1690" s="21">
        <v>2.2789040240181222E-2</v>
      </c>
      <c r="Q1690" s="21">
        <v>2.5376209691260667E-2</v>
      </c>
      <c r="R1690" s="21">
        <v>2.7401668674237E-2</v>
      </c>
      <c r="S1690" s="21">
        <v>2.8986167995077864E-2</v>
      </c>
      <c r="T1690" s="21">
        <v>3.0224500185349324E-2</v>
      </c>
      <c r="U1690" s="21">
        <v>3.1191080132576751E-2</v>
      </c>
      <c r="V1690" s="21">
        <v>3.1944325904822421E-2</v>
      </c>
      <c r="W1690" s="21">
        <v>3.2530097732551819E-2</v>
      </c>
      <c r="X1690" s="21">
        <v>3.2984397645511643E-2</v>
      </c>
      <c r="Y1690" s="21">
        <v>3.3335488723200232E-2</v>
      </c>
      <c r="Z1690" s="21">
        <v>3.3310558729746621E-2</v>
      </c>
      <c r="AA1690" s="21">
        <v>3.3285647380224687E-2</v>
      </c>
      <c r="AB1690" s="21">
        <v>3.3260754660691526E-2</v>
      </c>
      <c r="AC1690" s="21">
        <v>3.3235880557214673E-2</v>
      </c>
      <c r="AD1690" s="21">
        <v>3.3211025055872055E-2</v>
      </c>
      <c r="AE1690" s="21">
        <v>3.31861881427521E-2</v>
      </c>
      <c r="AF1690" s="21">
        <v>3.3161369803953504E-2</v>
      </c>
      <c r="AG1690" s="21">
        <v>3.3136570025585496E-2</v>
      </c>
    </row>
    <row r="1691" spans="1:33" x14ac:dyDescent="0.25">
      <c r="A1691">
        <v>1980</v>
      </c>
      <c r="B1691" t="s">
        <v>1</v>
      </c>
      <c r="C1691" t="s">
        <v>8</v>
      </c>
      <c r="D1691" t="s">
        <v>26</v>
      </c>
      <c r="E1691" t="s">
        <v>138</v>
      </c>
      <c r="F1691" t="s">
        <v>384</v>
      </c>
      <c r="G1691" t="s">
        <v>359</v>
      </c>
      <c r="H1691">
        <v>109</v>
      </c>
      <c r="I1691">
        <v>1</v>
      </c>
      <c r="J1691" t="s">
        <v>280</v>
      </c>
      <c r="K1691" s="21">
        <v>7.3752867027863005E-3</v>
      </c>
      <c r="L1691" s="21">
        <v>1.4673141158649676E-2</v>
      </c>
      <c r="M1691" s="21">
        <v>1.4848778982023617E-2</v>
      </c>
      <c r="N1691" s="21">
        <v>1.5023739007739269E-2</v>
      </c>
      <c r="O1691" s="21">
        <v>1.5192204108959422E-2</v>
      </c>
      <c r="P1691" s="21">
        <v>1.52711979209395E-2</v>
      </c>
      <c r="Q1691" s="21">
        <v>1.5208241353057319E-2</v>
      </c>
      <c r="R1691" s="21">
        <v>1.5154219077598334E-2</v>
      </c>
      <c r="S1691" s="21">
        <v>1.5109708933302539E-2</v>
      </c>
      <c r="T1691" s="21">
        <v>1.5069840510997872E-2</v>
      </c>
      <c r="U1691" s="21">
        <v>1.5036158723544633E-2</v>
      </c>
      <c r="V1691" s="21">
        <v>1.5004921207104749E-2</v>
      </c>
      <c r="W1691" s="21">
        <v>1.4975501090247477E-2</v>
      </c>
      <c r="X1691" s="21">
        <v>1.4947486408030508E-2</v>
      </c>
      <c r="Y1691" s="21">
        <v>1.4920548859737915E-2</v>
      </c>
      <c r="Z1691" s="21">
        <v>1.4899045196366641E-2</v>
      </c>
      <c r="AA1691" s="21">
        <v>1.4877275880765569E-2</v>
      </c>
      <c r="AB1691" s="21">
        <v>1.4855253317323144E-2</v>
      </c>
      <c r="AC1691" s="21">
        <v>1.4832986860035941E-2</v>
      </c>
      <c r="AD1691" s="21">
        <v>1.4810483528385541E-2</v>
      </c>
      <c r="AE1691" s="21">
        <v>1.4787748528578722E-2</v>
      </c>
      <c r="AF1691" s="21">
        <v>1.4764785639214704E-2</v>
      </c>
      <c r="AG1691" s="21">
        <v>1.4741597500812567E-2</v>
      </c>
    </row>
    <row r="1692" spans="1:33" x14ac:dyDescent="0.25">
      <c r="A1692">
        <v>1979</v>
      </c>
      <c r="B1692" t="s">
        <v>1</v>
      </c>
      <c r="C1692" t="s">
        <v>8</v>
      </c>
      <c r="D1692" t="s">
        <v>26</v>
      </c>
      <c r="E1692" t="s">
        <v>238</v>
      </c>
      <c r="F1692" t="s">
        <v>384</v>
      </c>
      <c r="G1692" t="s">
        <v>594</v>
      </c>
      <c r="H1692">
        <v>109</v>
      </c>
      <c r="I1692">
        <v>0</v>
      </c>
      <c r="J1692" t="s">
        <v>273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  <c r="Q1692" s="21">
        <v>0</v>
      </c>
      <c r="R1692" s="21">
        <v>0</v>
      </c>
      <c r="S1692" s="21">
        <v>0</v>
      </c>
      <c r="T1692" s="21">
        <v>0</v>
      </c>
      <c r="U1692" s="21">
        <v>0</v>
      </c>
      <c r="V1692" s="21">
        <v>0</v>
      </c>
      <c r="W1692" s="21">
        <v>0</v>
      </c>
      <c r="X1692" s="21">
        <v>0</v>
      </c>
      <c r="Y1692" s="21">
        <v>0</v>
      </c>
      <c r="Z1692" s="21">
        <v>0</v>
      </c>
      <c r="AA1692" s="21">
        <v>0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</row>
    <row r="1693" spans="1:33" x14ac:dyDescent="0.25">
      <c r="A1693">
        <v>1524</v>
      </c>
      <c r="B1693" t="s">
        <v>1</v>
      </c>
      <c r="C1693" t="s">
        <v>8</v>
      </c>
      <c r="D1693" t="s">
        <v>26</v>
      </c>
      <c r="E1693" t="s">
        <v>153</v>
      </c>
      <c r="F1693" t="s">
        <v>364</v>
      </c>
      <c r="G1693" t="s">
        <v>595</v>
      </c>
      <c r="H1693">
        <v>106</v>
      </c>
      <c r="I1693">
        <v>0</v>
      </c>
      <c r="J1693" t="s">
        <v>273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  <c r="Q1693" s="21">
        <v>0</v>
      </c>
      <c r="R1693" s="21">
        <v>0</v>
      </c>
      <c r="S1693" s="21">
        <v>0</v>
      </c>
      <c r="T1693" s="21">
        <v>0</v>
      </c>
      <c r="U1693" s="21">
        <v>0</v>
      </c>
      <c r="V1693" s="21">
        <v>0</v>
      </c>
      <c r="W1693" s="21">
        <v>0</v>
      </c>
      <c r="X1693" s="21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</row>
    <row r="1694" spans="1:33" x14ac:dyDescent="0.25">
      <c r="A1694">
        <v>1960</v>
      </c>
      <c r="B1694" t="s">
        <v>1</v>
      </c>
      <c r="C1694" t="s">
        <v>8</v>
      </c>
      <c r="D1694" t="s">
        <v>26</v>
      </c>
      <c r="E1694" t="s">
        <v>154</v>
      </c>
      <c r="F1694" t="s">
        <v>364</v>
      </c>
      <c r="G1694" t="s">
        <v>386</v>
      </c>
      <c r="H1694">
        <v>106</v>
      </c>
      <c r="I1694">
        <v>0</v>
      </c>
      <c r="J1694" t="s">
        <v>273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  <c r="Q1694" s="21">
        <v>0</v>
      </c>
      <c r="R1694" s="21">
        <v>0</v>
      </c>
      <c r="S1694" s="21">
        <v>0</v>
      </c>
      <c r="T1694" s="21">
        <v>0</v>
      </c>
      <c r="U1694" s="21">
        <v>0</v>
      </c>
      <c r="V1694" s="21">
        <v>0</v>
      </c>
      <c r="W1694" s="21">
        <v>0</v>
      </c>
      <c r="X1694" s="21">
        <v>0</v>
      </c>
      <c r="Y1694" s="21">
        <v>0</v>
      </c>
      <c r="Z1694" s="21">
        <v>0</v>
      </c>
      <c r="AA1694" s="21">
        <v>0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</row>
    <row r="1695" spans="1:33" x14ac:dyDescent="0.25">
      <c r="A1695">
        <v>1959</v>
      </c>
      <c r="B1695" t="s">
        <v>1</v>
      </c>
      <c r="C1695" t="s">
        <v>8</v>
      </c>
      <c r="D1695" t="s">
        <v>26</v>
      </c>
      <c r="E1695" t="s">
        <v>155</v>
      </c>
      <c r="F1695" t="s">
        <v>364</v>
      </c>
      <c r="G1695" t="s">
        <v>387</v>
      </c>
      <c r="H1695">
        <v>106</v>
      </c>
      <c r="I1695">
        <v>0</v>
      </c>
      <c r="J1695" t="s">
        <v>273</v>
      </c>
      <c r="K1695" s="21">
        <v>0</v>
      </c>
      <c r="L1695" s="21">
        <v>0</v>
      </c>
      <c r="M1695" s="21">
        <v>0</v>
      </c>
      <c r="N1695" s="21">
        <v>0</v>
      </c>
      <c r="O1695" s="21">
        <v>0</v>
      </c>
      <c r="P1695" s="21">
        <v>0</v>
      </c>
      <c r="Q1695" s="21">
        <v>0</v>
      </c>
      <c r="R1695" s="21">
        <v>0</v>
      </c>
      <c r="S1695" s="21">
        <v>0</v>
      </c>
      <c r="T1695" s="21">
        <v>0</v>
      </c>
      <c r="U1695" s="21">
        <v>0</v>
      </c>
      <c r="V1695" s="21">
        <v>0</v>
      </c>
      <c r="W1695" s="21">
        <v>0</v>
      </c>
      <c r="X1695" s="21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21">
        <v>0</v>
      </c>
      <c r="AE1695" s="21">
        <v>0</v>
      </c>
      <c r="AF1695" s="21">
        <v>0</v>
      </c>
      <c r="AG1695" s="21">
        <v>0</v>
      </c>
    </row>
    <row r="1696" spans="1:33" x14ac:dyDescent="0.25">
      <c r="A1696">
        <v>1955</v>
      </c>
      <c r="B1696" t="s">
        <v>1</v>
      </c>
      <c r="C1696" t="s">
        <v>8</v>
      </c>
      <c r="D1696" t="s">
        <v>26</v>
      </c>
      <c r="E1696" t="s">
        <v>139</v>
      </c>
      <c r="F1696" t="s">
        <v>367</v>
      </c>
      <c r="G1696" t="s">
        <v>360</v>
      </c>
      <c r="H1696">
        <v>107</v>
      </c>
      <c r="I1696">
        <v>0</v>
      </c>
      <c r="J1696" t="s">
        <v>273</v>
      </c>
      <c r="K1696" s="21">
        <v>0</v>
      </c>
      <c r="L1696" s="21">
        <v>0</v>
      </c>
      <c r="M1696" s="21">
        <v>0</v>
      </c>
      <c r="N1696" s="21">
        <v>0</v>
      </c>
      <c r="O1696" s="21">
        <v>0</v>
      </c>
      <c r="P1696" s="21">
        <v>0</v>
      </c>
      <c r="Q1696" s="21">
        <v>0</v>
      </c>
      <c r="R1696" s="21">
        <v>0</v>
      </c>
      <c r="S1696" s="21">
        <v>0</v>
      </c>
      <c r="T1696" s="21">
        <v>0</v>
      </c>
      <c r="U1696" s="21">
        <v>0</v>
      </c>
      <c r="V1696" s="21">
        <v>0</v>
      </c>
      <c r="W1696" s="21">
        <v>0</v>
      </c>
      <c r="X1696" s="21">
        <v>0</v>
      </c>
      <c r="Y1696" s="21">
        <v>0</v>
      </c>
      <c r="Z1696" s="21">
        <v>0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</row>
    <row r="1697" spans="1:33" x14ac:dyDescent="0.25">
      <c r="A1697">
        <v>1956</v>
      </c>
      <c r="B1697" t="s">
        <v>1</v>
      </c>
      <c r="C1697" t="s">
        <v>8</v>
      </c>
      <c r="D1697" t="s">
        <v>26</v>
      </c>
      <c r="E1697" t="s">
        <v>140</v>
      </c>
      <c r="F1697" t="s">
        <v>362</v>
      </c>
      <c r="G1697" t="s">
        <v>361</v>
      </c>
      <c r="H1697">
        <v>108</v>
      </c>
      <c r="I1697">
        <v>0</v>
      </c>
      <c r="J1697" t="s">
        <v>273</v>
      </c>
      <c r="K1697" s="21">
        <v>0</v>
      </c>
      <c r="L1697" s="21">
        <v>0</v>
      </c>
      <c r="M1697" s="21">
        <v>0</v>
      </c>
      <c r="N1697" s="21">
        <v>0</v>
      </c>
      <c r="O1697" s="21">
        <v>0</v>
      </c>
      <c r="P1697" s="21">
        <v>0</v>
      </c>
      <c r="Q1697" s="21">
        <v>0</v>
      </c>
      <c r="R1697" s="21">
        <v>0</v>
      </c>
      <c r="S1697" s="21">
        <v>0</v>
      </c>
      <c r="T1697" s="21">
        <v>0</v>
      </c>
      <c r="U1697" s="21">
        <v>0</v>
      </c>
      <c r="V1697" s="21">
        <v>0</v>
      </c>
      <c r="W1697" s="21">
        <v>0</v>
      </c>
      <c r="X1697" s="21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</row>
    <row r="1698" spans="1:33" x14ac:dyDescent="0.25">
      <c r="A1698">
        <v>2093</v>
      </c>
      <c r="B1698" t="s">
        <v>1</v>
      </c>
      <c r="C1698" t="s">
        <v>8</v>
      </c>
      <c r="D1698" t="s">
        <v>27</v>
      </c>
      <c r="E1698" t="s">
        <v>47</v>
      </c>
      <c r="F1698" t="s">
        <v>388</v>
      </c>
      <c r="G1698" t="s">
        <v>272</v>
      </c>
      <c r="H1698">
        <v>118</v>
      </c>
      <c r="I1698">
        <v>0</v>
      </c>
      <c r="J1698" t="s">
        <v>273</v>
      </c>
      <c r="K1698" s="21">
        <v>0</v>
      </c>
      <c r="L1698" s="21">
        <v>0</v>
      </c>
      <c r="M1698" s="21">
        <v>0</v>
      </c>
      <c r="N1698" s="21">
        <v>0</v>
      </c>
      <c r="O1698" s="21">
        <v>0</v>
      </c>
      <c r="P1698" s="21">
        <v>0</v>
      </c>
      <c r="Q1698" s="21">
        <v>0</v>
      </c>
      <c r="R1698" s="21">
        <v>0</v>
      </c>
      <c r="S1698" s="21">
        <v>0</v>
      </c>
      <c r="T1698" s="21">
        <v>0</v>
      </c>
      <c r="U1698" s="21">
        <v>0</v>
      </c>
      <c r="V1698" s="21">
        <v>0</v>
      </c>
      <c r="W1698" s="21">
        <v>0</v>
      </c>
      <c r="X1698" s="21">
        <v>0</v>
      </c>
      <c r="Y1698" s="21">
        <v>0</v>
      </c>
      <c r="Z1698" s="21">
        <v>0</v>
      </c>
      <c r="AA1698" s="21">
        <v>0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</row>
    <row r="1699" spans="1:33" x14ac:dyDescent="0.25">
      <c r="A1699">
        <v>2098</v>
      </c>
      <c r="B1699" t="s">
        <v>1</v>
      </c>
      <c r="C1699" t="s">
        <v>8</v>
      </c>
      <c r="D1699" t="s">
        <v>27</v>
      </c>
      <c r="E1699" t="s">
        <v>48</v>
      </c>
      <c r="F1699" t="s">
        <v>389</v>
      </c>
      <c r="G1699" t="s">
        <v>275</v>
      </c>
      <c r="H1699">
        <v>119</v>
      </c>
      <c r="I1699">
        <v>0</v>
      </c>
      <c r="J1699" t="s">
        <v>273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  <c r="Q1699" s="21">
        <v>0</v>
      </c>
      <c r="R1699" s="21">
        <v>0</v>
      </c>
      <c r="S1699" s="21">
        <v>0</v>
      </c>
      <c r="T1699" s="21">
        <v>0</v>
      </c>
      <c r="U1699" s="21">
        <v>0</v>
      </c>
      <c r="V1699" s="21">
        <v>0</v>
      </c>
      <c r="W1699" s="21">
        <v>0</v>
      </c>
      <c r="X1699" s="21">
        <v>0</v>
      </c>
      <c r="Y1699" s="21">
        <v>0</v>
      </c>
      <c r="Z1699" s="21">
        <v>0</v>
      </c>
      <c r="AA1699" s="21">
        <v>0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</row>
    <row r="1700" spans="1:33" x14ac:dyDescent="0.25">
      <c r="A1700">
        <v>1548</v>
      </c>
      <c r="B1700" t="s">
        <v>1</v>
      </c>
      <c r="C1700" t="s">
        <v>8</v>
      </c>
      <c r="D1700" t="s">
        <v>27</v>
      </c>
      <c r="E1700" t="s">
        <v>141</v>
      </c>
      <c r="F1700" t="s">
        <v>390</v>
      </c>
      <c r="G1700" t="s">
        <v>365</v>
      </c>
      <c r="H1700">
        <v>116</v>
      </c>
      <c r="I1700">
        <v>1</v>
      </c>
      <c r="J1700" t="s">
        <v>280</v>
      </c>
      <c r="K1700" s="21">
        <v>1.0870285202676242E-5</v>
      </c>
      <c r="L1700" s="21">
        <v>3.3419008142965678E-5</v>
      </c>
      <c r="M1700" s="21">
        <v>6.9512735798907054E-5</v>
      </c>
      <c r="N1700" s="21">
        <v>1.177041794067206E-4</v>
      </c>
      <c r="O1700" s="21">
        <v>1.7860111986127435E-4</v>
      </c>
      <c r="P1700" s="21">
        <v>2.5283036175048829E-4</v>
      </c>
      <c r="Q1700" s="21">
        <v>3.3140969575239023E-4</v>
      </c>
      <c r="R1700" s="21">
        <v>4.2159642284911753E-4</v>
      </c>
      <c r="S1700" s="21">
        <v>5.2143989734186353E-4</v>
      </c>
      <c r="T1700" s="21">
        <v>6.3226781470668725E-4</v>
      </c>
      <c r="U1700" s="21">
        <v>7.5974364122502382E-4</v>
      </c>
      <c r="V1700" s="21">
        <v>8.9948562554129259E-4</v>
      </c>
      <c r="W1700" s="21">
        <v>1.0498403438481132E-3</v>
      </c>
      <c r="X1700" s="21">
        <v>1.2075133317142996E-3</v>
      </c>
      <c r="Y1700" s="21">
        <v>1.3748525588832012E-3</v>
      </c>
      <c r="Z1700" s="21">
        <v>1.5528957931087899E-3</v>
      </c>
      <c r="AA1700" s="21">
        <v>1.7398950359416808E-3</v>
      </c>
      <c r="AB1700" s="21">
        <v>1.9381096993867047E-3</v>
      </c>
      <c r="AC1700" s="21">
        <v>2.1459580772469839E-3</v>
      </c>
      <c r="AD1700" s="21">
        <v>2.363676595501523E-3</v>
      </c>
      <c r="AE1700" s="21">
        <v>2.569811839557211E-3</v>
      </c>
      <c r="AF1700" s="21">
        <v>2.7637401173539757E-3</v>
      </c>
      <c r="AG1700" s="21">
        <v>2.9437206342741492E-3</v>
      </c>
    </row>
    <row r="1701" spans="1:33" x14ac:dyDescent="0.25">
      <c r="A1701">
        <v>1552</v>
      </c>
      <c r="B1701" t="s">
        <v>1</v>
      </c>
      <c r="C1701" t="s">
        <v>8</v>
      </c>
      <c r="D1701" t="s">
        <v>27</v>
      </c>
      <c r="E1701" t="s">
        <v>49</v>
      </c>
      <c r="F1701" t="s">
        <v>390</v>
      </c>
      <c r="G1701" t="s">
        <v>277</v>
      </c>
      <c r="H1701">
        <v>116</v>
      </c>
      <c r="I1701">
        <v>1</v>
      </c>
      <c r="J1701" t="s">
        <v>280</v>
      </c>
      <c r="K1701" s="21">
        <v>8.2930021662154291E-7</v>
      </c>
      <c r="L1701" s="21">
        <v>2.7302998848556404E-6</v>
      </c>
      <c r="M1701" s="21">
        <v>5.9832431332805155E-6</v>
      </c>
      <c r="N1701" s="21">
        <v>1.0836459989898711E-5</v>
      </c>
      <c r="O1701" s="21">
        <v>1.7534391633887512E-5</v>
      </c>
      <c r="P1701" s="21">
        <v>2.6394320315175837E-5</v>
      </c>
      <c r="Q1701" s="21">
        <v>3.7621622591114566E-5</v>
      </c>
      <c r="R1701" s="21">
        <v>5.1252009986689742E-5</v>
      </c>
      <c r="S1701" s="21">
        <v>6.711950055806122E-5</v>
      </c>
      <c r="T1701" s="21">
        <v>8.4869503853309312E-5</v>
      </c>
      <c r="U1701" s="21">
        <v>1.0402191098423907E-4</v>
      </c>
      <c r="V1701" s="21">
        <v>1.2406686024940829E-4</v>
      </c>
      <c r="W1701" s="21">
        <v>1.4455799398863358E-4</v>
      </c>
      <c r="X1701" s="21">
        <v>1.6514181441427191E-4</v>
      </c>
      <c r="Y1701" s="21">
        <v>1.855145768394519E-4</v>
      </c>
      <c r="Z1701" s="21">
        <v>2.0565747722459647E-4</v>
      </c>
      <c r="AA1701" s="21">
        <v>2.2560948478159523E-4</v>
      </c>
      <c r="AB1701" s="21">
        <v>2.4539268083412084E-4</v>
      </c>
      <c r="AC1701" s="21">
        <v>2.6505772056207948E-4</v>
      </c>
      <c r="AD1701" s="21">
        <v>2.8464043109136124E-4</v>
      </c>
      <c r="AE1701" s="21">
        <v>3.0416542426856474E-4</v>
      </c>
      <c r="AF1701" s="21">
        <v>3.2283433521701076E-4</v>
      </c>
      <c r="AG1701" s="21">
        <v>3.4041750566261684E-4</v>
      </c>
    </row>
    <row r="1702" spans="1:33" x14ac:dyDescent="0.25">
      <c r="A1702">
        <v>1559</v>
      </c>
      <c r="B1702" t="s">
        <v>1</v>
      </c>
      <c r="C1702" t="s">
        <v>8</v>
      </c>
      <c r="D1702" t="s">
        <v>27</v>
      </c>
      <c r="E1702" t="s">
        <v>50</v>
      </c>
      <c r="F1702" t="s">
        <v>391</v>
      </c>
      <c r="G1702" t="s">
        <v>279</v>
      </c>
      <c r="H1702">
        <v>121</v>
      </c>
      <c r="I1702">
        <v>1</v>
      </c>
      <c r="J1702" t="s">
        <v>280</v>
      </c>
      <c r="K1702" s="21">
        <v>9.6384490476698268E-5</v>
      </c>
      <c r="L1702" s="21">
        <v>2.0863988584520683E-4</v>
      </c>
      <c r="M1702" s="21">
        <v>3.3553194339392198E-4</v>
      </c>
      <c r="N1702" s="21">
        <v>4.764684736516528E-4</v>
      </c>
      <c r="O1702" s="21">
        <v>6.2672240089847004E-4</v>
      </c>
      <c r="P1702" s="21">
        <v>7.8400610363085982E-4</v>
      </c>
      <c r="Q1702" s="21">
        <v>9.4596405439346747E-4</v>
      </c>
      <c r="R1702" s="21">
        <v>1.1082080475739197E-3</v>
      </c>
      <c r="S1702" s="21">
        <v>1.2792031771216637E-3</v>
      </c>
      <c r="T1702" s="21">
        <v>1.4530402307361152E-3</v>
      </c>
      <c r="U1702" s="21">
        <v>1.6167905140916383E-3</v>
      </c>
      <c r="V1702" s="21">
        <v>1.7723203160625737E-3</v>
      </c>
      <c r="W1702" s="21">
        <v>1.9211768757756507E-3</v>
      </c>
      <c r="X1702" s="21">
        <v>2.0646331021123426E-3</v>
      </c>
      <c r="Y1702" s="21">
        <v>2.2037297063741204E-3</v>
      </c>
      <c r="Z1702" s="21">
        <v>2.2458119316606166E-3</v>
      </c>
      <c r="AA1702" s="21">
        <v>2.2697339830912511E-3</v>
      </c>
      <c r="AB1702" s="21">
        <v>2.2730850221586111E-3</v>
      </c>
      <c r="AC1702" s="21">
        <v>2.2748824166838994E-3</v>
      </c>
      <c r="AD1702" s="21">
        <v>2.2769347702344483E-3</v>
      </c>
      <c r="AE1702" s="21">
        <v>2.2791799308441883E-3</v>
      </c>
      <c r="AF1702" s="21">
        <v>2.2815539016728171E-3</v>
      </c>
      <c r="AG1702" s="21">
        <v>2.2795065387650314E-3</v>
      </c>
    </row>
    <row r="1703" spans="1:33" x14ac:dyDescent="0.25">
      <c r="A1703">
        <v>2043</v>
      </c>
      <c r="B1703" t="s">
        <v>1</v>
      </c>
      <c r="C1703" t="s">
        <v>8</v>
      </c>
      <c r="D1703" t="s">
        <v>27</v>
      </c>
      <c r="E1703" t="s">
        <v>51</v>
      </c>
      <c r="F1703" t="s">
        <v>392</v>
      </c>
      <c r="G1703" t="s">
        <v>281</v>
      </c>
      <c r="H1703">
        <v>117</v>
      </c>
      <c r="I1703">
        <v>1</v>
      </c>
      <c r="J1703" t="s">
        <v>280</v>
      </c>
      <c r="K1703" s="21">
        <v>2.0155079427523068E-8</v>
      </c>
      <c r="L1703" s="21">
        <v>6.3778832888916785E-8</v>
      </c>
      <c r="M1703" s="21">
        <v>1.4704934479468069E-7</v>
      </c>
      <c r="N1703" s="21">
        <v>2.9176480197458342E-7</v>
      </c>
      <c r="O1703" s="21">
        <v>5.2521757354371529E-7</v>
      </c>
      <c r="P1703" s="21">
        <v>8.78909022776481E-7</v>
      </c>
      <c r="Q1703" s="21">
        <v>1.3857711630353065E-6</v>
      </c>
      <c r="R1703" s="21">
        <v>2.075515922677411E-6</v>
      </c>
      <c r="S1703" s="21">
        <v>2.9681655388964721E-6</v>
      </c>
      <c r="T1703" s="21">
        <v>4.0664662694119607E-6</v>
      </c>
      <c r="U1703" s="21">
        <v>5.3288230143727499E-6</v>
      </c>
      <c r="V1703" s="21">
        <v>6.701595102982613E-6</v>
      </c>
      <c r="W1703" s="21">
        <v>8.0915195020816957E-6</v>
      </c>
      <c r="X1703" s="21">
        <v>9.3820489595010898E-6</v>
      </c>
      <c r="Y1703" s="21">
        <v>1.0450142550048842E-5</v>
      </c>
      <c r="Z1703" s="21">
        <v>1.1204442816222018E-5</v>
      </c>
      <c r="AA1703" s="21">
        <v>1.157165059899492E-5</v>
      </c>
      <c r="AB1703" s="21">
        <v>1.164047558658355E-5</v>
      </c>
      <c r="AC1703" s="21">
        <v>1.1624460763072237E-5</v>
      </c>
      <c r="AD1703" s="21">
        <v>1.1607480865682165E-5</v>
      </c>
      <c r="AE1703" s="21">
        <v>1.159139223606543E-5</v>
      </c>
      <c r="AF1703" s="21">
        <v>1.1576288800385323E-5</v>
      </c>
      <c r="AG1703" s="21">
        <v>1.1562047482309814E-5</v>
      </c>
    </row>
    <row r="1704" spans="1:33" x14ac:dyDescent="0.25">
      <c r="A1704">
        <v>2031</v>
      </c>
      <c r="B1704" t="s">
        <v>1</v>
      </c>
      <c r="C1704" t="s">
        <v>8</v>
      </c>
      <c r="D1704" t="s">
        <v>27</v>
      </c>
      <c r="E1704" t="s">
        <v>52</v>
      </c>
      <c r="F1704" t="s">
        <v>390</v>
      </c>
      <c r="G1704">
        <v>0</v>
      </c>
      <c r="H1704">
        <v>116</v>
      </c>
      <c r="I1704">
        <v>0</v>
      </c>
      <c r="J1704" t="s">
        <v>273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  <c r="Q1704" s="21">
        <v>0</v>
      </c>
      <c r="R1704" s="21">
        <v>0</v>
      </c>
      <c r="S1704" s="21">
        <v>0</v>
      </c>
      <c r="T1704" s="21">
        <v>0</v>
      </c>
      <c r="U1704" s="21">
        <v>0</v>
      </c>
      <c r="V1704" s="21">
        <v>0</v>
      </c>
      <c r="W1704" s="21">
        <v>0</v>
      </c>
      <c r="X1704" s="21">
        <v>0</v>
      </c>
      <c r="Y1704" s="21">
        <v>0</v>
      </c>
      <c r="Z1704" s="21">
        <v>0</v>
      </c>
      <c r="AA1704" s="21">
        <v>0</v>
      </c>
      <c r="AB1704" s="21">
        <v>0</v>
      </c>
      <c r="AC1704" s="21">
        <v>0</v>
      </c>
      <c r="AD1704" s="21">
        <v>0</v>
      </c>
      <c r="AE1704" s="21">
        <v>0</v>
      </c>
      <c r="AF1704" s="21">
        <v>0</v>
      </c>
      <c r="AG1704" s="21">
        <v>0</v>
      </c>
    </row>
    <row r="1705" spans="1:33" x14ac:dyDescent="0.25">
      <c r="A1705">
        <v>2036</v>
      </c>
      <c r="B1705" t="s">
        <v>1</v>
      </c>
      <c r="C1705" t="s">
        <v>8</v>
      </c>
      <c r="D1705" t="s">
        <v>27</v>
      </c>
      <c r="E1705" t="s">
        <v>53</v>
      </c>
      <c r="F1705" t="s">
        <v>390</v>
      </c>
      <c r="G1705" t="s">
        <v>282</v>
      </c>
      <c r="H1705">
        <v>116</v>
      </c>
      <c r="I1705">
        <v>1</v>
      </c>
      <c r="J1705" t="s">
        <v>280</v>
      </c>
      <c r="K1705" s="21">
        <v>6.6320304369080034E-3</v>
      </c>
      <c r="L1705" s="21">
        <v>1.3270881268598598E-2</v>
      </c>
      <c r="M1705" s="21">
        <v>1.9907476847344358E-2</v>
      </c>
      <c r="N1705" s="21">
        <v>2.6530164721481259E-2</v>
      </c>
      <c r="O1705" s="21">
        <v>3.3123509406154529E-2</v>
      </c>
      <c r="P1705" s="21">
        <v>3.9010347314063366E-2</v>
      </c>
      <c r="Q1705" s="21">
        <v>4.3651361228608604E-2</v>
      </c>
      <c r="R1705" s="21">
        <v>4.7190111695883392E-2</v>
      </c>
      <c r="S1705" s="21">
        <v>4.9888198336798917E-2</v>
      </c>
      <c r="T1705" s="21">
        <v>5.1905999775321753E-2</v>
      </c>
      <c r="U1705" s="21">
        <v>5.1617836270235307E-2</v>
      </c>
      <c r="V1705" s="21">
        <v>5.114378392830899E-2</v>
      </c>
      <c r="W1705" s="21">
        <v>5.0635813090481305E-2</v>
      </c>
      <c r="X1705" s="21">
        <v>5.009771255912384E-2</v>
      </c>
      <c r="Y1705" s="21">
        <v>4.9534954417952914E-2</v>
      </c>
      <c r="Z1705" s="21">
        <v>4.8967880394220467E-2</v>
      </c>
      <c r="AA1705" s="21">
        <v>4.8398490732854564E-2</v>
      </c>
      <c r="AB1705" s="21">
        <v>4.7733443119679843E-2</v>
      </c>
      <c r="AC1705" s="21">
        <v>4.706533474008958E-2</v>
      </c>
      <c r="AD1705" s="21">
        <v>4.6383383801371948E-2</v>
      </c>
      <c r="AE1705" s="21">
        <v>4.5776267709891419E-2</v>
      </c>
      <c r="AF1705" s="21">
        <v>4.5238364717310346E-2</v>
      </c>
      <c r="AG1705" s="21">
        <v>4.4776058415338792E-2</v>
      </c>
    </row>
    <row r="1706" spans="1:33" x14ac:dyDescent="0.25">
      <c r="A1706">
        <v>2041</v>
      </c>
      <c r="B1706" t="s">
        <v>1</v>
      </c>
      <c r="C1706" t="s">
        <v>8</v>
      </c>
      <c r="D1706" t="s">
        <v>27</v>
      </c>
      <c r="E1706" t="s">
        <v>54</v>
      </c>
      <c r="F1706" t="s">
        <v>390</v>
      </c>
      <c r="G1706">
        <v>0</v>
      </c>
      <c r="H1706">
        <v>116</v>
      </c>
      <c r="I1706">
        <v>1</v>
      </c>
      <c r="J1706" t="s">
        <v>280</v>
      </c>
      <c r="K1706" s="21">
        <v>3.9305229815964427E-3</v>
      </c>
      <c r="L1706" s="21">
        <v>7.6321611238903816E-3</v>
      </c>
      <c r="M1706" s="21">
        <v>1.1102734178606943E-2</v>
      </c>
      <c r="N1706" s="21">
        <v>1.4339381114777809E-2</v>
      </c>
      <c r="O1706" s="21">
        <v>1.7338703237520566E-2</v>
      </c>
      <c r="P1706" s="21">
        <v>1.9821037696039351E-2</v>
      </c>
      <c r="Q1706" s="21">
        <v>2.1630955627834025E-2</v>
      </c>
      <c r="R1706" s="21">
        <v>2.2895170719224499E-2</v>
      </c>
      <c r="S1706" s="21">
        <v>2.3772958889807298E-2</v>
      </c>
      <c r="T1706" s="21">
        <v>2.4357652558576425E-2</v>
      </c>
      <c r="U1706" s="21">
        <v>2.4857149579029097E-2</v>
      </c>
      <c r="V1706" s="21">
        <v>2.5162941957750026E-2</v>
      </c>
      <c r="W1706" s="21">
        <v>2.5311040558876501E-2</v>
      </c>
      <c r="X1706" s="21">
        <v>2.5332846956684217E-2</v>
      </c>
      <c r="Y1706" s="21">
        <v>2.5253647828281343E-2</v>
      </c>
      <c r="Z1706" s="21">
        <v>2.5127933139073272E-2</v>
      </c>
      <c r="AA1706" s="21">
        <v>2.4719418604349185E-2</v>
      </c>
      <c r="AB1706" s="21">
        <v>2.426042928355043E-2</v>
      </c>
      <c r="AC1706" s="21">
        <v>2.3798708775054293E-2</v>
      </c>
      <c r="AD1706" s="21">
        <v>2.3330313424681805E-2</v>
      </c>
      <c r="AE1706" s="21">
        <v>2.2901019489940853E-2</v>
      </c>
      <c r="AF1706" s="21">
        <v>2.2507582805965896E-2</v>
      </c>
      <c r="AG1706" s="21">
        <v>2.2152431109002359E-2</v>
      </c>
    </row>
    <row r="1707" spans="1:33" x14ac:dyDescent="0.25">
      <c r="A1707">
        <v>2037</v>
      </c>
      <c r="B1707" t="s">
        <v>1</v>
      </c>
      <c r="C1707" t="s">
        <v>8</v>
      </c>
      <c r="D1707" t="s">
        <v>27</v>
      </c>
      <c r="E1707" t="s">
        <v>55</v>
      </c>
      <c r="F1707" t="s">
        <v>390</v>
      </c>
      <c r="G1707" t="s">
        <v>283</v>
      </c>
      <c r="H1707">
        <v>116</v>
      </c>
      <c r="I1707">
        <v>0</v>
      </c>
      <c r="J1707" t="s">
        <v>273</v>
      </c>
      <c r="K1707" s="21">
        <v>0</v>
      </c>
      <c r="L1707" s="21">
        <v>0</v>
      </c>
      <c r="M1707" s="21">
        <v>0</v>
      </c>
      <c r="N1707" s="21">
        <v>0</v>
      </c>
      <c r="O1707" s="21">
        <v>0</v>
      </c>
      <c r="P1707" s="21">
        <v>0</v>
      </c>
      <c r="Q1707" s="21">
        <v>0</v>
      </c>
      <c r="R1707" s="21">
        <v>0</v>
      </c>
      <c r="S1707" s="21">
        <v>0</v>
      </c>
      <c r="T1707" s="21">
        <v>0</v>
      </c>
      <c r="U1707" s="21">
        <v>0</v>
      </c>
      <c r="V1707" s="21">
        <v>0</v>
      </c>
      <c r="W1707" s="21">
        <v>0</v>
      </c>
      <c r="X1707" s="21">
        <v>0</v>
      </c>
      <c r="Y1707" s="21">
        <v>0</v>
      </c>
      <c r="Z1707" s="21">
        <v>0</v>
      </c>
      <c r="AA1707" s="21">
        <v>0</v>
      </c>
      <c r="AB1707" s="21">
        <v>0</v>
      </c>
      <c r="AC1707" s="21">
        <v>0</v>
      </c>
      <c r="AD1707" s="21">
        <v>0</v>
      </c>
      <c r="AE1707" s="21">
        <v>0</v>
      </c>
      <c r="AF1707" s="21">
        <v>0</v>
      </c>
      <c r="AG1707" s="21">
        <v>0</v>
      </c>
    </row>
    <row r="1708" spans="1:33" x14ac:dyDescent="0.25">
      <c r="A1708">
        <v>2040</v>
      </c>
      <c r="B1708" t="s">
        <v>1</v>
      </c>
      <c r="C1708" t="s">
        <v>8</v>
      </c>
      <c r="D1708" t="s">
        <v>27</v>
      </c>
      <c r="E1708" t="s">
        <v>56</v>
      </c>
      <c r="F1708" t="s">
        <v>390</v>
      </c>
      <c r="G1708" t="s">
        <v>284</v>
      </c>
      <c r="H1708">
        <v>116</v>
      </c>
      <c r="I1708">
        <v>1</v>
      </c>
      <c r="J1708" t="s">
        <v>280</v>
      </c>
      <c r="K1708" s="21">
        <v>2.786151491868072E-3</v>
      </c>
      <c r="L1708" s="21">
        <v>5.4714986549249302E-3</v>
      </c>
      <c r="M1708" s="21">
        <v>8.0523761237410695E-3</v>
      </c>
      <c r="N1708" s="21">
        <v>1.0524189138668946E-2</v>
      </c>
      <c r="O1708" s="21">
        <v>1.2881478319003206E-2</v>
      </c>
      <c r="P1708" s="21">
        <v>1.4895455743456871E-2</v>
      </c>
      <c r="Q1708" s="21">
        <v>1.641598668174667E-2</v>
      </c>
      <c r="R1708" s="21">
        <v>1.752263902782419E-2</v>
      </c>
      <c r="S1708" s="21">
        <v>1.8326779163672469E-2</v>
      </c>
      <c r="T1708" s="21">
        <v>1.8894117471665944E-2</v>
      </c>
      <c r="U1708" s="21">
        <v>1.9383338994262221E-2</v>
      </c>
      <c r="V1708" s="21">
        <v>1.9708756392832694E-2</v>
      </c>
      <c r="W1708" s="21">
        <v>1.9899568601136251E-2</v>
      </c>
      <c r="X1708" s="21">
        <v>1.9981987192144363E-2</v>
      </c>
      <c r="Y1708" s="21">
        <v>1.9977996533710903E-2</v>
      </c>
      <c r="Z1708" s="21">
        <v>1.9693959523827503E-2</v>
      </c>
      <c r="AA1708" s="21">
        <v>1.9407992689781311E-2</v>
      </c>
      <c r="AB1708" s="21">
        <v>1.9083318240016939E-2</v>
      </c>
      <c r="AC1708" s="21">
        <v>1.8756988899078376E-2</v>
      </c>
      <c r="AD1708" s="21">
        <v>1.8425278861487544E-2</v>
      </c>
      <c r="AE1708" s="21">
        <v>1.812396362721495E-2</v>
      </c>
      <c r="AF1708" s="21">
        <v>1.7850544780158583E-2</v>
      </c>
      <c r="AG1708" s="21">
        <v>1.7607150726878715E-2</v>
      </c>
    </row>
    <row r="1709" spans="1:33" x14ac:dyDescent="0.25">
      <c r="A1709">
        <v>2097</v>
      </c>
      <c r="B1709" t="s">
        <v>1</v>
      </c>
      <c r="C1709" t="s">
        <v>8</v>
      </c>
      <c r="D1709" t="s">
        <v>27</v>
      </c>
      <c r="E1709" t="s">
        <v>256</v>
      </c>
      <c r="F1709" t="s">
        <v>393</v>
      </c>
      <c r="G1709" t="s">
        <v>590</v>
      </c>
      <c r="H1709">
        <v>125</v>
      </c>
      <c r="I1709">
        <v>1</v>
      </c>
      <c r="J1709" t="s">
        <v>280</v>
      </c>
      <c r="K1709" s="21">
        <v>1.661864182667456E-5</v>
      </c>
      <c r="L1709" s="21">
        <v>3.7002431537904656E-5</v>
      </c>
      <c r="M1709" s="21">
        <v>6.1924293197625303E-5</v>
      </c>
      <c r="N1709" s="21">
        <v>9.0829951454815631E-5</v>
      </c>
      <c r="O1709" s="21">
        <v>1.2377989927514474E-4</v>
      </c>
      <c r="P1709" s="21">
        <v>1.6228067338369453E-4</v>
      </c>
      <c r="Q1709" s="21">
        <v>2.0448822062620259E-4</v>
      </c>
      <c r="R1709" s="21">
        <v>2.4757000582402081E-4</v>
      </c>
      <c r="S1709" s="21">
        <v>2.8812430352636816E-4</v>
      </c>
      <c r="T1709" s="21">
        <v>3.2292890586468735E-4</v>
      </c>
      <c r="U1709" s="21">
        <v>3.4979707173923429E-4</v>
      </c>
      <c r="V1709" s="21">
        <v>3.6749659095873554E-4</v>
      </c>
      <c r="W1709" s="21">
        <v>3.7767862834089602E-4</v>
      </c>
      <c r="X1709" s="21">
        <v>3.8246810978467398E-4</v>
      </c>
      <c r="Y1709" s="21">
        <v>3.8437121440279001E-4</v>
      </c>
      <c r="Z1709" s="21">
        <v>3.8415686849747096E-4</v>
      </c>
      <c r="AA1709" s="21">
        <v>3.8394473025656935E-4</v>
      </c>
      <c r="AB1709" s="21">
        <v>3.8373536690417253E-4</v>
      </c>
      <c r="AC1709" s="21">
        <v>3.8352925245210541E-4</v>
      </c>
      <c r="AD1709" s="21">
        <v>3.833266131938391E-4</v>
      </c>
      <c r="AE1709" s="21">
        <v>3.831273704126871E-4</v>
      </c>
      <c r="AF1709" s="21">
        <v>3.829304913253075E-4</v>
      </c>
      <c r="AG1709" s="21">
        <v>3.8273414165391302E-4</v>
      </c>
    </row>
    <row r="1710" spans="1:33" x14ac:dyDescent="0.25">
      <c r="A1710">
        <v>2064</v>
      </c>
      <c r="B1710" t="s">
        <v>1</v>
      </c>
      <c r="C1710" t="s">
        <v>8</v>
      </c>
      <c r="D1710" t="s">
        <v>27</v>
      </c>
      <c r="E1710" t="s">
        <v>57</v>
      </c>
      <c r="F1710" t="s">
        <v>393</v>
      </c>
      <c r="G1710" t="s">
        <v>286</v>
      </c>
      <c r="H1710">
        <v>125</v>
      </c>
      <c r="I1710">
        <v>0</v>
      </c>
      <c r="J1710" t="s">
        <v>273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0</v>
      </c>
      <c r="R1710" s="21">
        <v>0</v>
      </c>
      <c r="S1710" s="21">
        <v>0</v>
      </c>
      <c r="T1710" s="21">
        <v>0</v>
      </c>
      <c r="U1710" s="21">
        <v>0</v>
      </c>
      <c r="V1710" s="21">
        <v>0</v>
      </c>
      <c r="W1710" s="21">
        <v>0</v>
      </c>
      <c r="X1710" s="21">
        <v>0</v>
      </c>
      <c r="Y1710" s="21">
        <v>0</v>
      </c>
      <c r="Z1710" s="21">
        <v>0</v>
      </c>
      <c r="AA1710" s="21">
        <v>0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</row>
    <row r="1711" spans="1:33" x14ac:dyDescent="0.25">
      <c r="A1711">
        <v>1575</v>
      </c>
      <c r="B1711" t="s">
        <v>1</v>
      </c>
      <c r="C1711" t="s">
        <v>8</v>
      </c>
      <c r="D1711" t="s">
        <v>27</v>
      </c>
      <c r="E1711" t="s">
        <v>58</v>
      </c>
      <c r="F1711" t="s">
        <v>393</v>
      </c>
      <c r="G1711" t="s">
        <v>287</v>
      </c>
      <c r="H1711">
        <v>125</v>
      </c>
      <c r="I1711">
        <v>0</v>
      </c>
      <c r="J1711" t="s">
        <v>273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  <c r="Q1711" s="21">
        <v>0</v>
      </c>
      <c r="R1711" s="21">
        <v>0</v>
      </c>
      <c r="S1711" s="21">
        <v>0</v>
      </c>
      <c r="T1711" s="21">
        <v>0</v>
      </c>
      <c r="U1711" s="21">
        <v>0</v>
      </c>
      <c r="V1711" s="21">
        <v>0</v>
      </c>
      <c r="W1711" s="21">
        <v>0</v>
      </c>
      <c r="X1711" s="21">
        <v>0</v>
      </c>
      <c r="Y1711" s="21">
        <v>0</v>
      </c>
      <c r="Z1711" s="21">
        <v>0</v>
      </c>
      <c r="AA1711" s="21">
        <v>0</v>
      </c>
      <c r="AB1711" s="21">
        <v>0</v>
      </c>
      <c r="AC1711" s="21">
        <v>0</v>
      </c>
      <c r="AD1711" s="21">
        <v>0</v>
      </c>
      <c r="AE1711" s="21">
        <v>0</v>
      </c>
      <c r="AF1711" s="21">
        <v>0</v>
      </c>
      <c r="AG1711" s="21">
        <v>0</v>
      </c>
    </row>
    <row r="1712" spans="1:33" x14ac:dyDescent="0.25">
      <c r="A1712">
        <v>2069</v>
      </c>
      <c r="B1712" t="s">
        <v>1</v>
      </c>
      <c r="C1712" t="s">
        <v>8</v>
      </c>
      <c r="D1712" t="s">
        <v>27</v>
      </c>
      <c r="E1712" t="s">
        <v>59</v>
      </c>
      <c r="F1712" t="s">
        <v>393</v>
      </c>
      <c r="G1712" t="s">
        <v>288</v>
      </c>
      <c r="H1712">
        <v>125</v>
      </c>
      <c r="I1712">
        <v>0</v>
      </c>
      <c r="J1712" t="s">
        <v>273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  <c r="Q1712" s="21">
        <v>0</v>
      </c>
      <c r="R1712" s="21">
        <v>0</v>
      </c>
      <c r="S1712" s="21">
        <v>0</v>
      </c>
      <c r="T1712" s="21">
        <v>0</v>
      </c>
      <c r="U1712" s="21">
        <v>0</v>
      </c>
      <c r="V1712" s="21">
        <v>0</v>
      </c>
      <c r="W1712" s="21">
        <v>0</v>
      </c>
      <c r="X1712" s="21">
        <v>0</v>
      </c>
      <c r="Y1712" s="21">
        <v>0</v>
      </c>
      <c r="Z1712" s="21">
        <v>0</v>
      </c>
      <c r="AA1712" s="21">
        <v>0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</row>
    <row r="1713" spans="1:33" x14ac:dyDescent="0.25">
      <c r="A1713">
        <v>2068</v>
      </c>
      <c r="B1713" t="s">
        <v>1</v>
      </c>
      <c r="C1713" t="s">
        <v>8</v>
      </c>
      <c r="D1713" t="s">
        <v>27</v>
      </c>
      <c r="E1713" t="s">
        <v>60</v>
      </c>
      <c r="F1713" t="s">
        <v>389</v>
      </c>
      <c r="G1713" t="s">
        <v>290</v>
      </c>
      <c r="H1713">
        <v>119</v>
      </c>
      <c r="I1713">
        <v>0</v>
      </c>
      <c r="J1713" t="s">
        <v>273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  <c r="Q1713" s="21">
        <v>0</v>
      </c>
      <c r="R1713" s="21">
        <v>0</v>
      </c>
      <c r="S1713" s="21">
        <v>0</v>
      </c>
      <c r="T1713" s="21">
        <v>0</v>
      </c>
      <c r="U1713" s="21">
        <v>0</v>
      </c>
      <c r="V1713" s="21">
        <v>0</v>
      </c>
      <c r="W1713" s="21">
        <v>0</v>
      </c>
      <c r="X1713" s="21">
        <v>0</v>
      </c>
      <c r="Y1713" s="21">
        <v>0</v>
      </c>
      <c r="Z1713" s="21">
        <v>0</v>
      </c>
      <c r="AA1713" s="21">
        <v>0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</row>
    <row r="1714" spans="1:33" x14ac:dyDescent="0.25">
      <c r="A1714">
        <v>1568</v>
      </c>
      <c r="B1714" t="s">
        <v>1</v>
      </c>
      <c r="C1714" t="s">
        <v>8</v>
      </c>
      <c r="D1714" t="s">
        <v>27</v>
      </c>
      <c r="E1714" t="s">
        <v>61</v>
      </c>
      <c r="F1714" t="s">
        <v>394</v>
      </c>
      <c r="G1714" t="s">
        <v>292</v>
      </c>
      <c r="H1714">
        <v>124</v>
      </c>
      <c r="I1714">
        <v>0</v>
      </c>
      <c r="J1714" t="s">
        <v>273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  <c r="Q1714" s="21">
        <v>0</v>
      </c>
      <c r="R1714" s="21">
        <v>0</v>
      </c>
      <c r="S1714" s="21">
        <v>0</v>
      </c>
      <c r="T1714" s="21">
        <v>0</v>
      </c>
      <c r="U1714" s="21">
        <v>0</v>
      </c>
      <c r="V1714" s="21">
        <v>0</v>
      </c>
      <c r="W1714" s="21">
        <v>0</v>
      </c>
      <c r="X1714" s="21">
        <v>0</v>
      </c>
      <c r="Y1714" s="21">
        <v>0</v>
      </c>
      <c r="Z1714" s="21">
        <v>0</v>
      </c>
      <c r="AA1714" s="21">
        <v>0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</row>
    <row r="1715" spans="1:33" x14ac:dyDescent="0.25">
      <c r="A1715">
        <v>2051</v>
      </c>
      <c r="B1715" t="s">
        <v>1</v>
      </c>
      <c r="C1715" t="s">
        <v>8</v>
      </c>
      <c r="D1715" t="s">
        <v>27</v>
      </c>
      <c r="E1715" t="s">
        <v>62</v>
      </c>
      <c r="F1715" t="s">
        <v>390</v>
      </c>
      <c r="G1715" t="s">
        <v>293</v>
      </c>
      <c r="H1715">
        <v>116</v>
      </c>
      <c r="I1715">
        <v>0</v>
      </c>
      <c r="J1715" t="s">
        <v>273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  <c r="Q1715" s="21">
        <v>0</v>
      </c>
      <c r="R1715" s="21">
        <v>0</v>
      </c>
      <c r="S1715" s="21">
        <v>0</v>
      </c>
      <c r="T1715" s="21">
        <v>0</v>
      </c>
      <c r="U1715" s="21">
        <v>0</v>
      </c>
      <c r="V1715" s="21">
        <v>0</v>
      </c>
      <c r="W1715" s="21">
        <v>0</v>
      </c>
      <c r="X1715" s="21">
        <v>0</v>
      </c>
      <c r="Y1715" s="21">
        <v>0</v>
      </c>
      <c r="Z1715" s="21">
        <v>0</v>
      </c>
      <c r="AA1715" s="21">
        <v>0</v>
      </c>
      <c r="AB1715" s="21">
        <v>0</v>
      </c>
      <c r="AC1715" s="21">
        <v>0</v>
      </c>
      <c r="AD1715" s="21">
        <v>0</v>
      </c>
      <c r="AE1715" s="21">
        <v>0</v>
      </c>
      <c r="AF1715" s="21">
        <v>0</v>
      </c>
      <c r="AG1715" s="21">
        <v>0</v>
      </c>
    </row>
    <row r="1716" spans="1:33" x14ac:dyDescent="0.25">
      <c r="A1716">
        <v>2033</v>
      </c>
      <c r="B1716" t="s">
        <v>1</v>
      </c>
      <c r="C1716" t="s">
        <v>8</v>
      </c>
      <c r="D1716" t="s">
        <v>27</v>
      </c>
      <c r="E1716" t="s">
        <v>63</v>
      </c>
      <c r="F1716" t="s">
        <v>390</v>
      </c>
      <c r="G1716" t="s">
        <v>294</v>
      </c>
      <c r="H1716">
        <v>116</v>
      </c>
      <c r="I1716">
        <v>0</v>
      </c>
      <c r="J1716" t="s">
        <v>280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  <c r="Q1716" s="21">
        <v>0</v>
      </c>
      <c r="R1716" s="21">
        <v>0</v>
      </c>
      <c r="S1716" s="21">
        <v>0</v>
      </c>
      <c r="T1716" s="21">
        <v>0</v>
      </c>
      <c r="U1716" s="21">
        <v>0</v>
      </c>
      <c r="V1716" s="21">
        <v>0</v>
      </c>
      <c r="W1716" s="21">
        <v>0</v>
      </c>
      <c r="X1716" s="21">
        <v>0</v>
      </c>
      <c r="Y1716" s="21">
        <v>0</v>
      </c>
      <c r="Z1716" s="21">
        <v>0</v>
      </c>
      <c r="AA1716" s="21">
        <v>0</v>
      </c>
      <c r="AB1716" s="21">
        <v>0</v>
      </c>
      <c r="AC1716" s="21">
        <v>0</v>
      </c>
      <c r="AD1716" s="21">
        <v>0</v>
      </c>
      <c r="AE1716" s="21">
        <v>0</v>
      </c>
      <c r="AF1716" s="21">
        <v>0</v>
      </c>
      <c r="AG1716" s="21">
        <v>0</v>
      </c>
    </row>
    <row r="1717" spans="1:33" x14ac:dyDescent="0.25">
      <c r="A1717">
        <v>2056</v>
      </c>
      <c r="B1717" t="s">
        <v>1</v>
      </c>
      <c r="C1717" t="s">
        <v>8</v>
      </c>
      <c r="D1717" t="s">
        <v>27</v>
      </c>
      <c r="E1717" t="s">
        <v>64</v>
      </c>
      <c r="F1717" t="s">
        <v>390</v>
      </c>
      <c r="G1717" t="s">
        <v>64</v>
      </c>
      <c r="H1717">
        <v>116</v>
      </c>
      <c r="I1717">
        <v>0</v>
      </c>
      <c r="J1717" t="s">
        <v>273</v>
      </c>
      <c r="K1717" s="21">
        <v>0</v>
      </c>
      <c r="L1717" s="21">
        <v>0</v>
      </c>
      <c r="M1717" s="21">
        <v>0</v>
      </c>
      <c r="N1717" s="21">
        <v>0</v>
      </c>
      <c r="O1717" s="21">
        <v>0</v>
      </c>
      <c r="P1717" s="21">
        <v>0</v>
      </c>
      <c r="Q1717" s="21">
        <v>0</v>
      </c>
      <c r="R1717" s="21">
        <v>0</v>
      </c>
      <c r="S1717" s="21">
        <v>0</v>
      </c>
      <c r="T1717" s="21">
        <v>0</v>
      </c>
      <c r="U1717" s="21">
        <v>0</v>
      </c>
      <c r="V1717" s="21">
        <v>0</v>
      </c>
      <c r="W1717" s="21">
        <v>0</v>
      </c>
      <c r="X1717" s="21">
        <v>0</v>
      </c>
      <c r="Y1717" s="21">
        <v>0</v>
      </c>
      <c r="Z1717" s="21">
        <v>0</v>
      </c>
      <c r="AA1717" s="21">
        <v>0</v>
      </c>
      <c r="AB1717" s="21">
        <v>0</v>
      </c>
      <c r="AC1717" s="21">
        <v>0</v>
      </c>
      <c r="AD1717" s="21">
        <v>0</v>
      </c>
      <c r="AE1717" s="21">
        <v>0</v>
      </c>
      <c r="AF1717" s="21">
        <v>0</v>
      </c>
      <c r="AG1717" s="21">
        <v>0</v>
      </c>
    </row>
    <row r="1718" spans="1:33" x14ac:dyDescent="0.25">
      <c r="A1718">
        <v>2055</v>
      </c>
      <c r="B1718" t="s">
        <v>1</v>
      </c>
      <c r="C1718" t="s">
        <v>8</v>
      </c>
      <c r="D1718" t="s">
        <v>27</v>
      </c>
      <c r="E1718" t="s">
        <v>65</v>
      </c>
      <c r="F1718" t="s">
        <v>390</v>
      </c>
      <c r="G1718" t="s">
        <v>295</v>
      </c>
      <c r="H1718">
        <v>116</v>
      </c>
      <c r="I1718">
        <v>0</v>
      </c>
      <c r="J1718" t="s">
        <v>273</v>
      </c>
      <c r="K1718" s="21">
        <v>0</v>
      </c>
      <c r="L1718" s="21">
        <v>0</v>
      </c>
      <c r="M1718" s="21">
        <v>0</v>
      </c>
      <c r="N1718" s="21">
        <v>0</v>
      </c>
      <c r="O1718" s="21">
        <v>0</v>
      </c>
      <c r="P1718" s="21">
        <v>0</v>
      </c>
      <c r="Q1718" s="21">
        <v>0</v>
      </c>
      <c r="R1718" s="21">
        <v>0</v>
      </c>
      <c r="S1718" s="21">
        <v>0</v>
      </c>
      <c r="T1718" s="21">
        <v>0</v>
      </c>
      <c r="U1718" s="21">
        <v>0</v>
      </c>
      <c r="V1718" s="21">
        <v>0</v>
      </c>
      <c r="W1718" s="21">
        <v>0</v>
      </c>
      <c r="X1718" s="21">
        <v>0</v>
      </c>
      <c r="Y1718" s="21">
        <v>0</v>
      </c>
      <c r="Z1718" s="21">
        <v>0</v>
      </c>
      <c r="AA1718" s="21">
        <v>0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</row>
    <row r="1719" spans="1:33" x14ac:dyDescent="0.25">
      <c r="A1719">
        <v>1574</v>
      </c>
      <c r="B1719" t="s">
        <v>1</v>
      </c>
      <c r="C1719" t="s">
        <v>8</v>
      </c>
      <c r="D1719" t="s">
        <v>27</v>
      </c>
      <c r="E1719" t="s">
        <v>142</v>
      </c>
      <c r="F1719" t="s">
        <v>393</v>
      </c>
      <c r="G1719" t="s">
        <v>370</v>
      </c>
      <c r="H1719">
        <v>125</v>
      </c>
      <c r="I1719">
        <v>0</v>
      </c>
      <c r="J1719" t="s">
        <v>280</v>
      </c>
      <c r="K1719" s="21">
        <v>0</v>
      </c>
      <c r="L1719" s="21">
        <v>0</v>
      </c>
      <c r="M1719" s="21">
        <v>0</v>
      </c>
      <c r="N1719" s="21">
        <v>0</v>
      </c>
      <c r="O1719" s="21">
        <v>0</v>
      </c>
      <c r="P1719" s="21">
        <v>0</v>
      </c>
      <c r="Q1719" s="21">
        <v>0</v>
      </c>
      <c r="R1719" s="21">
        <v>0</v>
      </c>
      <c r="S1719" s="21">
        <v>0</v>
      </c>
      <c r="T1719" s="21">
        <v>0</v>
      </c>
      <c r="U1719" s="21">
        <v>0</v>
      </c>
      <c r="V1719" s="21">
        <v>0</v>
      </c>
      <c r="W1719" s="21">
        <v>0</v>
      </c>
      <c r="X1719" s="21">
        <v>0</v>
      </c>
      <c r="Y1719" s="21">
        <v>0</v>
      </c>
      <c r="Z1719" s="21">
        <v>0</v>
      </c>
      <c r="AA1719" s="21">
        <v>0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</row>
    <row r="1720" spans="1:33" x14ac:dyDescent="0.25">
      <c r="A1720">
        <v>2095</v>
      </c>
      <c r="B1720" t="s">
        <v>1</v>
      </c>
      <c r="C1720" t="s">
        <v>8</v>
      </c>
      <c r="D1720" t="s">
        <v>27</v>
      </c>
      <c r="E1720" t="s">
        <v>257</v>
      </c>
      <c r="F1720" t="s">
        <v>393</v>
      </c>
      <c r="G1720" t="s">
        <v>591</v>
      </c>
      <c r="H1720">
        <v>125</v>
      </c>
      <c r="I1720">
        <v>0</v>
      </c>
      <c r="J1720" t="s">
        <v>273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  <c r="Q1720" s="21">
        <v>0</v>
      </c>
      <c r="R1720" s="21">
        <v>0</v>
      </c>
      <c r="S1720" s="21">
        <v>0</v>
      </c>
      <c r="T1720" s="21">
        <v>0</v>
      </c>
      <c r="U1720" s="21">
        <v>0</v>
      </c>
      <c r="V1720" s="21">
        <v>0</v>
      </c>
      <c r="W1720" s="21">
        <v>0</v>
      </c>
      <c r="X1720" s="21">
        <v>0</v>
      </c>
      <c r="Y1720" s="21">
        <v>0</v>
      </c>
      <c r="Z1720" s="21">
        <v>0</v>
      </c>
      <c r="AA1720" s="21">
        <v>0</v>
      </c>
      <c r="AB1720" s="21">
        <v>0</v>
      </c>
      <c r="AC1720" s="21">
        <v>0</v>
      </c>
      <c r="AD1720" s="21">
        <v>0</v>
      </c>
      <c r="AE1720" s="21">
        <v>0</v>
      </c>
      <c r="AF1720" s="21">
        <v>0</v>
      </c>
      <c r="AG1720" s="21">
        <v>0</v>
      </c>
    </row>
    <row r="1721" spans="1:33" x14ac:dyDescent="0.25">
      <c r="A1721">
        <v>2089</v>
      </c>
      <c r="B1721" t="s">
        <v>1</v>
      </c>
      <c r="C1721" t="s">
        <v>8</v>
      </c>
      <c r="D1721" t="s">
        <v>27</v>
      </c>
      <c r="E1721" t="s">
        <v>66</v>
      </c>
      <c r="F1721" t="s">
        <v>395</v>
      </c>
      <c r="G1721" t="s">
        <v>297</v>
      </c>
      <c r="H1721">
        <v>122</v>
      </c>
      <c r="I1721">
        <v>0</v>
      </c>
      <c r="J1721" t="s">
        <v>273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  <c r="Q1721" s="21">
        <v>0</v>
      </c>
      <c r="R1721" s="21">
        <v>0</v>
      </c>
      <c r="S1721" s="21">
        <v>0</v>
      </c>
      <c r="T1721" s="21">
        <v>0</v>
      </c>
      <c r="U1721" s="21">
        <v>0</v>
      </c>
      <c r="V1721" s="21">
        <v>0</v>
      </c>
      <c r="W1721" s="21">
        <v>0</v>
      </c>
      <c r="X1721" s="21">
        <v>0</v>
      </c>
      <c r="Y1721" s="21">
        <v>0</v>
      </c>
      <c r="Z1721" s="21">
        <v>0</v>
      </c>
      <c r="AA1721" s="21">
        <v>0</v>
      </c>
      <c r="AB1721" s="21">
        <v>0</v>
      </c>
      <c r="AC1721" s="21">
        <v>0</v>
      </c>
      <c r="AD1721" s="21">
        <v>0</v>
      </c>
      <c r="AE1721" s="21">
        <v>0</v>
      </c>
      <c r="AF1721" s="21">
        <v>0</v>
      </c>
      <c r="AG1721" s="21">
        <v>0</v>
      </c>
    </row>
    <row r="1722" spans="1:33" x14ac:dyDescent="0.25">
      <c r="A1722">
        <v>1556</v>
      </c>
      <c r="B1722" t="s">
        <v>1</v>
      </c>
      <c r="C1722" t="s">
        <v>8</v>
      </c>
      <c r="D1722" t="s">
        <v>27</v>
      </c>
      <c r="E1722" t="s">
        <v>67</v>
      </c>
      <c r="F1722" t="s">
        <v>396</v>
      </c>
      <c r="G1722" t="s">
        <v>299</v>
      </c>
      <c r="H1722">
        <v>120</v>
      </c>
      <c r="I1722">
        <v>0</v>
      </c>
      <c r="J1722" t="s">
        <v>280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  <c r="Q1722" s="21">
        <v>0</v>
      </c>
      <c r="R1722" s="21">
        <v>0</v>
      </c>
      <c r="S1722" s="21">
        <v>0</v>
      </c>
      <c r="T1722" s="21">
        <v>0</v>
      </c>
      <c r="U1722" s="21">
        <v>0</v>
      </c>
      <c r="V1722" s="21">
        <v>0</v>
      </c>
      <c r="W1722" s="21">
        <v>0</v>
      </c>
      <c r="X1722" s="21">
        <v>0</v>
      </c>
      <c r="Y1722" s="21">
        <v>0</v>
      </c>
      <c r="Z1722" s="21">
        <v>0</v>
      </c>
      <c r="AA1722" s="21">
        <v>0</v>
      </c>
      <c r="AB1722" s="21">
        <v>0</v>
      </c>
      <c r="AC1722" s="21">
        <v>0</v>
      </c>
      <c r="AD1722" s="21">
        <v>0</v>
      </c>
      <c r="AE1722" s="21">
        <v>0</v>
      </c>
      <c r="AF1722" s="21">
        <v>0</v>
      </c>
      <c r="AG1722" s="21">
        <v>0</v>
      </c>
    </row>
    <row r="1723" spans="1:33" x14ac:dyDescent="0.25">
      <c r="A1723">
        <v>2076</v>
      </c>
      <c r="B1723" t="s">
        <v>1</v>
      </c>
      <c r="C1723" t="s">
        <v>8</v>
      </c>
      <c r="D1723" t="s">
        <v>27</v>
      </c>
      <c r="E1723" t="s">
        <v>68</v>
      </c>
      <c r="F1723" t="s">
        <v>391</v>
      </c>
      <c r="G1723" t="s">
        <v>300</v>
      </c>
      <c r="H1723">
        <v>121</v>
      </c>
      <c r="I1723">
        <v>0</v>
      </c>
      <c r="J1723" t="s">
        <v>273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  <c r="Q1723" s="21">
        <v>0</v>
      </c>
      <c r="R1723" s="21">
        <v>0</v>
      </c>
      <c r="S1723" s="21">
        <v>0</v>
      </c>
      <c r="T1723" s="21">
        <v>0</v>
      </c>
      <c r="U1723" s="21">
        <v>0</v>
      </c>
      <c r="V1723" s="21">
        <v>0</v>
      </c>
      <c r="W1723" s="21">
        <v>0</v>
      </c>
      <c r="X1723" s="21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21">
        <v>0</v>
      </c>
      <c r="AE1723" s="21">
        <v>0</v>
      </c>
      <c r="AF1723" s="21">
        <v>0</v>
      </c>
      <c r="AG1723" s="21">
        <v>0</v>
      </c>
    </row>
    <row r="1724" spans="1:33" x14ac:dyDescent="0.25">
      <c r="A1724">
        <v>2075</v>
      </c>
      <c r="B1724" t="s">
        <v>1</v>
      </c>
      <c r="C1724" t="s">
        <v>8</v>
      </c>
      <c r="D1724" t="s">
        <v>27</v>
      </c>
      <c r="E1724" t="s">
        <v>69</v>
      </c>
      <c r="F1724" t="s">
        <v>391</v>
      </c>
      <c r="G1724" t="s">
        <v>301</v>
      </c>
      <c r="H1724">
        <v>121</v>
      </c>
      <c r="I1724">
        <v>0</v>
      </c>
      <c r="J1724" t="s">
        <v>273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  <c r="Q1724" s="21">
        <v>0</v>
      </c>
      <c r="R1724" s="21">
        <v>0</v>
      </c>
      <c r="S1724" s="21">
        <v>0</v>
      </c>
      <c r="T1724" s="21">
        <v>0</v>
      </c>
      <c r="U1724" s="21">
        <v>0</v>
      </c>
      <c r="V1724" s="21">
        <v>0</v>
      </c>
      <c r="W1724" s="21">
        <v>0</v>
      </c>
      <c r="X1724" s="21">
        <v>0</v>
      </c>
      <c r="Y1724" s="21">
        <v>0</v>
      </c>
      <c r="Z1724" s="21">
        <v>0</v>
      </c>
      <c r="AA1724" s="21">
        <v>0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</row>
    <row r="1725" spans="1:33" x14ac:dyDescent="0.25">
      <c r="A1725">
        <v>1564</v>
      </c>
      <c r="B1725" t="s">
        <v>1</v>
      </c>
      <c r="C1725" t="s">
        <v>8</v>
      </c>
      <c r="D1725" t="s">
        <v>27</v>
      </c>
      <c r="E1725" t="s">
        <v>70</v>
      </c>
      <c r="F1725" t="s">
        <v>397</v>
      </c>
      <c r="G1725" t="s">
        <v>303</v>
      </c>
      <c r="H1725">
        <v>123</v>
      </c>
      <c r="I1725">
        <v>0</v>
      </c>
      <c r="J1725" t="s">
        <v>273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  <c r="Q1725" s="21">
        <v>0</v>
      </c>
      <c r="R1725" s="21">
        <v>0</v>
      </c>
      <c r="S1725" s="21">
        <v>0</v>
      </c>
      <c r="T1725" s="21">
        <v>0</v>
      </c>
      <c r="U1725" s="21">
        <v>0</v>
      </c>
      <c r="V1725" s="21">
        <v>0</v>
      </c>
      <c r="W1725" s="21">
        <v>0</v>
      </c>
      <c r="X1725" s="21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</row>
    <row r="1726" spans="1:33" x14ac:dyDescent="0.25">
      <c r="A1726">
        <v>1555</v>
      </c>
      <c r="B1726" t="s">
        <v>1</v>
      </c>
      <c r="C1726" t="s">
        <v>8</v>
      </c>
      <c r="D1726" t="s">
        <v>27</v>
      </c>
      <c r="E1726" t="s">
        <v>71</v>
      </c>
      <c r="F1726" t="s">
        <v>396</v>
      </c>
      <c r="G1726" t="s">
        <v>304</v>
      </c>
      <c r="H1726">
        <v>120</v>
      </c>
      <c r="I1726">
        <v>0</v>
      </c>
      <c r="J1726" t="s">
        <v>280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  <c r="Q1726" s="21">
        <v>0</v>
      </c>
      <c r="R1726" s="21">
        <v>0</v>
      </c>
      <c r="S1726" s="21">
        <v>0</v>
      </c>
      <c r="T1726" s="21">
        <v>0</v>
      </c>
      <c r="U1726" s="21">
        <v>0</v>
      </c>
      <c r="V1726" s="21">
        <v>0</v>
      </c>
      <c r="W1726" s="21">
        <v>0</v>
      </c>
      <c r="X1726" s="21">
        <v>0</v>
      </c>
      <c r="Y1726" s="21">
        <v>0</v>
      </c>
      <c r="Z1726" s="21">
        <v>0</v>
      </c>
      <c r="AA1726" s="21">
        <v>0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</row>
    <row r="1727" spans="1:33" x14ac:dyDescent="0.25">
      <c r="A1727">
        <v>1553</v>
      </c>
      <c r="B1727" t="s">
        <v>1</v>
      </c>
      <c r="C1727" t="s">
        <v>8</v>
      </c>
      <c r="D1727" t="s">
        <v>27</v>
      </c>
      <c r="E1727" t="s">
        <v>72</v>
      </c>
      <c r="F1727" t="s">
        <v>390</v>
      </c>
      <c r="G1727" t="s">
        <v>305</v>
      </c>
      <c r="H1727">
        <v>116</v>
      </c>
      <c r="I1727">
        <v>0</v>
      </c>
      <c r="J1727" t="s">
        <v>273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  <c r="Q1727" s="21">
        <v>0</v>
      </c>
      <c r="R1727" s="21">
        <v>0</v>
      </c>
      <c r="S1727" s="21">
        <v>0</v>
      </c>
      <c r="T1727" s="21">
        <v>0</v>
      </c>
      <c r="U1727" s="21">
        <v>0</v>
      </c>
      <c r="V1727" s="21">
        <v>0</v>
      </c>
      <c r="W1727" s="21">
        <v>0</v>
      </c>
      <c r="X1727" s="21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21">
        <v>0</v>
      </c>
      <c r="AE1727" s="21">
        <v>0</v>
      </c>
      <c r="AF1727" s="21">
        <v>0</v>
      </c>
      <c r="AG1727" s="21">
        <v>0</v>
      </c>
    </row>
    <row r="1728" spans="1:33" x14ac:dyDescent="0.25">
      <c r="A1728">
        <v>2032</v>
      </c>
      <c r="B1728" t="s">
        <v>1</v>
      </c>
      <c r="C1728" t="s">
        <v>8</v>
      </c>
      <c r="D1728" t="s">
        <v>27</v>
      </c>
      <c r="E1728" t="s">
        <v>73</v>
      </c>
      <c r="F1728" t="s">
        <v>388</v>
      </c>
      <c r="G1728" t="s">
        <v>306</v>
      </c>
      <c r="H1728">
        <v>118</v>
      </c>
      <c r="I1728">
        <v>0</v>
      </c>
      <c r="J1728" t="s">
        <v>273</v>
      </c>
      <c r="K1728" s="21">
        <v>0</v>
      </c>
      <c r="L1728" s="21">
        <v>0</v>
      </c>
      <c r="M1728" s="21">
        <v>0</v>
      </c>
      <c r="N1728" s="21">
        <v>0</v>
      </c>
      <c r="O1728" s="21">
        <v>0</v>
      </c>
      <c r="P1728" s="21">
        <v>0</v>
      </c>
      <c r="Q1728" s="21">
        <v>0</v>
      </c>
      <c r="R1728" s="21">
        <v>0</v>
      </c>
      <c r="S1728" s="21">
        <v>0</v>
      </c>
      <c r="T1728" s="21">
        <v>0</v>
      </c>
      <c r="U1728" s="21">
        <v>0</v>
      </c>
      <c r="V1728" s="21">
        <v>0</v>
      </c>
      <c r="W1728" s="21">
        <v>0</v>
      </c>
      <c r="X1728" s="21">
        <v>0</v>
      </c>
      <c r="Y1728" s="21">
        <v>0</v>
      </c>
      <c r="Z1728" s="21">
        <v>0</v>
      </c>
      <c r="AA1728" s="21">
        <v>0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</row>
    <row r="1729" spans="1:33" x14ac:dyDescent="0.25">
      <c r="A1729">
        <v>1567</v>
      </c>
      <c r="B1729" t="s">
        <v>1</v>
      </c>
      <c r="C1729" t="s">
        <v>8</v>
      </c>
      <c r="D1729" t="s">
        <v>27</v>
      </c>
      <c r="E1729" t="s">
        <v>74</v>
      </c>
      <c r="F1729" t="s">
        <v>397</v>
      </c>
      <c r="G1729" t="s">
        <v>307</v>
      </c>
      <c r="H1729">
        <v>123</v>
      </c>
      <c r="I1729">
        <v>0</v>
      </c>
      <c r="J1729" t="s">
        <v>273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  <c r="Q1729" s="21">
        <v>0</v>
      </c>
      <c r="R1729" s="21">
        <v>0</v>
      </c>
      <c r="S1729" s="21">
        <v>0</v>
      </c>
      <c r="T1729" s="21">
        <v>0</v>
      </c>
      <c r="U1729" s="21">
        <v>0</v>
      </c>
      <c r="V1729" s="21">
        <v>0</v>
      </c>
      <c r="W1729" s="21">
        <v>0</v>
      </c>
      <c r="X1729" s="21">
        <v>0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21">
        <v>0</v>
      </c>
      <c r="AE1729" s="21">
        <v>0</v>
      </c>
      <c r="AF1729" s="21">
        <v>0</v>
      </c>
      <c r="AG1729" s="21">
        <v>0</v>
      </c>
    </row>
    <row r="1730" spans="1:33" x14ac:dyDescent="0.25">
      <c r="A1730">
        <v>2090</v>
      </c>
      <c r="B1730" t="s">
        <v>1</v>
      </c>
      <c r="C1730" t="s">
        <v>8</v>
      </c>
      <c r="D1730" t="s">
        <v>27</v>
      </c>
      <c r="E1730" t="s">
        <v>75</v>
      </c>
      <c r="F1730" t="s">
        <v>395</v>
      </c>
      <c r="G1730">
        <v>0</v>
      </c>
      <c r="H1730">
        <v>122</v>
      </c>
      <c r="I1730">
        <v>0</v>
      </c>
      <c r="J1730" t="s">
        <v>273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  <c r="Q1730" s="21">
        <v>0</v>
      </c>
      <c r="R1730" s="21">
        <v>0</v>
      </c>
      <c r="S1730" s="21">
        <v>0</v>
      </c>
      <c r="T1730" s="21">
        <v>0</v>
      </c>
      <c r="U1730" s="21">
        <v>0</v>
      </c>
      <c r="V1730" s="21">
        <v>0</v>
      </c>
      <c r="W1730" s="21">
        <v>0</v>
      </c>
      <c r="X1730" s="21">
        <v>0</v>
      </c>
      <c r="Y1730" s="21">
        <v>0</v>
      </c>
      <c r="Z1730" s="21">
        <v>0</v>
      </c>
      <c r="AA1730" s="21">
        <v>0</v>
      </c>
      <c r="AB1730" s="21">
        <v>0</v>
      </c>
      <c r="AC1730" s="21">
        <v>0</v>
      </c>
      <c r="AD1730" s="21">
        <v>0</v>
      </c>
      <c r="AE1730" s="21">
        <v>0</v>
      </c>
      <c r="AF1730" s="21">
        <v>0</v>
      </c>
      <c r="AG1730" s="21">
        <v>0</v>
      </c>
    </row>
    <row r="1731" spans="1:33" x14ac:dyDescent="0.25">
      <c r="A1731">
        <v>2092</v>
      </c>
      <c r="B1731" t="s">
        <v>1</v>
      </c>
      <c r="C1731" t="s">
        <v>8</v>
      </c>
      <c r="D1731" t="s">
        <v>27</v>
      </c>
      <c r="E1731" t="s">
        <v>76</v>
      </c>
      <c r="F1731" t="s">
        <v>395</v>
      </c>
      <c r="G1731" t="s">
        <v>308</v>
      </c>
      <c r="H1731">
        <v>122</v>
      </c>
      <c r="I1731">
        <v>0</v>
      </c>
      <c r="J1731" t="s">
        <v>273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  <c r="Q1731" s="21">
        <v>0</v>
      </c>
      <c r="R1731" s="21">
        <v>0</v>
      </c>
      <c r="S1731" s="21">
        <v>0</v>
      </c>
      <c r="T1731" s="21">
        <v>0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>
        <v>0</v>
      </c>
      <c r="AA1731" s="21">
        <v>0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</row>
    <row r="1732" spans="1:33" x14ac:dyDescent="0.25">
      <c r="A1732">
        <v>2091</v>
      </c>
      <c r="B1732" t="s">
        <v>1</v>
      </c>
      <c r="C1732" t="s">
        <v>8</v>
      </c>
      <c r="D1732" t="s">
        <v>27</v>
      </c>
      <c r="E1732" t="s">
        <v>77</v>
      </c>
      <c r="F1732" t="s">
        <v>395</v>
      </c>
      <c r="G1732">
        <v>0</v>
      </c>
      <c r="H1732">
        <v>122</v>
      </c>
      <c r="I1732">
        <v>0</v>
      </c>
      <c r="J1732" t="s">
        <v>273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0</v>
      </c>
      <c r="R1732" s="21">
        <v>0</v>
      </c>
      <c r="S1732" s="21">
        <v>0</v>
      </c>
      <c r="T1732" s="21">
        <v>0</v>
      </c>
      <c r="U1732" s="21">
        <v>0</v>
      </c>
      <c r="V1732" s="21">
        <v>0</v>
      </c>
      <c r="W1732" s="21">
        <v>0</v>
      </c>
      <c r="X1732" s="21">
        <v>0</v>
      </c>
      <c r="Y1732" s="21">
        <v>0</v>
      </c>
      <c r="Z1732" s="21">
        <v>0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</row>
    <row r="1733" spans="1:33" x14ac:dyDescent="0.25">
      <c r="A1733">
        <v>1557</v>
      </c>
      <c r="B1733" t="s">
        <v>1</v>
      </c>
      <c r="C1733" t="s">
        <v>8</v>
      </c>
      <c r="D1733" t="s">
        <v>27</v>
      </c>
      <c r="E1733" t="s">
        <v>78</v>
      </c>
      <c r="F1733" t="s">
        <v>396</v>
      </c>
      <c r="G1733" t="s">
        <v>309</v>
      </c>
      <c r="H1733">
        <v>120</v>
      </c>
      <c r="I1733">
        <v>1</v>
      </c>
      <c r="J1733" t="s">
        <v>280</v>
      </c>
      <c r="K1733" s="21">
        <v>2.3103031455366479E-3</v>
      </c>
      <c r="L1733" s="21">
        <v>4.9203851933426216E-3</v>
      </c>
      <c r="M1733" s="21">
        <v>7.8136392199784892E-3</v>
      </c>
      <c r="N1733" s="21">
        <v>1.0968537227669276E-2</v>
      </c>
      <c r="O1733" s="21">
        <v>1.4276231286938661E-2</v>
      </c>
      <c r="P1733" s="21">
        <v>1.7690737588385026E-2</v>
      </c>
      <c r="Q1733" s="21">
        <v>2.1165457187554228E-2</v>
      </c>
      <c r="R1733" s="21">
        <v>2.4613385156940698E-2</v>
      </c>
      <c r="S1733" s="21">
        <v>2.8225341351621767E-2</v>
      </c>
      <c r="T1733" s="21">
        <v>3.1869845095774098E-2</v>
      </c>
      <c r="U1733" s="21">
        <v>3.5456721480870881E-2</v>
      </c>
      <c r="V1733" s="21">
        <v>3.8996096647250428E-2</v>
      </c>
      <c r="W1733" s="21">
        <v>4.2500818361226197E-2</v>
      </c>
      <c r="X1733" s="21">
        <v>4.5980481640259703E-2</v>
      </c>
      <c r="Y1733" s="21">
        <v>4.9442128808356585E-2</v>
      </c>
      <c r="Z1733" s="21">
        <v>5.0658760878844022E-2</v>
      </c>
      <c r="AA1733" s="21">
        <v>5.1575954403404692E-2</v>
      </c>
      <c r="AB1733" s="21">
        <v>5.2110432952355082E-2</v>
      </c>
      <c r="AC1733" s="21">
        <v>5.2619719732823339E-2</v>
      </c>
      <c r="AD1733" s="21">
        <v>5.3138129806322217E-2</v>
      </c>
      <c r="AE1733" s="21">
        <v>5.3671148517100024E-2</v>
      </c>
      <c r="AF1733" s="21">
        <v>5.4642428947002414E-2</v>
      </c>
      <c r="AG1733" s="21">
        <v>5.5475492253902657E-2</v>
      </c>
    </row>
    <row r="1734" spans="1:33" x14ac:dyDescent="0.25">
      <c r="A1734">
        <v>1565</v>
      </c>
      <c r="B1734" t="s">
        <v>1</v>
      </c>
      <c r="C1734" t="s">
        <v>8</v>
      </c>
      <c r="D1734" t="s">
        <v>27</v>
      </c>
      <c r="E1734" t="s">
        <v>79</v>
      </c>
      <c r="F1734" t="s">
        <v>397</v>
      </c>
      <c r="G1734" t="s">
        <v>310</v>
      </c>
      <c r="H1734">
        <v>123</v>
      </c>
      <c r="I1734">
        <v>0</v>
      </c>
      <c r="J1734" t="s">
        <v>273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  <c r="Q1734" s="21">
        <v>0</v>
      </c>
      <c r="R1734" s="21">
        <v>0</v>
      </c>
      <c r="S1734" s="21">
        <v>0</v>
      </c>
      <c r="T1734" s="21">
        <v>0</v>
      </c>
      <c r="U1734" s="21">
        <v>0</v>
      </c>
      <c r="V1734" s="21">
        <v>0</v>
      </c>
      <c r="W1734" s="21">
        <v>0</v>
      </c>
      <c r="X1734" s="21">
        <v>0</v>
      </c>
      <c r="Y1734" s="21">
        <v>0</v>
      </c>
      <c r="Z1734" s="21">
        <v>0</v>
      </c>
      <c r="AA1734" s="21">
        <v>0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</row>
    <row r="1735" spans="1:33" x14ac:dyDescent="0.25">
      <c r="A1735">
        <v>2050</v>
      </c>
      <c r="B1735" t="s">
        <v>1</v>
      </c>
      <c r="C1735" t="s">
        <v>8</v>
      </c>
      <c r="D1735" t="s">
        <v>27</v>
      </c>
      <c r="E1735" t="s">
        <v>80</v>
      </c>
      <c r="F1735" t="s">
        <v>388</v>
      </c>
      <c r="G1735" t="s">
        <v>311</v>
      </c>
      <c r="H1735">
        <v>118</v>
      </c>
      <c r="I1735">
        <v>0</v>
      </c>
      <c r="J1735" t="s">
        <v>273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  <c r="Q1735" s="21">
        <v>0</v>
      </c>
      <c r="R1735" s="21">
        <v>0</v>
      </c>
      <c r="S1735" s="21">
        <v>0</v>
      </c>
      <c r="T1735" s="21">
        <v>0</v>
      </c>
      <c r="U1735" s="21">
        <v>0</v>
      </c>
      <c r="V1735" s="21">
        <v>0</v>
      </c>
      <c r="W1735" s="21">
        <v>0</v>
      </c>
      <c r="X1735" s="21">
        <v>0</v>
      </c>
      <c r="Y1735" s="21">
        <v>0</v>
      </c>
      <c r="Z1735" s="21">
        <v>0</v>
      </c>
      <c r="AA1735" s="21">
        <v>0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</row>
    <row r="1736" spans="1:33" x14ac:dyDescent="0.25">
      <c r="A1736">
        <v>2042</v>
      </c>
      <c r="B1736" t="s">
        <v>1</v>
      </c>
      <c r="C1736" t="s">
        <v>8</v>
      </c>
      <c r="D1736" t="s">
        <v>27</v>
      </c>
      <c r="E1736" t="s">
        <v>81</v>
      </c>
      <c r="F1736" t="s">
        <v>392</v>
      </c>
      <c r="G1736" t="s">
        <v>312</v>
      </c>
      <c r="H1736">
        <v>117</v>
      </c>
      <c r="I1736">
        <v>0</v>
      </c>
      <c r="J1736" t="s">
        <v>273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  <c r="Q1736" s="21">
        <v>0</v>
      </c>
      <c r="R1736" s="21">
        <v>0</v>
      </c>
      <c r="S1736" s="21">
        <v>0</v>
      </c>
      <c r="T1736" s="21">
        <v>0</v>
      </c>
      <c r="U1736" s="21">
        <v>0</v>
      </c>
      <c r="V1736" s="21">
        <v>0</v>
      </c>
      <c r="W1736" s="21">
        <v>0</v>
      </c>
      <c r="X1736" s="21">
        <v>0</v>
      </c>
      <c r="Y1736" s="21">
        <v>0</v>
      </c>
      <c r="Z1736" s="21">
        <v>0</v>
      </c>
      <c r="AA1736" s="21">
        <v>0</v>
      </c>
      <c r="AB1736" s="21">
        <v>0</v>
      </c>
      <c r="AC1736" s="21">
        <v>0</v>
      </c>
      <c r="AD1736" s="21">
        <v>0</v>
      </c>
      <c r="AE1736" s="21">
        <v>0</v>
      </c>
      <c r="AF1736" s="21">
        <v>0</v>
      </c>
      <c r="AG1736" s="21">
        <v>0</v>
      </c>
    </row>
    <row r="1737" spans="1:33" x14ac:dyDescent="0.25">
      <c r="A1737">
        <v>2054</v>
      </c>
      <c r="B1737" t="s">
        <v>1</v>
      </c>
      <c r="C1737" t="s">
        <v>8</v>
      </c>
      <c r="D1737" t="s">
        <v>27</v>
      </c>
      <c r="E1737" t="s">
        <v>82</v>
      </c>
      <c r="F1737" t="s">
        <v>390</v>
      </c>
      <c r="G1737" t="s">
        <v>313</v>
      </c>
      <c r="H1737">
        <v>116</v>
      </c>
      <c r="I1737">
        <v>0</v>
      </c>
      <c r="J1737" t="s">
        <v>273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  <c r="Q1737" s="21">
        <v>0</v>
      </c>
      <c r="R1737" s="21">
        <v>0</v>
      </c>
      <c r="S1737" s="21">
        <v>0</v>
      </c>
      <c r="T1737" s="21">
        <v>0</v>
      </c>
      <c r="U1737" s="21">
        <v>0</v>
      </c>
      <c r="V1737" s="21">
        <v>0</v>
      </c>
      <c r="W1737" s="21">
        <v>0</v>
      </c>
      <c r="X1737" s="21">
        <v>0</v>
      </c>
      <c r="Y1737" s="21">
        <v>0</v>
      </c>
      <c r="Z1737" s="21">
        <v>0</v>
      </c>
      <c r="AA1737" s="21">
        <v>0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</row>
    <row r="1738" spans="1:33" x14ac:dyDescent="0.25">
      <c r="A1738">
        <v>1561</v>
      </c>
      <c r="B1738" t="s">
        <v>1</v>
      </c>
      <c r="C1738" t="s">
        <v>8</v>
      </c>
      <c r="D1738" t="s">
        <v>27</v>
      </c>
      <c r="E1738" t="s">
        <v>83</v>
      </c>
      <c r="F1738" t="s">
        <v>395</v>
      </c>
      <c r="G1738" t="s">
        <v>303</v>
      </c>
      <c r="H1738">
        <v>122</v>
      </c>
      <c r="I1738">
        <v>1</v>
      </c>
      <c r="J1738" t="s">
        <v>280</v>
      </c>
      <c r="K1738" s="21">
        <v>1.3170261729674932E-6</v>
      </c>
      <c r="L1738" s="21">
        <v>3.9177605473564308E-6</v>
      </c>
      <c r="M1738" s="21">
        <v>7.7601882188708499E-6</v>
      </c>
      <c r="N1738" s="21">
        <v>1.2801958664238891E-5</v>
      </c>
      <c r="O1738" s="21">
        <v>1.8999430678135044E-5</v>
      </c>
      <c r="P1738" s="21">
        <v>2.6188015206528955E-5</v>
      </c>
      <c r="Q1738" s="21">
        <v>3.5856178136464425E-5</v>
      </c>
      <c r="R1738" s="21">
        <v>4.7608277262816204E-5</v>
      </c>
      <c r="S1738" s="21">
        <v>5.9469601377560898E-5</v>
      </c>
      <c r="T1738" s="21">
        <v>7.1522596215655538E-5</v>
      </c>
      <c r="U1738" s="21">
        <v>8.3513695489706948E-5</v>
      </c>
      <c r="V1738" s="21">
        <v>9.8269525019160366E-5</v>
      </c>
      <c r="W1738" s="21">
        <v>1.1179746512747575E-4</v>
      </c>
      <c r="X1738" s="21">
        <v>1.2483685274122439E-4</v>
      </c>
      <c r="Y1738" s="21">
        <v>1.3603284641212492E-4</v>
      </c>
      <c r="Z1738" s="21">
        <v>1.4587611001928592E-4</v>
      </c>
      <c r="AA1738" s="21">
        <v>1.5452979973186139E-4</v>
      </c>
      <c r="AB1738" s="21">
        <v>1.6231102524945758E-4</v>
      </c>
      <c r="AC1738" s="21">
        <v>1.7076360108101433E-4</v>
      </c>
      <c r="AD1738" s="21">
        <v>1.7644019816398686E-4</v>
      </c>
      <c r="AE1738" s="21">
        <v>1.8302858768599236E-4</v>
      </c>
      <c r="AF1738" s="21">
        <v>1.8975659536511492E-4</v>
      </c>
      <c r="AG1738" s="21">
        <v>1.96317034989047E-4</v>
      </c>
    </row>
    <row r="1739" spans="1:33" x14ac:dyDescent="0.25">
      <c r="A1739">
        <v>2028</v>
      </c>
      <c r="B1739" t="s">
        <v>1</v>
      </c>
      <c r="C1739" t="s">
        <v>8</v>
      </c>
      <c r="D1739" t="s">
        <v>27</v>
      </c>
      <c r="E1739" t="s">
        <v>84</v>
      </c>
      <c r="F1739" t="s">
        <v>388</v>
      </c>
      <c r="G1739" t="s">
        <v>314</v>
      </c>
      <c r="H1739">
        <v>118</v>
      </c>
      <c r="I1739">
        <v>0</v>
      </c>
      <c r="J1739" t="s">
        <v>273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  <c r="Q1739" s="21">
        <v>0</v>
      </c>
      <c r="R1739" s="21">
        <v>0</v>
      </c>
      <c r="S1739" s="21">
        <v>0</v>
      </c>
      <c r="T1739" s="21">
        <v>0</v>
      </c>
      <c r="U1739" s="21">
        <v>0</v>
      </c>
      <c r="V1739" s="21">
        <v>0</v>
      </c>
      <c r="W1739" s="21">
        <v>0</v>
      </c>
      <c r="X1739" s="21">
        <v>0</v>
      </c>
      <c r="Y1739" s="21">
        <v>0</v>
      </c>
      <c r="Z1739" s="21">
        <v>0</v>
      </c>
      <c r="AA1739" s="21">
        <v>0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</row>
    <row r="1740" spans="1:33" x14ac:dyDescent="0.25">
      <c r="A1740">
        <v>2029</v>
      </c>
      <c r="B1740" t="s">
        <v>1</v>
      </c>
      <c r="C1740" t="s">
        <v>8</v>
      </c>
      <c r="D1740" t="s">
        <v>27</v>
      </c>
      <c r="E1740" t="s">
        <v>85</v>
      </c>
      <c r="F1740" t="s">
        <v>390</v>
      </c>
      <c r="G1740" t="s">
        <v>315</v>
      </c>
      <c r="H1740">
        <v>116</v>
      </c>
      <c r="I1740">
        <v>1</v>
      </c>
      <c r="J1740" t="s">
        <v>280</v>
      </c>
      <c r="K1740" s="21">
        <v>3.6720163568321892E-5</v>
      </c>
      <c r="L1740" s="21">
        <v>1.0886486194149911E-4</v>
      </c>
      <c r="M1740" s="21">
        <v>2.3477072162907115E-4</v>
      </c>
      <c r="N1740" s="21">
        <v>4.3606851629461482E-4</v>
      </c>
      <c r="O1740" s="21">
        <v>7.3638414748396902E-4</v>
      </c>
      <c r="P1740" s="21">
        <v>1.159164487148225E-3</v>
      </c>
      <c r="Q1740" s="21">
        <v>1.7245559556067125E-3</v>
      </c>
      <c r="R1740" s="21">
        <v>2.441224761054918E-3</v>
      </c>
      <c r="S1740" s="21">
        <v>3.310047503577608E-3</v>
      </c>
      <c r="T1740" s="21">
        <v>4.3145320925376436E-3</v>
      </c>
      <c r="U1740" s="21">
        <v>5.418733280942392E-3</v>
      </c>
      <c r="V1740" s="21">
        <v>6.5685146922082136E-3</v>
      </c>
      <c r="W1740" s="21">
        <v>7.6986824673141623E-3</v>
      </c>
      <c r="X1740" s="21">
        <v>8.739812443095225E-3</v>
      </c>
      <c r="Y1740" s="21">
        <v>9.6326736158973934E-3</v>
      </c>
      <c r="Z1740" s="21">
        <v>1.0351980004360445E-2</v>
      </c>
      <c r="AA1740" s="21">
        <v>1.0885752923149677E-2</v>
      </c>
      <c r="AB1740" s="21">
        <v>1.1221837222255103E-2</v>
      </c>
      <c r="AC1740" s="21">
        <v>1.1417089860366485E-2</v>
      </c>
      <c r="AD1740" s="21">
        <v>1.1527089658054332E-2</v>
      </c>
      <c r="AE1740" s="21">
        <v>1.1487909895591312E-2</v>
      </c>
      <c r="AF1740" s="21">
        <v>1.1448352322174778E-2</v>
      </c>
      <c r="AG1740" s="21">
        <v>1.1408243774989125E-2</v>
      </c>
    </row>
    <row r="1741" spans="1:33" x14ac:dyDescent="0.25">
      <c r="A1741">
        <v>2030</v>
      </c>
      <c r="B1741" t="s">
        <v>1</v>
      </c>
      <c r="C1741" t="s">
        <v>8</v>
      </c>
      <c r="D1741" t="s">
        <v>27</v>
      </c>
      <c r="E1741" t="s">
        <v>86</v>
      </c>
      <c r="F1741" t="s">
        <v>388</v>
      </c>
      <c r="G1741" t="s">
        <v>316</v>
      </c>
      <c r="H1741">
        <v>118</v>
      </c>
      <c r="I1741">
        <v>1</v>
      </c>
      <c r="J1741" t="s">
        <v>280</v>
      </c>
      <c r="K1741" s="21">
        <v>7.3256831795609934E-5</v>
      </c>
      <c r="L1741" s="21">
        <v>2.1645070194850082E-4</v>
      </c>
      <c r="M1741" s="21">
        <v>4.6567926420528724E-4</v>
      </c>
      <c r="N1741" s="21">
        <v>8.6195855553673978E-4</v>
      </c>
      <c r="O1741" s="21">
        <v>1.4503684838637304E-3</v>
      </c>
      <c r="P1741" s="21">
        <v>2.2765401372553417E-3</v>
      </c>
      <c r="Q1741" s="21">
        <v>3.3820920750019324E-3</v>
      </c>
      <c r="R1741" s="21">
        <v>4.7887241144455982E-3</v>
      </c>
      <c r="S1741" s="21">
        <v>6.4985655859293142E-3</v>
      </c>
      <c r="T1741" s="21">
        <v>8.4789055870361143E-3</v>
      </c>
      <c r="U1741" s="21">
        <v>1.0677861992620026E-2</v>
      </c>
      <c r="V1741" s="21">
        <v>1.2973079414758545E-2</v>
      </c>
      <c r="W1741" s="21">
        <v>1.5225743127144824E-2</v>
      </c>
      <c r="X1741" s="21">
        <v>1.7289896137414332E-2</v>
      </c>
      <c r="Y1741" s="21">
        <v>1.9037655280345105E-2</v>
      </c>
      <c r="Z1741" s="21">
        <v>2.0446248050586004E-2</v>
      </c>
      <c r="AA1741" s="21">
        <v>2.1446084022143479E-2</v>
      </c>
      <c r="AB1741" s="21">
        <v>2.2020984432385728E-2</v>
      </c>
      <c r="AC1741" s="21">
        <v>2.2268135884945792E-2</v>
      </c>
      <c r="AD1741" s="21">
        <v>2.2317249997973871E-2</v>
      </c>
      <c r="AE1741" s="21">
        <v>2.2029306492421626E-2</v>
      </c>
      <c r="AF1741" s="21">
        <v>2.1765969398537682E-2</v>
      </c>
      <c r="AG1741" s="21">
        <v>2.1527841069902992E-2</v>
      </c>
    </row>
    <row r="1742" spans="1:33" x14ac:dyDescent="0.25">
      <c r="A1742">
        <v>2072</v>
      </c>
      <c r="B1742" t="s">
        <v>1</v>
      </c>
      <c r="C1742" t="s">
        <v>8</v>
      </c>
      <c r="D1742" t="s">
        <v>27</v>
      </c>
      <c r="E1742" t="s">
        <v>87</v>
      </c>
      <c r="F1742" t="s">
        <v>396</v>
      </c>
      <c r="G1742" t="s">
        <v>317</v>
      </c>
      <c r="H1742">
        <v>120</v>
      </c>
      <c r="I1742">
        <v>0</v>
      </c>
      <c r="J1742" t="s">
        <v>273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  <c r="Q1742" s="21">
        <v>0</v>
      </c>
      <c r="R1742" s="21">
        <v>0</v>
      </c>
      <c r="S1742" s="21">
        <v>0</v>
      </c>
      <c r="T1742" s="21">
        <v>0</v>
      </c>
      <c r="U1742" s="21">
        <v>0</v>
      </c>
      <c r="V1742" s="21">
        <v>0</v>
      </c>
      <c r="W1742" s="21">
        <v>0</v>
      </c>
      <c r="X1742" s="21">
        <v>0</v>
      </c>
      <c r="Y1742" s="21">
        <v>0</v>
      </c>
      <c r="Z1742" s="21">
        <v>0</v>
      </c>
      <c r="AA1742" s="21">
        <v>0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</row>
    <row r="1743" spans="1:33" x14ac:dyDescent="0.25">
      <c r="A1743">
        <v>2073</v>
      </c>
      <c r="B1743" t="s">
        <v>1</v>
      </c>
      <c r="C1743" t="s">
        <v>8</v>
      </c>
      <c r="D1743" t="s">
        <v>27</v>
      </c>
      <c r="E1743" t="s">
        <v>88</v>
      </c>
      <c r="F1743" t="s">
        <v>396</v>
      </c>
      <c r="G1743" t="s">
        <v>318</v>
      </c>
      <c r="H1743">
        <v>120</v>
      </c>
      <c r="I1743">
        <v>0</v>
      </c>
      <c r="J1743" t="s">
        <v>273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  <c r="Q1743" s="21">
        <v>0</v>
      </c>
      <c r="R1743" s="21">
        <v>0</v>
      </c>
      <c r="S1743" s="21">
        <v>0</v>
      </c>
      <c r="T1743" s="21">
        <v>0</v>
      </c>
      <c r="U1743" s="21">
        <v>0</v>
      </c>
      <c r="V1743" s="21">
        <v>0</v>
      </c>
      <c r="W1743" s="21">
        <v>0</v>
      </c>
      <c r="X1743" s="21">
        <v>0</v>
      </c>
      <c r="Y1743" s="21">
        <v>0</v>
      </c>
      <c r="Z1743" s="21">
        <v>0</v>
      </c>
      <c r="AA1743" s="21">
        <v>0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</row>
    <row r="1744" spans="1:33" x14ac:dyDescent="0.25">
      <c r="A1744">
        <v>2070</v>
      </c>
      <c r="B1744" t="s">
        <v>1</v>
      </c>
      <c r="C1744" t="s">
        <v>8</v>
      </c>
      <c r="D1744" t="s">
        <v>27</v>
      </c>
      <c r="E1744" t="s">
        <v>89</v>
      </c>
      <c r="F1744" t="s">
        <v>396</v>
      </c>
      <c r="G1744" t="s">
        <v>319</v>
      </c>
      <c r="H1744">
        <v>120</v>
      </c>
      <c r="I1744">
        <v>0</v>
      </c>
      <c r="J1744" t="s">
        <v>273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  <c r="Q1744" s="21">
        <v>0</v>
      </c>
      <c r="R1744" s="21">
        <v>0</v>
      </c>
      <c r="S1744" s="21">
        <v>0</v>
      </c>
      <c r="T1744" s="21">
        <v>0</v>
      </c>
      <c r="U1744" s="21">
        <v>0</v>
      </c>
      <c r="V1744" s="21">
        <v>0</v>
      </c>
      <c r="W1744" s="21">
        <v>0</v>
      </c>
      <c r="X1744" s="21">
        <v>0</v>
      </c>
      <c r="Y1744" s="21">
        <v>0</v>
      </c>
      <c r="Z1744" s="21">
        <v>0</v>
      </c>
      <c r="AA1744" s="21">
        <v>0</v>
      </c>
      <c r="AB1744" s="21">
        <v>0</v>
      </c>
      <c r="AC1744" s="21">
        <v>0</v>
      </c>
      <c r="AD1744" s="21">
        <v>0</v>
      </c>
      <c r="AE1744" s="21">
        <v>0</v>
      </c>
      <c r="AF1744" s="21">
        <v>0</v>
      </c>
      <c r="AG1744" s="21">
        <v>0</v>
      </c>
    </row>
    <row r="1745" spans="1:33" x14ac:dyDescent="0.25">
      <c r="A1745">
        <v>2071</v>
      </c>
      <c r="B1745" t="s">
        <v>1</v>
      </c>
      <c r="C1745" t="s">
        <v>8</v>
      </c>
      <c r="D1745" t="s">
        <v>27</v>
      </c>
      <c r="E1745" t="s">
        <v>90</v>
      </c>
      <c r="F1745" t="s">
        <v>396</v>
      </c>
      <c r="G1745" t="s">
        <v>320</v>
      </c>
      <c r="H1745">
        <v>120</v>
      </c>
      <c r="I1745">
        <v>0</v>
      </c>
      <c r="J1745" t="s">
        <v>273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  <c r="Q1745" s="21">
        <v>0</v>
      </c>
      <c r="R1745" s="21">
        <v>0</v>
      </c>
      <c r="S1745" s="21">
        <v>0</v>
      </c>
      <c r="T1745" s="21">
        <v>0</v>
      </c>
      <c r="U1745" s="21">
        <v>0</v>
      </c>
      <c r="V1745" s="21">
        <v>0</v>
      </c>
      <c r="W1745" s="21">
        <v>0</v>
      </c>
      <c r="X1745" s="21">
        <v>0</v>
      </c>
      <c r="Y1745" s="21">
        <v>0</v>
      </c>
      <c r="Z1745" s="21">
        <v>0</v>
      </c>
      <c r="AA1745" s="21">
        <v>0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</row>
    <row r="1746" spans="1:33" x14ac:dyDescent="0.25">
      <c r="A1746">
        <v>2074</v>
      </c>
      <c r="B1746" t="s">
        <v>1</v>
      </c>
      <c r="C1746" t="s">
        <v>8</v>
      </c>
      <c r="D1746" t="s">
        <v>27</v>
      </c>
      <c r="E1746" t="s">
        <v>91</v>
      </c>
      <c r="F1746" t="s">
        <v>396</v>
      </c>
      <c r="G1746" t="s">
        <v>321</v>
      </c>
      <c r="H1746">
        <v>120</v>
      </c>
      <c r="I1746">
        <v>0</v>
      </c>
      <c r="J1746" t="s">
        <v>273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  <c r="Q1746" s="21">
        <v>0</v>
      </c>
      <c r="R1746" s="21">
        <v>0</v>
      </c>
      <c r="S1746" s="21">
        <v>0</v>
      </c>
      <c r="T1746" s="21">
        <v>0</v>
      </c>
      <c r="U1746" s="21">
        <v>0</v>
      </c>
      <c r="V1746" s="21">
        <v>0</v>
      </c>
      <c r="W1746" s="21">
        <v>0</v>
      </c>
      <c r="X1746" s="21">
        <v>0</v>
      </c>
      <c r="Y1746" s="21">
        <v>0</v>
      </c>
      <c r="Z1746" s="21">
        <v>0</v>
      </c>
      <c r="AA1746" s="21">
        <v>0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</row>
    <row r="1747" spans="1:33" x14ac:dyDescent="0.25">
      <c r="A1747">
        <v>1569</v>
      </c>
      <c r="B1747" t="s">
        <v>1</v>
      </c>
      <c r="C1747" t="s">
        <v>8</v>
      </c>
      <c r="D1747" t="s">
        <v>27</v>
      </c>
      <c r="E1747" t="s">
        <v>92</v>
      </c>
      <c r="F1747" t="s">
        <v>394</v>
      </c>
      <c r="G1747" t="s">
        <v>292</v>
      </c>
      <c r="H1747">
        <v>124</v>
      </c>
      <c r="I1747">
        <v>0</v>
      </c>
      <c r="J1747" t="s">
        <v>273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  <c r="Q1747" s="21">
        <v>0</v>
      </c>
      <c r="R1747" s="21">
        <v>0</v>
      </c>
      <c r="S1747" s="21">
        <v>0</v>
      </c>
      <c r="T1747" s="21">
        <v>0</v>
      </c>
      <c r="U1747" s="21">
        <v>0</v>
      </c>
      <c r="V1747" s="21">
        <v>0</v>
      </c>
      <c r="W1747" s="21">
        <v>0</v>
      </c>
      <c r="X1747" s="21">
        <v>0</v>
      </c>
      <c r="Y1747" s="21">
        <v>0</v>
      </c>
      <c r="Z1747" s="21">
        <v>0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0</v>
      </c>
      <c r="AG1747" s="21">
        <v>0</v>
      </c>
    </row>
    <row r="1748" spans="1:33" x14ac:dyDescent="0.25">
      <c r="A1748">
        <v>1558</v>
      </c>
      <c r="B1748" t="s">
        <v>1</v>
      </c>
      <c r="C1748" t="s">
        <v>8</v>
      </c>
      <c r="D1748" t="s">
        <v>27</v>
      </c>
      <c r="E1748" t="s">
        <v>93</v>
      </c>
      <c r="F1748" t="s">
        <v>396</v>
      </c>
      <c r="G1748" t="s">
        <v>322</v>
      </c>
      <c r="H1748">
        <v>120</v>
      </c>
      <c r="I1748">
        <v>1</v>
      </c>
      <c r="J1748" t="s">
        <v>280</v>
      </c>
      <c r="K1748" s="21">
        <v>5.3066201889936989E-3</v>
      </c>
      <c r="L1748" s="21">
        <v>1.202209303872288E-2</v>
      </c>
      <c r="M1748" s="21">
        <v>1.9646501765241936E-2</v>
      </c>
      <c r="N1748" s="21">
        <v>2.8793486669768477E-2</v>
      </c>
      <c r="O1748" s="21">
        <v>3.8647705453082881E-2</v>
      </c>
      <c r="P1748" s="21">
        <v>4.898585911757472E-2</v>
      </c>
      <c r="Q1748" s="21">
        <v>5.9598937609677105E-2</v>
      </c>
      <c r="R1748" s="21">
        <v>6.8910932344800432E-2</v>
      </c>
      <c r="S1748" s="21">
        <v>8.0046775295353423E-2</v>
      </c>
      <c r="T1748" s="21">
        <v>9.1258710448996416E-2</v>
      </c>
      <c r="U1748" s="21">
        <v>0.10239246314428593</v>
      </c>
      <c r="V1748" s="21">
        <v>0.11341679277500752</v>
      </c>
      <c r="W1748" s="21">
        <v>0.12430814569910979</v>
      </c>
      <c r="X1748" s="21">
        <v>0.13504897895463738</v>
      </c>
      <c r="Y1748" s="21">
        <v>0.14562644581520523</v>
      </c>
      <c r="Z1748" s="21">
        <v>0.15603136514766464</v>
      </c>
      <c r="AA1748" s="21">
        <v>0.16625741336418876</v>
      </c>
      <c r="AB1748" s="21">
        <v>0.17630049096096762</v>
      </c>
      <c r="AC1748" s="21">
        <v>0.18496439516535459</v>
      </c>
      <c r="AD1748" s="21">
        <v>0.19276595713104286</v>
      </c>
      <c r="AE1748" s="21">
        <v>0.19523288627470556</v>
      </c>
      <c r="AF1748" s="21">
        <v>0.19614473562414808</v>
      </c>
      <c r="AG1748" s="21">
        <v>0.19644171057743867</v>
      </c>
    </row>
    <row r="1749" spans="1:33" x14ac:dyDescent="0.25">
      <c r="A1749">
        <v>1571</v>
      </c>
      <c r="B1749" t="s">
        <v>1</v>
      </c>
      <c r="C1749" t="s">
        <v>8</v>
      </c>
      <c r="D1749" t="s">
        <v>27</v>
      </c>
      <c r="E1749" t="s">
        <v>94</v>
      </c>
      <c r="F1749" t="s">
        <v>394</v>
      </c>
      <c r="G1749" t="s">
        <v>292</v>
      </c>
      <c r="H1749">
        <v>124</v>
      </c>
      <c r="I1749">
        <v>0</v>
      </c>
      <c r="J1749" t="s">
        <v>273</v>
      </c>
      <c r="K1749" s="21">
        <v>0</v>
      </c>
      <c r="L1749" s="21">
        <v>0</v>
      </c>
      <c r="M1749" s="21">
        <v>0</v>
      </c>
      <c r="N1749" s="21">
        <v>0</v>
      </c>
      <c r="O1749" s="21">
        <v>0</v>
      </c>
      <c r="P1749" s="21">
        <v>0</v>
      </c>
      <c r="Q1749" s="21">
        <v>0</v>
      </c>
      <c r="R1749" s="21">
        <v>0</v>
      </c>
      <c r="S1749" s="21">
        <v>0</v>
      </c>
      <c r="T1749" s="21">
        <v>0</v>
      </c>
      <c r="U1749" s="21">
        <v>0</v>
      </c>
      <c r="V1749" s="21">
        <v>0</v>
      </c>
      <c r="W1749" s="21">
        <v>0</v>
      </c>
      <c r="X1749" s="21">
        <v>0</v>
      </c>
      <c r="Y1749" s="21">
        <v>0</v>
      </c>
      <c r="Z1749" s="21">
        <v>0</v>
      </c>
      <c r="AA1749" s="21">
        <v>0</v>
      </c>
      <c r="AB1749" s="21">
        <v>0</v>
      </c>
      <c r="AC1749" s="21">
        <v>0</v>
      </c>
      <c r="AD1749" s="21">
        <v>0</v>
      </c>
      <c r="AE1749" s="21">
        <v>0</v>
      </c>
      <c r="AF1749" s="21">
        <v>0</v>
      </c>
      <c r="AG1749" s="21">
        <v>0</v>
      </c>
    </row>
    <row r="1750" spans="1:33" x14ac:dyDescent="0.25">
      <c r="A1750">
        <v>2094</v>
      </c>
      <c r="B1750" t="s">
        <v>1</v>
      </c>
      <c r="C1750" t="s">
        <v>8</v>
      </c>
      <c r="D1750" t="s">
        <v>27</v>
      </c>
      <c r="E1750" t="s">
        <v>95</v>
      </c>
      <c r="F1750" t="s">
        <v>388</v>
      </c>
      <c r="G1750">
        <v>0</v>
      </c>
      <c r="H1750">
        <v>118</v>
      </c>
      <c r="I1750">
        <v>0</v>
      </c>
      <c r="J1750" t="s">
        <v>273</v>
      </c>
      <c r="K1750" s="21">
        <v>0</v>
      </c>
      <c r="L1750" s="21">
        <v>0</v>
      </c>
      <c r="M1750" s="21">
        <v>0</v>
      </c>
      <c r="N1750" s="21">
        <v>0</v>
      </c>
      <c r="O1750" s="21">
        <v>0</v>
      </c>
      <c r="P1750" s="21">
        <v>0</v>
      </c>
      <c r="Q1750" s="21">
        <v>0</v>
      </c>
      <c r="R1750" s="21">
        <v>0</v>
      </c>
      <c r="S1750" s="21">
        <v>0</v>
      </c>
      <c r="T1750" s="21">
        <v>0</v>
      </c>
      <c r="U1750" s="21">
        <v>0</v>
      </c>
      <c r="V1750" s="21">
        <v>0</v>
      </c>
      <c r="W1750" s="21">
        <v>0</v>
      </c>
      <c r="X1750" s="21">
        <v>0</v>
      </c>
      <c r="Y1750" s="21">
        <v>0</v>
      </c>
      <c r="Z1750" s="21">
        <v>0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</row>
    <row r="1751" spans="1:33" x14ac:dyDescent="0.25">
      <c r="A1751">
        <v>1563</v>
      </c>
      <c r="B1751" t="s">
        <v>1</v>
      </c>
      <c r="C1751" t="s">
        <v>8</v>
      </c>
      <c r="D1751" t="s">
        <v>27</v>
      </c>
      <c r="E1751" t="s">
        <v>96</v>
      </c>
      <c r="F1751" t="s">
        <v>397</v>
      </c>
      <c r="G1751" t="s">
        <v>323</v>
      </c>
      <c r="H1751">
        <v>123</v>
      </c>
      <c r="I1751">
        <v>1</v>
      </c>
      <c r="J1751" t="s">
        <v>280</v>
      </c>
      <c r="K1751" s="21">
        <v>1.2919219871172381E-6</v>
      </c>
      <c r="L1751" s="21">
        <v>4.1588215679253842E-6</v>
      </c>
      <c r="M1751" s="21">
        <v>8.919763783013368E-6</v>
      </c>
      <c r="N1751" s="21">
        <v>1.5833263149832775E-5</v>
      </c>
      <c r="O1751" s="21">
        <v>2.5142704030364271E-5</v>
      </c>
      <c r="P1751" s="21">
        <v>3.7187247890744696E-5</v>
      </c>
      <c r="Q1751" s="21">
        <v>5.214692038632519E-5</v>
      </c>
      <c r="R1751" s="21">
        <v>6.9981738168968218E-5</v>
      </c>
      <c r="S1751" s="21">
        <v>9.4919888062413582E-5</v>
      </c>
      <c r="T1751" s="21">
        <v>1.2618552508672224E-4</v>
      </c>
      <c r="U1751" s="21">
        <v>1.6153025678198305E-4</v>
      </c>
      <c r="V1751" s="21">
        <v>1.9904439653929082E-4</v>
      </c>
      <c r="W1751" s="21">
        <v>2.3726309166972707E-4</v>
      </c>
      <c r="X1751" s="21">
        <v>2.8354669673737594E-4</v>
      </c>
      <c r="Y1751" s="21">
        <v>3.2604778056042472E-4</v>
      </c>
      <c r="Z1751" s="21">
        <v>3.6500451653570325E-4</v>
      </c>
      <c r="AA1751" s="21">
        <v>4.0026912332655635E-4</v>
      </c>
      <c r="AB1751" s="21">
        <v>4.3318675734913518E-4</v>
      </c>
      <c r="AC1751" s="21">
        <v>4.5995225062621863E-4</v>
      </c>
      <c r="AD1751" s="21">
        <v>4.8166818198164117E-4</v>
      </c>
      <c r="AE1751" s="21">
        <v>4.9946457944994693E-4</v>
      </c>
      <c r="AF1751" s="21">
        <v>5.1459602977646241E-4</v>
      </c>
      <c r="AG1751" s="21">
        <v>5.3154935571808788E-4</v>
      </c>
    </row>
    <row r="1752" spans="1:33" x14ac:dyDescent="0.25">
      <c r="A1752">
        <v>1551</v>
      </c>
      <c r="B1752" t="s">
        <v>1</v>
      </c>
      <c r="C1752" t="s">
        <v>8</v>
      </c>
      <c r="D1752" t="s">
        <v>27</v>
      </c>
      <c r="E1752" t="s">
        <v>97</v>
      </c>
      <c r="F1752" t="s">
        <v>390</v>
      </c>
      <c r="G1752" t="s">
        <v>324</v>
      </c>
      <c r="H1752">
        <v>116</v>
      </c>
      <c r="I1752">
        <v>0</v>
      </c>
      <c r="J1752" t="s">
        <v>273</v>
      </c>
      <c r="K1752" s="21">
        <v>0</v>
      </c>
      <c r="L1752" s="21">
        <v>0</v>
      </c>
      <c r="M1752" s="21">
        <v>0</v>
      </c>
      <c r="N1752" s="21">
        <v>0</v>
      </c>
      <c r="O1752" s="21">
        <v>0</v>
      </c>
      <c r="P1752" s="21">
        <v>0</v>
      </c>
      <c r="Q1752" s="21">
        <v>0</v>
      </c>
      <c r="R1752" s="21">
        <v>0</v>
      </c>
      <c r="S1752" s="21">
        <v>0</v>
      </c>
      <c r="T1752" s="21">
        <v>0</v>
      </c>
      <c r="U1752" s="21">
        <v>0</v>
      </c>
      <c r="V1752" s="21">
        <v>0</v>
      </c>
      <c r="W1752" s="21">
        <v>0</v>
      </c>
      <c r="X1752" s="21">
        <v>0</v>
      </c>
      <c r="Y1752" s="21">
        <v>0</v>
      </c>
      <c r="Z1752" s="21">
        <v>0</v>
      </c>
      <c r="AA1752" s="21">
        <v>0</v>
      </c>
      <c r="AB1752" s="21">
        <v>0</v>
      </c>
      <c r="AC1752" s="21">
        <v>0</v>
      </c>
      <c r="AD1752" s="21">
        <v>0</v>
      </c>
      <c r="AE1752" s="21">
        <v>0</v>
      </c>
      <c r="AF1752" s="21">
        <v>0</v>
      </c>
      <c r="AG1752" s="21">
        <v>0</v>
      </c>
    </row>
    <row r="1753" spans="1:33" x14ac:dyDescent="0.25">
      <c r="A1753">
        <v>1573</v>
      </c>
      <c r="B1753" t="s">
        <v>1</v>
      </c>
      <c r="C1753" t="s">
        <v>8</v>
      </c>
      <c r="D1753" t="s">
        <v>27</v>
      </c>
      <c r="E1753" t="s">
        <v>103</v>
      </c>
      <c r="F1753" t="s">
        <v>394</v>
      </c>
      <c r="G1753" t="s">
        <v>330</v>
      </c>
      <c r="H1753">
        <v>124</v>
      </c>
      <c r="I1753">
        <v>1</v>
      </c>
      <c r="J1753" t="s">
        <v>280</v>
      </c>
      <c r="K1753" s="21">
        <v>6.1558041608424587E-5</v>
      </c>
      <c r="L1753" s="21">
        <v>1.7019511121450982E-4</v>
      </c>
      <c r="M1753" s="21">
        <v>3.1522108990574373E-4</v>
      </c>
      <c r="N1753" s="21">
        <v>4.8497325485408335E-4</v>
      </c>
      <c r="O1753" s="21">
        <v>6.3648803563426544E-4</v>
      </c>
      <c r="P1753" s="21">
        <v>7.242829223800787E-4</v>
      </c>
      <c r="Q1753" s="21">
        <v>7.7072760578533771E-4</v>
      </c>
      <c r="R1753" s="21">
        <v>8.0529501852155357E-4</v>
      </c>
      <c r="S1753" s="21">
        <v>8.2509706054918958E-4</v>
      </c>
      <c r="T1753" s="21">
        <v>8.5750959564711118E-4</v>
      </c>
      <c r="U1753" s="21">
        <v>8.8460642920132836E-4</v>
      </c>
      <c r="V1753" s="21">
        <v>9.0104369848310038E-4</v>
      </c>
      <c r="W1753" s="21">
        <v>9.1069085765558666E-4</v>
      </c>
      <c r="X1753" s="21">
        <v>9.2340421905578215E-4</v>
      </c>
      <c r="Y1753" s="21">
        <v>9.3598730282261323E-4</v>
      </c>
      <c r="Z1753" s="21">
        <v>9.3959236463485155E-4</v>
      </c>
      <c r="AA1753" s="21">
        <v>9.3912385588769789E-4</v>
      </c>
      <c r="AB1753" s="21">
        <v>9.3865558075296378E-4</v>
      </c>
      <c r="AC1753" s="21">
        <v>9.3818753911416395E-4</v>
      </c>
      <c r="AD1753" s="21">
        <v>9.3771973085486962E-4</v>
      </c>
      <c r="AE1753" s="21">
        <v>9.3725215585871143E-4</v>
      </c>
      <c r="AF1753" s="21">
        <v>9.3678481400937723E-4</v>
      </c>
      <c r="AG1753" s="21">
        <v>9.3631770519061292E-4</v>
      </c>
    </row>
    <row r="1754" spans="1:33" x14ac:dyDescent="0.25">
      <c r="A1754">
        <v>1572</v>
      </c>
      <c r="B1754" t="s">
        <v>1</v>
      </c>
      <c r="C1754" t="s">
        <v>8</v>
      </c>
      <c r="D1754" t="s">
        <v>27</v>
      </c>
      <c r="E1754" t="s">
        <v>104</v>
      </c>
      <c r="F1754" t="s">
        <v>394</v>
      </c>
      <c r="G1754" t="s">
        <v>303</v>
      </c>
      <c r="H1754">
        <v>124</v>
      </c>
      <c r="I1754">
        <v>1</v>
      </c>
      <c r="J1754" t="s">
        <v>280</v>
      </c>
      <c r="K1754" s="21">
        <v>2.4101913396850174E-6</v>
      </c>
      <c r="L1754" s="21">
        <v>6.3995733518844567E-6</v>
      </c>
      <c r="M1754" s="21">
        <v>1.1637618290073192E-5</v>
      </c>
      <c r="N1754" s="21">
        <v>1.7784464206858074E-5</v>
      </c>
      <c r="O1754" s="21">
        <v>2.3886992677301634E-5</v>
      </c>
      <c r="P1754" s="21">
        <v>2.9965801052672076E-5</v>
      </c>
      <c r="Q1754" s="21">
        <v>3.3675339853273668E-5</v>
      </c>
      <c r="R1754" s="21">
        <v>3.5894053633410246E-5</v>
      </c>
      <c r="S1754" s="21">
        <v>3.6982928859559017E-5</v>
      </c>
      <c r="T1754" s="21">
        <v>3.8176408599598033E-5</v>
      </c>
      <c r="U1754" s="21">
        <v>3.9356232378469231E-5</v>
      </c>
      <c r="V1754" s="21">
        <v>4.0471107552110324E-5</v>
      </c>
      <c r="W1754" s="21">
        <v>4.1454029106067769E-5</v>
      </c>
      <c r="X1754" s="21">
        <v>4.2265056590558143E-5</v>
      </c>
      <c r="Y1754" s="21">
        <v>4.2908621438179531E-5</v>
      </c>
      <c r="Z1754" s="21">
        <v>4.3303429567767176E-5</v>
      </c>
      <c r="AA1754" s="21">
        <v>4.3770467026992684E-5</v>
      </c>
      <c r="AB1754" s="21">
        <v>4.4263632507070895E-5</v>
      </c>
      <c r="AC1754" s="21">
        <v>4.4333165722511435E-5</v>
      </c>
      <c r="AD1754" s="21">
        <v>4.4318200842861553E-5</v>
      </c>
      <c r="AE1754" s="21">
        <v>4.4296102467507993E-5</v>
      </c>
      <c r="AF1754" s="21">
        <v>4.4274015111062822E-5</v>
      </c>
      <c r="AG1754" s="21">
        <v>4.4251938768031647E-5</v>
      </c>
    </row>
    <row r="1755" spans="1:33" x14ac:dyDescent="0.25">
      <c r="A1755">
        <v>1560</v>
      </c>
      <c r="B1755" t="s">
        <v>1</v>
      </c>
      <c r="C1755" t="s">
        <v>8</v>
      </c>
      <c r="D1755" t="s">
        <v>27</v>
      </c>
      <c r="E1755" t="s">
        <v>105</v>
      </c>
      <c r="F1755" t="s">
        <v>395</v>
      </c>
      <c r="G1755" t="s">
        <v>331</v>
      </c>
      <c r="H1755">
        <v>122</v>
      </c>
      <c r="I1755">
        <v>0</v>
      </c>
      <c r="J1755" t="s">
        <v>273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  <c r="Q1755" s="21">
        <v>0</v>
      </c>
      <c r="R1755" s="21">
        <v>0</v>
      </c>
      <c r="S1755" s="21">
        <v>0</v>
      </c>
      <c r="T1755" s="21">
        <v>0</v>
      </c>
      <c r="U1755" s="21">
        <v>0</v>
      </c>
      <c r="V1755" s="21">
        <v>0</v>
      </c>
      <c r="W1755" s="21">
        <v>0</v>
      </c>
      <c r="X1755" s="21">
        <v>0</v>
      </c>
      <c r="Y1755" s="21">
        <v>0</v>
      </c>
      <c r="Z1755" s="21">
        <v>0</v>
      </c>
      <c r="AA1755" s="21">
        <v>0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</row>
    <row r="1756" spans="1:33" x14ac:dyDescent="0.25">
      <c r="A1756">
        <v>2088</v>
      </c>
      <c r="B1756" t="s">
        <v>1</v>
      </c>
      <c r="C1756" t="s">
        <v>8</v>
      </c>
      <c r="D1756" t="s">
        <v>27</v>
      </c>
      <c r="E1756" t="s">
        <v>106</v>
      </c>
      <c r="F1756" t="s">
        <v>395</v>
      </c>
      <c r="G1756" t="s">
        <v>332</v>
      </c>
      <c r="H1756">
        <v>122</v>
      </c>
      <c r="I1756">
        <v>0</v>
      </c>
      <c r="J1756" t="s">
        <v>273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  <c r="Q1756" s="21">
        <v>0</v>
      </c>
      <c r="R1756" s="21">
        <v>0</v>
      </c>
      <c r="S1756" s="21">
        <v>0</v>
      </c>
      <c r="T1756" s="21">
        <v>0</v>
      </c>
      <c r="U1756" s="21">
        <v>0</v>
      </c>
      <c r="V1756" s="21">
        <v>0</v>
      </c>
      <c r="W1756" s="21">
        <v>0</v>
      </c>
      <c r="X1756" s="21">
        <v>0</v>
      </c>
      <c r="Y1756" s="21">
        <v>0</v>
      </c>
      <c r="Z1756" s="21">
        <v>0</v>
      </c>
      <c r="AA1756" s="21">
        <v>0</v>
      </c>
      <c r="AB1756" s="21">
        <v>0</v>
      </c>
      <c r="AC1756" s="21">
        <v>0</v>
      </c>
      <c r="AD1756" s="21">
        <v>0</v>
      </c>
      <c r="AE1756" s="21">
        <v>0</v>
      </c>
      <c r="AF1756" s="21">
        <v>0</v>
      </c>
      <c r="AG1756" s="21">
        <v>0</v>
      </c>
    </row>
    <row r="1757" spans="1:33" x14ac:dyDescent="0.25">
      <c r="A1757">
        <v>2081</v>
      </c>
      <c r="B1757" t="s">
        <v>1</v>
      </c>
      <c r="C1757" t="s">
        <v>8</v>
      </c>
      <c r="D1757" t="s">
        <v>27</v>
      </c>
      <c r="E1757" t="s">
        <v>107</v>
      </c>
      <c r="F1757" t="s">
        <v>395</v>
      </c>
      <c r="G1757" t="s">
        <v>333</v>
      </c>
      <c r="H1757">
        <v>122</v>
      </c>
      <c r="I1757">
        <v>0</v>
      </c>
      <c r="J1757" t="s">
        <v>273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  <c r="Q1757" s="21">
        <v>0</v>
      </c>
      <c r="R1757" s="21">
        <v>0</v>
      </c>
      <c r="S1757" s="21">
        <v>0</v>
      </c>
      <c r="T1757" s="21">
        <v>0</v>
      </c>
      <c r="U1757" s="21">
        <v>0</v>
      </c>
      <c r="V1757" s="21">
        <v>0</v>
      </c>
      <c r="W1757" s="21">
        <v>0</v>
      </c>
      <c r="X1757" s="21">
        <v>0</v>
      </c>
      <c r="Y1757" s="21">
        <v>0</v>
      </c>
      <c r="Z1757" s="21">
        <v>0</v>
      </c>
      <c r="AA1757" s="21">
        <v>0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</row>
    <row r="1758" spans="1:33" x14ac:dyDescent="0.25">
      <c r="A1758">
        <v>2079</v>
      </c>
      <c r="B1758" t="s">
        <v>1</v>
      </c>
      <c r="C1758" t="s">
        <v>8</v>
      </c>
      <c r="D1758" t="s">
        <v>27</v>
      </c>
      <c r="E1758" t="s">
        <v>108</v>
      </c>
      <c r="F1758" t="s">
        <v>395</v>
      </c>
      <c r="G1758" t="s">
        <v>334</v>
      </c>
      <c r="H1758">
        <v>122</v>
      </c>
      <c r="I1758">
        <v>0</v>
      </c>
      <c r="J1758" t="s">
        <v>273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  <c r="Q1758" s="21">
        <v>0</v>
      </c>
      <c r="R1758" s="21">
        <v>0</v>
      </c>
      <c r="S1758" s="21">
        <v>0</v>
      </c>
      <c r="T1758" s="21">
        <v>0</v>
      </c>
      <c r="U1758" s="21">
        <v>0</v>
      </c>
      <c r="V1758" s="21">
        <v>0</v>
      </c>
      <c r="W1758" s="21">
        <v>0</v>
      </c>
      <c r="X1758" s="21">
        <v>0</v>
      </c>
      <c r="Y1758" s="21">
        <v>0</v>
      </c>
      <c r="Z1758" s="21">
        <v>0</v>
      </c>
      <c r="AA1758" s="21">
        <v>0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</row>
    <row r="1759" spans="1:33" x14ac:dyDescent="0.25">
      <c r="A1759">
        <v>2086</v>
      </c>
      <c r="B1759" t="s">
        <v>1</v>
      </c>
      <c r="C1759" t="s">
        <v>8</v>
      </c>
      <c r="D1759" t="s">
        <v>27</v>
      </c>
      <c r="E1759" t="s">
        <v>109</v>
      </c>
      <c r="F1759" t="s">
        <v>395</v>
      </c>
      <c r="G1759" t="s">
        <v>335</v>
      </c>
      <c r="H1759">
        <v>122</v>
      </c>
      <c r="I1759">
        <v>0</v>
      </c>
      <c r="J1759" t="s">
        <v>273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  <c r="Q1759" s="21">
        <v>0</v>
      </c>
      <c r="R1759" s="21">
        <v>0</v>
      </c>
      <c r="S1759" s="21">
        <v>0</v>
      </c>
      <c r="T1759" s="21">
        <v>0</v>
      </c>
      <c r="U1759" s="21">
        <v>0</v>
      </c>
      <c r="V1759" s="21">
        <v>0</v>
      </c>
      <c r="W1759" s="21">
        <v>0</v>
      </c>
      <c r="X1759" s="21">
        <v>0</v>
      </c>
      <c r="Y1759" s="21">
        <v>0</v>
      </c>
      <c r="Z1759" s="21">
        <v>0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</row>
    <row r="1760" spans="1:33" x14ac:dyDescent="0.25">
      <c r="A1760">
        <v>2084</v>
      </c>
      <c r="B1760" t="s">
        <v>1</v>
      </c>
      <c r="C1760" t="s">
        <v>8</v>
      </c>
      <c r="D1760" t="s">
        <v>27</v>
      </c>
      <c r="E1760" t="s">
        <v>110</v>
      </c>
      <c r="F1760" t="s">
        <v>395</v>
      </c>
      <c r="G1760" t="s">
        <v>336</v>
      </c>
      <c r="H1760">
        <v>122</v>
      </c>
      <c r="I1760">
        <v>0</v>
      </c>
      <c r="J1760" t="s">
        <v>273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  <c r="Q1760" s="21">
        <v>0</v>
      </c>
      <c r="R1760" s="21">
        <v>0</v>
      </c>
      <c r="S1760" s="21">
        <v>0</v>
      </c>
      <c r="T1760" s="21">
        <v>0</v>
      </c>
      <c r="U1760" s="21">
        <v>0</v>
      </c>
      <c r="V1760" s="21">
        <v>0</v>
      </c>
      <c r="W1760" s="21">
        <v>0</v>
      </c>
      <c r="X1760" s="21">
        <v>0</v>
      </c>
      <c r="Y1760" s="21">
        <v>0</v>
      </c>
      <c r="Z1760" s="21">
        <v>0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</row>
    <row r="1761" spans="1:33" x14ac:dyDescent="0.25">
      <c r="A1761">
        <v>2077</v>
      </c>
      <c r="B1761" t="s">
        <v>1</v>
      </c>
      <c r="C1761" t="s">
        <v>8</v>
      </c>
      <c r="D1761" t="s">
        <v>27</v>
      </c>
      <c r="E1761" t="s">
        <v>111</v>
      </c>
      <c r="F1761" t="s">
        <v>395</v>
      </c>
      <c r="G1761" t="s">
        <v>337</v>
      </c>
      <c r="H1761">
        <v>122</v>
      </c>
      <c r="I1761">
        <v>0</v>
      </c>
      <c r="J1761" t="s">
        <v>273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  <c r="Q1761" s="21">
        <v>0</v>
      </c>
      <c r="R1761" s="21">
        <v>0</v>
      </c>
      <c r="S1761" s="21">
        <v>0</v>
      </c>
      <c r="T1761" s="21">
        <v>0</v>
      </c>
      <c r="U1761" s="21">
        <v>0</v>
      </c>
      <c r="V1761" s="21">
        <v>0</v>
      </c>
      <c r="W1761" s="21">
        <v>0</v>
      </c>
      <c r="X1761" s="21">
        <v>0</v>
      </c>
      <c r="Y1761" s="21">
        <v>0</v>
      </c>
      <c r="Z1761" s="21">
        <v>0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</row>
    <row r="1762" spans="1:33" x14ac:dyDescent="0.25">
      <c r="A1762">
        <v>2082</v>
      </c>
      <c r="B1762" t="s">
        <v>1</v>
      </c>
      <c r="C1762" t="s">
        <v>8</v>
      </c>
      <c r="D1762" t="s">
        <v>27</v>
      </c>
      <c r="E1762" t="s">
        <v>112</v>
      </c>
      <c r="F1762" t="s">
        <v>395</v>
      </c>
      <c r="G1762" t="s">
        <v>338</v>
      </c>
      <c r="H1762">
        <v>122</v>
      </c>
      <c r="I1762">
        <v>0</v>
      </c>
      <c r="J1762" t="s">
        <v>273</v>
      </c>
      <c r="K1762" s="21">
        <v>0</v>
      </c>
      <c r="L1762" s="21">
        <v>0</v>
      </c>
      <c r="M1762" s="21">
        <v>0</v>
      </c>
      <c r="N1762" s="21">
        <v>0</v>
      </c>
      <c r="O1762" s="21">
        <v>0</v>
      </c>
      <c r="P1762" s="21">
        <v>0</v>
      </c>
      <c r="Q1762" s="21">
        <v>0</v>
      </c>
      <c r="R1762" s="21">
        <v>0</v>
      </c>
      <c r="S1762" s="21">
        <v>0</v>
      </c>
      <c r="T1762" s="21">
        <v>0</v>
      </c>
      <c r="U1762" s="21">
        <v>0</v>
      </c>
      <c r="V1762" s="21">
        <v>0</v>
      </c>
      <c r="W1762" s="21">
        <v>0</v>
      </c>
      <c r="X1762" s="21">
        <v>0</v>
      </c>
      <c r="Y1762" s="21">
        <v>0</v>
      </c>
      <c r="Z1762" s="21">
        <v>0</v>
      </c>
      <c r="AA1762" s="21">
        <v>0</v>
      </c>
      <c r="AB1762" s="21">
        <v>0</v>
      </c>
      <c r="AC1762" s="21">
        <v>0</v>
      </c>
      <c r="AD1762" s="21">
        <v>0</v>
      </c>
      <c r="AE1762" s="21">
        <v>0</v>
      </c>
      <c r="AF1762" s="21">
        <v>0</v>
      </c>
      <c r="AG1762" s="21">
        <v>0</v>
      </c>
    </row>
    <row r="1763" spans="1:33" x14ac:dyDescent="0.25">
      <c r="A1763">
        <v>2083</v>
      </c>
      <c r="B1763" t="s">
        <v>1</v>
      </c>
      <c r="C1763" t="s">
        <v>8</v>
      </c>
      <c r="D1763" t="s">
        <v>27</v>
      </c>
      <c r="E1763" t="s">
        <v>113</v>
      </c>
      <c r="F1763" t="s">
        <v>395</v>
      </c>
      <c r="G1763" t="s">
        <v>339</v>
      </c>
      <c r="H1763">
        <v>122</v>
      </c>
      <c r="I1763">
        <v>1</v>
      </c>
      <c r="J1763" t="s">
        <v>280</v>
      </c>
      <c r="K1763" s="21">
        <v>1.9608154711947852E-5</v>
      </c>
      <c r="L1763" s="21">
        <v>4.3651421367440823E-5</v>
      </c>
      <c r="M1763" s="21">
        <v>7.3031643164155681E-5</v>
      </c>
      <c r="N1763" s="21">
        <v>1.0707975001411999E-4</v>
      </c>
      <c r="O1763" s="21">
        <v>1.4584609767713224E-4</v>
      </c>
      <c r="P1763" s="21">
        <v>1.9107633541184691E-4</v>
      </c>
      <c r="Q1763" s="21">
        <v>2.4055578577920897E-4</v>
      </c>
      <c r="R1763" s="21">
        <v>2.9091572002751498E-4</v>
      </c>
      <c r="S1763" s="21">
        <v>3.3819324807328796E-4</v>
      </c>
      <c r="T1763" s="21">
        <v>3.7861364800505866E-4</v>
      </c>
      <c r="U1763" s="21">
        <v>4.096477024403636E-4</v>
      </c>
      <c r="V1763" s="21">
        <v>4.2987721591111858E-4</v>
      </c>
      <c r="W1763" s="21">
        <v>4.413071198091383E-4</v>
      </c>
      <c r="X1763" s="21">
        <v>4.4638397267092504E-4</v>
      </c>
      <c r="Y1763" s="21">
        <v>4.4813667298219457E-4</v>
      </c>
      <c r="Z1763" s="21">
        <v>4.474858159219574E-4</v>
      </c>
      <c r="AA1763" s="21">
        <v>4.4691151442065536E-4</v>
      </c>
      <c r="AB1763" s="21">
        <v>4.464349136868207E-4</v>
      </c>
      <c r="AC1763" s="21">
        <v>4.4597739554380779E-4</v>
      </c>
      <c r="AD1763" s="21">
        <v>4.4556841108778195E-4</v>
      </c>
      <c r="AE1763" s="21">
        <v>4.4519056289191405E-4</v>
      </c>
      <c r="AF1763" s="21">
        <v>4.4484565541736846E-4</v>
      </c>
      <c r="AG1763" s="21">
        <v>4.4450115580447E-4</v>
      </c>
    </row>
    <row r="1764" spans="1:33" x14ac:dyDescent="0.25">
      <c r="A1764">
        <v>2085</v>
      </c>
      <c r="B1764" t="s">
        <v>1</v>
      </c>
      <c r="C1764" t="s">
        <v>8</v>
      </c>
      <c r="D1764" t="s">
        <v>27</v>
      </c>
      <c r="E1764" t="s">
        <v>114</v>
      </c>
      <c r="F1764" t="s">
        <v>395</v>
      </c>
      <c r="G1764" t="s">
        <v>339</v>
      </c>
      <c r="H1764">
        <v>122</v>
      </c>
      <c r="I1764">
        <v>0</v>
      </c>
      <c r="J1764" t="s">
        <v>273</v>
      </c>
      <c r="K1764" s="21">
        <v>0</v>
      </c>
      <c r="L1764" s="21">
        <v>0</v>
      </c>
      <c r="M1764" s="21">
        <v>0</v>
      </c>
      <c r="N1764" s="21">
        <v>0</v>
      </c>
      <c r="O1764" s="21">
        <v>0</v>
      </c>
      <c r="P1764" s="21">
        <v>0</v>
      </c>
      <c r="Q1764" s="21">
        <v>0</v>
      </c>
      <c r="R1764" s="21">
        <v>0</v>
      </c>
      <c r="S1764" s="21">
        <v>0</v>
      </c>
      <c r="T1764" s="21">
        <v>0</v>
      </c>
      <c r="U1764" s="21">
        <v>0</v>
      </c>
      <c r="V1764" s="21">
        <v>0</v>
      </c>
      <c r="W1764" s="21">
        <v>0</v>
      </c>
      <c r="X1764" s="21">
        <v>0</v>
      </c>
      <c r="Y1764" s="21">
        <v>0</v>
      </c>
      <c r="Z1764" s="21">
        <v>0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</row>
    <row r="1765" spans="1:33" x14ac:dyDescent="0.25">
      <c r="A1765">
        <v>2080</v>
      </c>
      <c r="B1765" t="s">
        <v>1</v>
      </c>
      <c r="C1765" t="s">
        <v>8</v>
      </c>
      <c r="D1765" t="s">
        <v>27</v>
      </c>
      <c r="E1765" t="s">
        <v>115</v>
      </c>
      <c r="F1765" t="s">
        <v>395</v>
      </c>
      <c r="G1765" t="s">
        <v>340</v>
      </c>
      <c r="H1765">
        <v>122</v>
      </c>
      <c r="I1765">
        <v>0</v>
      </c>
      <c r="J1765" t="s">
        <v>273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  <c r="Q1765" s="21">
        <v>0</v>
      </c>
      <c r="R1765" s="21">
        <v>0</v>
      </c>
      <c r="S1765" s="21">
        <v>0</v>
      </c>
      <c r="T1765" s="21">
        <v>0</v>
      </c>
      <c r="U1765" s="21">
        <v>0</v>
      </c>
      <c r="V1765" s="21">
        <v>0</v>
      </c>
      <c r="W1765" s="21">
        <v>0</v>
      </c>
      <c r="X1765" s="21">
        <v>0</v>
      </c>
      <c r="Y1765" s="21">
        <v>0</v>
      </c>
      <c r="Z1765" s="21">
        <v>0</v>
      </c>
      <c r="AA1765" s="21">
        <v>0</v>
      </c>
      <c r="AB1765" s="21">
        <v>0</v>
      </c>
      <c r="AC1765" s="21">
        <v>0</v>
      </c>
      <c r="AD1765" s="21">
        <v>0</v>
      </c>
      <c r="AE1765" s="21">
        <v>0</v>
      </c>
      <c r="AF1765" s="21">
        <v>0</v>
      </c>
      <c r="AG1765" s="21">
        <v>0</v>
      </c>
    </row>
    <row r="1766" spans="1:33" x14ac:dyDescent="0.25">
      <c r="A1766">
        <v>2087</v>
      </c>
      <c r="B1766" t="s">
        <v>1</v>
      </c>
      <c r="C1766" t="s">
        <v>8</v>
      </c>
      <c r="D1766" t="s">
        <v>27</v>
      </c>
      <c r="E1766" t="s">
        <v>116</v>
      </c>
      <c r="F1766" t="s">
        <v>395</v>
      </c>
      <c r="G1766" t="s">
        <v>341</v>
      </c>
      <c r="H1766">
        <v>122</v>
      </c>
      <c r="I1766">
        <v>0</v>
      </c>
      <c r="J1766" t="s">
        <v>273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  <c r="Q1766" s="21">
        <v>0</v>
      </c>
      <c r="R1766" s="21">
        <v>0</v>
      </c>
      <c r="S1766" s="21">
        <v>0</v>
      </c>
      <c r="T1766" s="21">
        <v>0</v>
      </c>
      <c r="U1766" s="21">
        <v>0</v>
      </c>
      <c r="V1766" s="21">
        <v>0</v>
      </c>
      <c r="W1766" s="21">
        <v>0</v>
      </c>
      <c r="X1766" s="21">
        <v>0</v>
      </c>
      <c r="Y1766" s="21">
        <v>0</v>
      </c>
      <c r="Z1766" s="21">
        <v>0</v>
      </c>
      <c r="AA1766" s="21">
        <v>0</v>
      </c>
      <c r="AB1766" s="21">
        <v>0</v>
      </c>
      <c r="AC1766" s="21">
        <v>0</v>
      </c>
      <c r="AD1766" s="21">
        <v>0</v>
      </c>
      <c r="AE1766" s="21">
        <v>0</v>
      </c>
      <c r="AF1766" s="21">
        <v>0</v>
      </c>
      <c r="AG1766" s="21">
        <v>0</v>
      </c>
    </row>
    <row r="1767" spans="1:33" x14ac:dyDescent="0.25">
      <c r="A1767">
        <v>2078</v>
      </c>
      <c r="B1767" t="s">
        <v>1</v>
      </c>
      <c r="C1767" t="s">
        <v>8</v>
      </c>
      <c r="D1767" t="s">
        <v>27</v>
      </c>
      <c r="E1767" t="s">
        <v>117</v>
      </c>
      <c r="F1767" t="s">
        <v>395</v>
      </c>
      <c r="G1767" t="s">
        <v>342</v>
      </c>
      <c r="H1767">
        <v>122</v>
      </c>
      <c r="I1767">
        <v>1</v>
      </c>
      <c r="J1767" t="s">
        <v>280</v>
      </c>
      <c r="K1767" s="21">
        <v>1.9766057504529127E-5</v>
      </c>
      <c r="L1767" s="21">
        <v>4.3976504924664173E-5</v>
      </c>
      <c r="M1767" s="21">
        <v>7.3521170258277017E-5</v>
      </c>
      <c r="N1767" s="21">
        <v>1.0770456483712175E-4</v>
      </c>
      <c r="O1767" s="21">
        <v>1.4655221159963071E-4</v>
      </c>
      <c r="P1767" s="21">
        <v>1.9177888399841947E-4</v>
      </c>
      <c r="Q1767" s="21">
        <v>2.4113161524319792E-4</v>
      </c>
      <c r="R1767" s="21">
        <v>2.9122819346447619E-4</v>
      </c>
      <c r="S1767" s="21">
        <v>3.381311098409486E-4</v>
      </c>
      <c r="T1767" s="21">
        <v>3.7812647183284098E-4</v>
      </c>
      <c r="U1767" s="21">
        <v>4.0875782889119759E-4</v>
      </c>
      <c r="V1767" s="21">
        <v>4.2867082888085488E-4</v>
      </c>
      <c r="W1767" s="21">
        <v>4.3987844912694792E-4</v>
      </c>
      <c r="X1767" s="21">
        <v>4.448096147630392E-4</v>
      </c>
      <c r="Y1767" s="21">
        <v>4.4645792826057896E-4</v>
      </c>
      <c r="Z1767" s="21">
        <v>4.4573308536334792E-4</v>
      </c>
      <c r="AA1767" s="21">
        <v>4.4508073035587689E-4</v>
      </c>
      <c r="AB1767" s="21">
        <v>4.4452215080962004E-4</v>
      </c>
      <c r="AC1767" s="21">
        <v>4.4397925352964698E-4</v>
      </c>
      <c r="AD1767" s="21">
        <v>4.4348170042808236E-4</v>
      </c>
      <c r="AE1767" s="21">
        <v>4.4301214967117677E-4</v>
      </c>
      <c r="AF1767" s="21">
        <v>4.4257252530495889E-4</v>
      </c>
      <c r="AG1767" s="21">
        <v>4.4213060134864232E-4</v>
      </c>
    </row>
    <row r="1768" spans="1:33" x14ac:dyDescent="0.25">
      <c r="A1768">
        <v>2100</v>
      </c>
      <c r="B1768" t="s">
        <v>1</v>
      </c>
      <c r="C1768" t="s">
        <v>8</v>
      </c>
      <c r="D1768" t="s">
        <v>27</v>
      </c>
      <c r="E1768" t="s">
        <v>118</v>
      </c>
      <c r="F1768" t="s">
        <v>388</v>
      </c>
      <c r="G1768" t="s">
        <v>343</v>
      </c>
      <c r="H1768">
        <v>118</v>
      </c>
      <c r="I1768">
        <v>1</v>
      </c>
      <c r="J1768" t="s">
        <v>280</v>
      </c>
      <c r="K1768" s="21">
        <v>2.9120126428593147E-3</v>
      </c>
      <c r="L1768" s="21">
        <v>6.2148250408416072E-3</v>
      </c>
      <c r="M1768" s="21">
        <v>9.9242865177988845E-3</v>
      </c>
      <c r="N1768" s="21">
        <v>1.123732812159106E-2</v>
      </c>
      <c r="O1768" s="21">
        <v>1.2396596215042676E-2</v>
      </c>
      <c r="P1768" s="21">
        <v>1.3510782645693475E-2</v>
      </c>
      <c r="Q1768" s="21">
        <v>1.443485525653051E-2</v>
      </c>
      <c r="R1768" s="21">
        <v>1.483894351395788E-2</v>
      </c>
      <c r="S1768" s="21">
        <v>1.4233563559181199E-2</v>
      </c>
      <c r="T1768" s="21">
        <v>1.3642876051809137E-2</v>
      </c>
      <c r="U1768" s="21">
        <v>1.3094139770997165E-2</v>
      </c>
      <c r="V1768" s="21">
        <v>1.2564329359682476E-2</v>
      </c>
      <c r="W1768" s="21">
        <v>1.2054494424619859E-2</v>
      </c>
      <c r="X1768" s="21">
        <v>1.1569270014330614E-2</v>
      </c>
      <c r="Y1768" s="21">
        <v>1.1110921361119058E-2</v>
      </c>
      <c r="Z1768" s="21">
        <v>1.0716742999396945E-2</v>
      </c>
      <c r="AA1768" s="21">
        <v>1.0351358749658986E-2</v>
      </c>
      <c r="AB1768" s="21">
        <v>1.0003408446069046E-2</v>
      </c>
      <c r="AC1768" s="21">
        <v>9.6866714972520373E-3</v>
      </c>
      <c r="AD1768" s="21">
        <v>9.3882778910870431E-3</v>
      </c>
      <c r="AE1768" s="21">
        <v>9.1576744626413221E-3</v>
      </c>
      <c r="AF1768" s="21">
        <v>8.9523980351405054E-3</v>
      </c>
      <c r="AG1768" s="21">
        <v>8.7645119808232134E-3</v>
      </c>
    </row>
    <row r="1769" spans="1:33" x14ac:dyDescent="0.25">
      <c r="A1769">
        <v>1550</v>
      </c>
      <c r="B1769" t="s">
        <v>1</v>
      </c>
      <c r="C1769" t="s">
        <v>8</v>
      </c>
      <c r="D1769" t="s">
        <v>27</v>
      </c>
      <c r="E1769" t="s">
        <v>119</v>
      </c>
      <c r="F1769" t="s">
        <v>390</v>
      </c>
      <c r="G1769" t="s">
        <v>383</v>
      </c>
      <c r="H1769">
        <v>116</v>
      </c>
      <c r="I1769">
        <v>0</v>
      </c>
      <c r="J1769" t="s">
        <v>273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  <c r="Q1769" s="21">
        <v>0</v>
      </c>
      <c r="R1769" s="21">
        <v>0</v>
      </c>
      <c r="S1769" s="21">
        <v>0</v>
      </c>
      <c r="T1769" s="21">
        <v>0</v>
      </c>
      <c r="U1769" s="21">
        <v>0</v>
      </c>
      <c r="V1769" s="21">
        <v>0</v>
      </c>
      <c r="W1769" s="21">
        <v>0</v>
      </c>
      <c r="X1769" s="21">
        <v>0</v>
      </c>
      <c r="Y1769" s="21">
        <v>0</v>
      </c>
      <c r="Z1769" s="21">
        <v>0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</row>
    <row r="1770" spans="1:33" x14ac:dyDescent="0.25">
      <c r="A1770">
        <v>2052</v>
      </c>
      <c r="B1770" t="s">
        <v>1</v>
      </c>
      <c r="C1770" t="s">
        <v>8</v>
      </c>
      <c r="D1770" t="s">
        <v>27</v>
      </c>
      <c r="E1770" t="s">
        <v>120</v>
      </c>
      <c r="F1770" t="s">
        <v>390</v>
      </c>
      <c r="G1770" t="s">
        <v>345</v>
      </c>
      <c r="H1770">
        <v>116</v>
      </c>
      <c r="I1770">
        <v>0</v>
      </c>
      <c r="J1770" t="s">
        <v>273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  <c r="Q1770" s="21">
        <v>0</v>
      </c>
      <c r="R1770" s="21">
        <v>0</v>
      </c>
      <c r="S1770" s="21">
        <v>0</v>
      </c>
      <c r="T1770" s="21">
        <v>0</v>
      </c>
      <c r="U1770" s="21">
        <v>0</v>
      </c>
      <c r="V1770" s="21">
        <v>0</v>
      </c>
      <c r="W1770" s="21">
        <v>0</v>
      </c>
      <c r="X1770" s="21">
        <v>0</v>
      </c>
      <c r="Y1770" s="21">
        <v>0</v>
      </c>
      <c r="Z1770" s="21">
        <v>0</v>
      </c>
      <c r="AA1770" s="21">
        <v>0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</row>
    <row r="1771" spans="1:33" x14ac:dyDescent="0.25">
      <c r="A1771">
        <v>2053</v>
      </c>
      <c r="B1771" t="s">
        <v>1</v>
      </c>
      <c r="C1771" t="s">
        <v>8</v>
      </c>
      <c r="D1771" t="s">
        <v>27</v>
      </c>
      <c r="E1771" t="s">
        <v>121</v>
      </c>
      <c r="F1771" t="s">
        <v>390</v>
      </c>
      <c r="G1771">
        <v>0</v>
      </c>
      <c r="H1771">
        <v>116</v>
      </c>
      <c r="I1771">
        <v>0</v>
      </c>
      <c r="J1771" t="s">
        <v>273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  <c r="Q1771" s="21">
        <v>0</v>
      </c>
      <c r="R1771" s="21">
        <v>0</v>
      </c>
      <c r="S1771" s="21">
        <v>0</v>
      </c>
      <c r="T1771" s="21">
        <v>0</v>
      </c>
      <c r="U1771" s="21">
        <v>0</v>
      </c>
      <c r="V1771" s="21">
        <v>0</v>
      </c>
      <c r="W1771" s="21">
        <v>0</v>
      </c>
      <c r="X1771" s="21">
        <v>0</v>
      </c>
      <c r="Y1771" s="21">
        <v>0</v>
      </c>
      <c r="Z1771" s="21">
        <v>0</v>
      </c>
      <c r="AA1771" s="21">
        <v>0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</row>
    <row r="1772" spans="1:33" x14ac:dyDescent="0.25">
      <c r="A1772">
        <v>1570</v>
      </c>
      <c r="B1772" t="s">
        <v>1</v>
      </c>
      <c r="C1772" t="s">
        <v>8</v>
      </c>
      <c r="D1772" t="s">
        <v>27</v>
      </c>
      <c r="E1772" t="s">
        <v>122</v>
      </c>
      <c r="F1772" t="s">
        <v>394</v>
      </c>
      <c r="G1772" t="s">
        <v>303</v>
      </c>
      <c r="H1772">
        <v>124</v>
      </c>
      <c r="I1772">
        <v>1</v>
      </c>
      <c r="J1772" t="s">
        <v>280</v>
      </c>
      <c r="K1772" s="21">
        <v>1.1030026457982971E-4</v>
      </c>
      <c r="L1772" s="21">
        <v>3.7724838413326822E-4</v>
      </c>
      <c r="M1772" s="21">
        <v>8.1948154450493577E-4</v>
      </c>
      <c r="N1772" s="21">
        <v>1.3138016004710805E-3</v>
      </c>
      <c r="O1772" s="21">
        <v>1.8000729007213792E-3</v>
      </c>
      <c r="P1772" s="21">
        <v>2.2750370944867337E-3</v>
      </c>
      <c r="Q1772" s="21">
        <v>2.8393560847654576E-3</v>
      </c>
      <c r="R1772" s="21">
        <v>3.4899555252536777E-3</v>
      </c>
      <c r="S1772" s="21">
        <v>4.1462424045486442E-3</v>
      </c>
      <c r="T1772" s="21">
        <v>4.7690222230062874E-3</v>
      </c>
      <c r="U1772" s="21">
        <v>5.2430729108582062E-3</v>
      </c>
      <c r="V1772" s="21">
        <v>5.7344271058834152E-3</v>
      </c>
      <c r="W1772" s="21">
        <v>6.1625700234222988E-3</v>
      </c>
      <c r="X1772" s="21">
        <v>6.5007559547877198E-3</v>
      </c>
      <c r="Y1772" s="21">
        <v>6.6938631720428778E-3</v>
      </c>
      <c r="Z1772" s="21">
        <v>6.8689457551026414E-3</v>
      </c>
      <c r="AA1772" s="21">
        <v>7.0152903228959378E-3</v>
      </c>
      <c r="AB1772" s="21">
        <v>7.1357914181685959E-3</v>
      </c>
      <c r="AC1772" s="21">
        <v>7.2087551758779336E-3</v>
      </c>
      <c r="AD1772" s="21">
        <v>7.2270265779032011E-3</v>
      </c>
      <c r="AE1772" s="21">
        <v>7.223422967129951E-3</v>
      </c>
      <c r="AF1772" s="21">
        <v>7.2198211532243997E-3</v>
      </c>
      <c r="AG1772" s="21">
        <v>7.2162211352905722E-3</v>
      </c>
    </row>
    <row r="1773" spans="1:33" x14ac:dyDescent="0.25">
      <c r="A1773">
        <v>1566</v>
      </c>
      <c r="B1773" t="s">
        <v>1</v>
      </c>
      <c r="C1773" t="s">
        <v>8</v>
      </c>
      <c r="D1773" t="s">
        <v>27</v>
      </c>
      <c r="E1773" t="s">
        <v>123</v>
      </c>
      <c r="F1773" t="s">
        <v>397</v>
      </c>
      <c r="G1773" t="s">
        <v>307</v>
      </c>
      <c r="H1773">
        <v>123</v>
      </c>
      <c r="I1773">
        <v>1</v>
      </c>
      <c r="J1773" t="s">
        <v>280</v>
      </c>
      <c r="K1773" s="21">
        <v>3.2224693876366902E-5</v>
      </c>
      <c r="L1773" s="21">
        <v>1.1178094803639752E-4</v>
      </c>
      <c r="M1773" s="21">
        <v>2.480152774408777E-4</v>
      </c>
      <c r="N1773" s="21">
        <v>4.4622733549654742E-4</v>
      </c>
      <c r="O1773" s="21">
        <v>7.0892526932367925E-4</v>
      </c>
      <c r="P1773" s="21">
        <v>1.031176254446584E-3</v>
      </c>
      <c r="Q1773" s="21">
        <v>1.3527951267199127E-3</v>
      </c>
      <c r="R1773" s="21">
        <v>1.6801570333680516E-3</v>
      </c>
      <c r="S1773" s="21">
        <v>1.9878188036191384E-3</v>
      </c>
      <c r="T1773" s="21">
        <v>2.2654101944206868E-3</v>
      </c>
      <c r="U1773" s="21">
        <v>2.5060969842770221E-3</v>
      </c>
      <c r="V1773" s="21">
        <v>2.7497528702654507E-3</v>
      </c>
      <c r="W1773" s="21">
        <v>2.9574450780982184E-3</v>
      </c>
      <c r="X1773" s="21">
        <v>3.1163610925648393E-3</v>
      </c>
      <c r="Y1773" s="21">
        <v>3.2762158007971767E-3</v>
      </c>
      <c r="Z1773" s="21">
        <v>3.4261942178360604E-3</v>
      </c>
      <c r="AA1773" s="21">
        <v>3.5546104203436788E-3</v>
      </c>
      <c r="AB1773" s="21">
        <v>3.6583489835388602E-3</v>
      </c>
      <c r="AC1773" s="21">
        <v>3.7327047207843496E-3</v>
      </c>
      <c r="AD1773" s="21">
        <v>3.7704787624943765E-3</v>
      </c>
      <c r="AE1773" s="21">
        <v>3.8145256977925044E-3</v>
      </c>
      <c r="AF1773" s="21">
        <v>3.859533707806167E-3</v>
      </c>
      <c r="AG1773" s="21">
        <v>3.9033896456649167E-3</v>
      </c>
    </row>
    <row r="1774" spans="1:33" x14ac:dyDescent="0.25">
      <c r="A1774">
        <v>2099</v>
      </c>
      <c r="B1774" t="s">
        <v>1</v>
      </c>
      <c r="C1774" t="s">
        <v>8</v>
      </c>
      <c r="D1774" t="s">
        <v>27</v>
      </c>
      <c r="E1774" t="s">
        <v>124</v>
      </c>
      <c r="F1774" t="s">
        <v>388</v>
      </c>
      <c r="G1774" t="s">
        <v>346</v>
      </c>
      <c r="H1774">
        <v>118</v>
      </c>
      <c r="I1774">
        <v>0</v>
      </c>
      <c r="J1774" t="s">
        <v>273</v>
      </c>
      <c r="K1774" s="21">
        <v>0</v>
      </c>
      <c r="L1774" s="21">
        <v>0</v>
      </c>
      <c r="M1774" s="21">
        <v>0</v>
      </c>
      <c r="N1774" s="21">
        <v>0</v>
      </c>
      <c r="O1774" s="21">
        <v>0</v>
      </c>
      <c r="P1774" s="21">
        <v>0</v>
      </c>
      <c r="Q1774" s="21">
        <v>0</v>
      </c>
      <c r="R1774" s="21">
        <v>0</v>
      </c>
      <c r="S1774" s="21">
        <v>0</v>
      </c>
      <c r="T1774" s="21">
        <v>0</v>
      </c>
      <c r="U1774" s="21">
        <v>0</v>
      </c>
      <c r="V1774" s="21">
        <v>0</v>
      </c>
      <c r="W1774" s="21">
        <v>0</v>
      </c>
      <c r="X1774" s="21">
        <v>0</v>
      </c>
      <c r="Y1774" s="21">
        <v>0</v>
      </c>
      <c r="Z1774" s="21">
        <v>0</v>
      </c>
      <c r="AA1774" s="21">
        <v>0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</row>
    <row r="1775" spans="1:33" x14ac:dyDescent="0.25">
      <c r="A1775">
        <v>2057</v>
      </c>
      <c r="B1775" t="s">
        <v>1</v>
      </c>
      <c r="C1775" t="s">
        <v>8</v>
      </c>
      <c r="D1775" t="s">
        <v>27</v>
      </c>
      <c r="E1775" t="s">
        <v>125</v>
      </c>
      <c r="F1775" t="s">
        <v>388</v>
      </c>
      <c r="G1775" t="s">
        <v>347</v>
      </c>
      <c r="H1775">
        <v>118</v>
      </c>
      <c r="I1775">
        <v>0</v>
      </c>
      <c r="J1775" t="s">
        <v>273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  <c r="Q1775" s="21">
        <v>0</v>
      </c>
      <c r="R1775" s="21">
        <v>0</v>
      </c>
      <c r="S1775" s="21">
        <v>0</v>
      </c>
      <c r="T1775" s="21">
        <v>0</v>
      </c>
      <c r="U1775" s="21">
        <v>0</v>
      </c>
      <c r="V1775" s="21">
        <v>0</v>
      </c>
      <c r="W1775" s="21">
        <v>0</v>
      </c>
      <c r="X1775" s="21">
        <v>0</v>
      </c>
      <c r="Y1775" s="21">
        <v>0</v>
      </c>
      <c r="Z1775" s="21">
        <v>0</v>
      </c>
      <c r="AA1775" s="21">
        <v>0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</row>
    <row r="1776" spans="1:33" x14ac:dyDescent="0.25">
      <c r="A1776">
        <v>1562</v>
      </c>
      <c r="B1776" t="s">
        <v>1</v>
      </c>
      <c r="C1776" t="s">
        <v>8</v>
      </c>
      <c r="D1776" t="s">
        <v>27</v>
      </c>
      <c r="E1776" t="s">
        <v>126</v>
      </c>
      <c r="F1776" t="s">
        <v>395</v>
      </c>
      <c r="G1776" t="s">
        <v>348</v>
      </c>
      <c r="H1776">
        <v>122</v>
      </c>
      <c r="I1776">
        <v>0</v>
      </c>
      <c r="J1776" t="s">
        <v>273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  <c r="Q1776" s="21">
        <v>0</v>
      </c>
      <c r="R1776" s="21">
        <v>0</v>
      </c>
      <c r="S1776" s="21">
        <v>0</v>
      </c>
      <c r="T1776" s="21">
        <v>0</v>
      </c>
      <c r="U1776" s="21">
        <v>0</v>
      </c>
      <c r="V1776" s="21">
        <v>0</v>
      </c>
      <c r="W1776" s="21">
        <v>0</v>
      </c>
      <c r="X1776" s="21">
        <v>0</v>
      </c>
      <c r="Y1776" s="21">
        <v>0</v>
      </c>
      <c r="Z1776" s="21">
        <v>0</v>
      </c>
      <c r="AA1776" s="21">
        <v>0</v>
      </c>
      <c r="AB1776" s="21">
        <v>0</v>
      </c>
      <c r="AC1776" s="21">
        <v>0</v>
      </c>
      <c r="AD1776" s="21">
        <v>0</v>
      </c>
      <c r="AE1776" s="21">
        <v>0</v>
      </c>
      <c r="AF1776" s="21">
        <v>0</v>
      </c>
      <c r="AG1776" s="21">
        <v>0</v>
      </c>
    </row>
    <row r="1777" spans="1:33" x14ac:dyDescent="0.25">
      <c r="A1777">
        <v>1554</v>
      </c>
      <c r="B1777" t="s">
        <v>1</v>
      </c>
      <c r="C1777" t="s">
        <v>8</v>
      </c>
      <c r="D1777" t="s">
        <v>27</v>
      </c>
      <c r="E1777" t="s">
        <v>23</v>
      </c>
      <c r="F1777" t="s">
        <v>388</v>
      </c>
      <c r="G1777" t="s">
        <v>349</v>
      </c>
      <c r="H1777">
        <v>118</v>
      </c>
      <c r="I1777">
        <v>0</v>
      </c>
      <c r="J1777" t="s">
        <v>273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  <c r="Q1777" s="21">
        <v>0</v>
      </c>
      <c r="R1777" s="21">
        <v>0</v>
      </c>
      <c r="S1777" s="21">
        <v>0</v>
      </c>
      <c r="T1777" s="21">
        <v>0</v>
      </c>
      <c r="U1777" s="21">
        <v>0</v>
      </c>
      <c r="V1777" s="21">
        <v>0</v>
      </c>
      <c r="W1777" s="21">
        <v>0</v>
      </c>
      <c r="X1777" s="21">
        <v>0</v>
      </c>
      <c r="Y1777" s="21">
        <v>0</v>
      </c>
      <c r="Z1777" s="21">
        <v>0</v>
      </c>
      <c r="AA1777" s="21">
        <v>0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</row>
    <row r="1778" spans="1:33" x14ac:dyDescent="0.25">
      <c r="A1778">
        <v>2048</v>
      </c>
      <c r="B1778" t="s">
        <v>1</v>
      </c>
      <c r="C1778" t="s">
        <v>8</v>
      </c>
      <c r="D1778" t="s">
        <v>27</v>
      </c>
      <c r="E1778" t="s">
        <v>127</v>
      </c>
      <c r="F1778" t="s">
        <v>388</v>
      </c>
      <c r="G1778" t="s">
        <v>350</v>
      </c>
      <c r="H1778">
        <v>118</v>
      </c>
      <c r="I1778">
        <v>0</v>
      </c>
      <c r="J1778" t="s">
        <v>273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  <c r="Q1778" s="21">
        <v>0</v>
      </c>
      <c r="R1778" s="21">
        <v>0</v>
      </c>
      <c r="S1778" s="21">
        <v>0</v>
      </c>
      <c r="T1778" s="21">
        <v>0</v>
      </c>
      <c r="U1778" s="21">
        <v>0</v>
      </c>
      <c r="V1778" s="21">
        <v>0</v>
      </c>
      <c r="W1778" s="21">
        <v>0</v>
      </c>
      <c r="X1778" s="21">
        <v>0</v>
      </c>
      <c r="Y1778" s="21">
        <v>0</v>
      </c>
      <c r="Z1778" s="21">
        <v>0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0</v>
      </c>
      <c r="AG1778" s="21">
        <v>0</v>
      </c>
    </row>
    <row r="1779" spans="1:33" x14ac:dyDescent="0.25">
      <c r="A1779">
        <v>2044</v>
      </c>
      <c r="B1779" t="s">
        <v>1</v>
      </c>
      <c r="C1779" t="s">
        <v>8</v>
      </c>
      <c r="D1779" t="s">
        <v>27</v>
      </c>
      <c r="E1779" t="s">
        <v>128</v>
      </c>
      <c r="F1779" t="s">
        <v>388</v>
      </c>
      <c r="G1779" t="s">
        <v>351</v>
      </c>
      <c r="H1779">
        <v>118</v>
      </c>
      <c r="I1779">
        <v>0</v>
      </c>
      <c r="J1779" t="s">
        <v>273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  <c r="Q1779" s="21">
        <v>0</v>
      </c>
      <c r="R1779" s="21">
        <v>0</v>
      </c>
      <c r="S1779" s="21">
        <v>0</v>
      </c>
      <c r="T1779" s="21">
        <v>0</v>
      </c>
      <c r="U1779" s="21">
        <v>0</v>
      </c>
      <c r="V1779" s="21">
        <v>0</v>
      </c>
      <c r="W1779" s="21">
        <v>0</v>
      </c>
      <c r="X1779" s="21">
        <v>0</v>
      </c>
      <c r="Y1779" s="21">
        <v>0</v>
      </c>
      <c r="Z1779" s="21">
        <v>0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</row>
    <row r="1780" spans="1:33" x14ac:dyDescent="0.25">
      <c r="A1780">
        <v>2046</v>
      </c>
      <c r="B1780" t="s">
        <v>1</v>
      </c>
      <c r="C1780" t="s">
        <v>8</v>
      </c>
      <c r="D1780" t="s">
        <v>27</v>
      </c>
      <c r="E1780" t="s">
        <v>129</v>
      </c>
      <c r="F1780" t="s">
        <v>388</v>
      </c>
      <c r="G1780" t="s">
        <v>352</v>
      </c>
      <c r="H1780">
        <v>118</v>
      </c>
      <c r="I1780">
        <v>1</v>
      </c>
      <c r="J1780" t="s">
        <v>280</v>
      </c>
      <c r="K1780" s="21">
        <v>1.5240854277395115E-3</v>
      </c>
      <c r="L1780" s="21">
        <v>2.9922303596289766E-3</v>
      </c>
      <c r="M1780" s="21">
        <v>4.4030228309606904E-3</v>
      </c>
      <c r="N1780" s="21">
        <v>5.7471025447200196E-3</v>
      </c>
      <c r="O1780" s="21">
        <v>7.0296009946594316E-3</v>
      </c>
      <c r="P1780" s="21">
        <v>8.2510433225134426E-3</v>
      </c>
      <c r="Q1780" s="21">
        <v>9.4128425256079246E-3</v>
      </c>
      <c r="R1780" s="21">
        <v>1.0516413959133865E-2</v>
      </c>
      <c r="S1780" s="21">
        <v>1.1565219280049504E-2</v>
      </c>
      <c r="T1780" s="21">
        <v>1.2562558611780288E-2</v>
      </c>
      <c r="U1780" s="21">
        <v>1.3512954333489048E-2</v>
      </c>
      <c r="V1780" s="21">
        <v>1.4421509014288951E-2</v>
      </c>
      <c r="W1780" s="21">
        <v>1.5294160455558776E-2</v>
      </c>
      <c r="X1780" s="21">
        <v>1.6136550331828939E-2</v>
      </c>
      <c r="Y1780" s="21">
        <v>1.6954273339052906E-2</v>
      </c>
      <c r="Z1780" s="21">
        <v>1.6883234908789704E-2</v>
      </c>
      <c r="AA1780" s="21">
        <v>1.6823904732050806E-2</v>
      </c>
      <c r="AB1780" s="21">
        <v>1.6770912259139487E-2</v>
      </c>
      <c r="AC1780" s="21">
        <v>1.6724612588028102E-2</v>
      </c>
      <c r="AD1780" s="21">
        <v>1.6686704384282765E-2</v>
      </c>
      <c r="AE1780" s="21">
        <v>1.6473158738776451E-2</v>
      </c>
      <c r="AF1780" s="21">
        <v>1.6277412234202024E-2</v>
      </c>
      <c r="AG1780" s="21">
        <v>1.6099881337917163E-2</v>
      </c>
    </row>
    <row r="1781" spans="1:33" x14ac:dyDescent="0.25">
      <c r="A1781">
        <v>2049</v>
      </c>
      <c r="B1781" t="s">
        <v>1</v>
      </c>
      <c r="C1781" t="s">
        <v>8</v>
      </c>
      <c r="D1781" t="s">
        <v>27</v>
      </c>
      <c r="E1781" t="s">
        <v>130</v>
      </c>
      <c r="F1781" t="s">
        <v>390</v>
      </c>
      <c r="G1781" t="s">
        <v>353</v>
      </c>
      <c r="H1781">
        <v>116</v>
      </c>
      <c r="I1781">
        <v>1</v>
      </c>
      <c r="J1781" t="s">
        <v>280</v>
      </c>
      <c r="K1781" s="21">
        <v>4.021100736053839E-4</v>
      </c>
      <c r="L1781" s="21">
        <v>8.7309790525698524E-4</v>
      </c>
      <c r="M1781" s="21">
        <v>1.4232848571524629E-3</v>
      </c>
      <c r="N1781" s="21">
        <v>2.0313027261499119E-3</v>
      </c>
      <c r="O1781" s="21">
        <v>2.6900245724197289E-3</v>
      </c>
      <c r="P1781" s="21">
        <v>3.4304583852109278E-3</v>
      </c>
      <c r="Q1781" s="21">
        <v>4.2178270426225682E-3</v>
      </c>
      <c r="R1781" s="21">
        <v>4.9857714858645655E-3</v>
      </c>
      <c r="S1781" s="21">
        <v>5.6756458036030738E-3</v>
      </c>
      <c r="T1781" s="21">
        <v>6.2314590469002415E-3</v>
      </c>
      <c r="U1781" s="21">
        <v>6.6575995742976651E-3</v>
      </c>
      <c r="V1781" s="21">
        <v>6.8985284051208684E-3</v>
      </c>
      <c r="W1781" s="21">
        <v>6.9907472844999924E-3</v>
      </c>
      <c r="X1781" s="21">
        <v>6.9783739061433266E-3</v>
      </c>
      <c r="Y1781" s="21">
        <v>6.9101866818296401E-3</v>
      </c>
      <c r="Z1781" s="21">
        <v>6.8075418612787899E-3</v>
      </c>
      <c r="AA1781" s="21">
        <v>6.704260842211914E-3</v>
      </c>
      <c r="AB1781" s="21">
        <v>6.587764177523478E-3</v>
      </c>
      <c r="AC1781" s="21">
        <v>6.4706499587742633E-3</v>
      </c>
      <c r="AD1781" s="21">
        <v>6.351701338203921E-3</v>
      </c>
      <c r="AE1781" s="21">
        <v>6.2431290751961063E-3</v>
      </c>
      <c r="AF1781" s="21">
        <v>6.1441036318154764E-3</v>
      </c>
      <c r="AG1781" s="21">
        <v>6.0553888228675832E-3</v>
      </c>
    </row>
    <row r="1782" spans="1:33" x14ac:dyDescent="0.25">
      <c r="A1782">
        <v>2045</v>
      </c>
      <c r="B1782" t="s">
        <v>1</v>
      </c>
      <c r="C1782" t="s">
        <v>8</v>
      </c>
      <c r="D1782" t="s">
        <v>27</v>
      </c>
      <c r="E1782" t="s">
        <v>131</v>
      </c>
      <c r="F1782" t="s">
        <v>388</v>
      </c>
      <c r="G1782" t="s">
        <v>339</v>
      </c>
      <c r="H1782">
        <v>118</v>
      </c>
      <c r="I1782">
        <v>1</v>
      </c>
      <c r="J1782" t="s">
        <v>280</v>
      </c>
      <c r="K1782" s="21">
        <v>1.9703898233150471E-3</v>
      </c>
      <c r="L1782" s="21">
        <v>3.8618318311565238E-3</v>
      </c>
      <c r="M1782" s="21">
        <v>5.672774397348459E-3</v>
      </c>
      <c r="N1782" s="21">
        <v>7.3914526052902109E-3</v>
      </c>
      <c r="O1782" s="21">
        <v>9.0248228404130916E-3</v>
      </c>
      <c r="P1782" s="21">
        <v>1.0573882414489304E-2</v>
      </c>
      <c r="Q1782" s="21">
        <v>1.2040778383523493E-2</v>
      </c>
      <c r="R1782" s="21">
        <v>1.3427659053426853E-2</v>
      </c>
      <c r="S1782" s="21">
        <v>1.4739279664746779E-2</v>
      </c>
      <c r="T1782" s="21">
        <v>1.5980168565464154E-2</v>
      </c>
      <c r="U1782" s="21">
        <v>1.7156384263766353E-2</v>
      </c>
      <c r="V1782" s="21">
        <v>1.8274685507047222E-2</v>
      </c>
      <c r="W1782" s="21">
        <v>1.9342843224544062E-2</v>
      </c>
      <c r="X1782" s="21">
        <v>2.0368201410600327E-2</v>
      </c>
      <c r="Y1782" s="21">
        <v>2.1358001345000367E-2</v>
      </c>
      <c r="Z1782" s="21">
        <v>2.12605242337124E-2</v>
      </c>
      <c r="AA1782" s="21">
        <v>2.1177711836956679E-2</v>
      </c>
      <c r="AB1782" s="21">
        <v>2.1102807340901794E-2</v>
      </c>
      <c r="AC1782" s="21">
        <v>2.1036270196058315E-2</v>
      </c>
      <c r="AD1782" s="21">
        <v>2.0980249317017901E-2</v>
      </c>
      <c r="AE1782" s="21">
        <v>2.0703945950381303E-2</v>
      </c>
      <c r="AF1782" s="21">
        <v>2.044986899843608E-2</v>
      </c>
      <c r="AG1782" s="21">
        <v>2.021853761291955E-2</v>
      </c>
    </row>
    <row r="1783" spans="1:33" x14ac:dyDescent="0.25">
      <c r="A1783">
        <v>2047</v>
      </c>
      <c r="B1783" t="s">
        <v>1</v>
      </c>
      <c r="C1783" t="s">
        <v>8</v>
      </c>
      <c r="D1783" t="s">
        <v>27</v>
      </c>
      <c r="E1783" t="s">
        <v>132</v>
      </c>
      <c r="F1783" t="s">
        <v>388</v>
      </c>
      <c r="G1783" t="s">
        <v>354</v>
      </c>
      <c r="H1783">
        <v>118</v>
      </c>
      <c r="I1783">
        <v>0</v>
      </c>
      <c r="J1783" t="s">
        <v>273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  <c r="S1783" s="21">
        <v>0</v>
      </c>
      <c r="T1783" s="21">
        <v>0</v>
      </c>
      <c r="U1783" s="21">
        <v>0</v>
      </c>
      <c r="V1783" s="21">
        <v>0</v>
      </c>
      <c r="W1783" s="21">
        <v>0</v>
      </c>
      <c r="X1783" s="21">
        <v>0</v>
      </c>
      <c r="Y1783" s="21">
        <v>0</v>
      </c>
      <c r="Z1783" s="21">
        <v>0</v>
      </c>
      <c r="AA1783" s="21">
        <v>0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</row>
    <row r="1784" spans="1:33" x14ac:dyDescent="0.25">
      <c r="A1784">
        <v>2096</v>
      </c>
      <c r="B1784" t="s">
        <v>1</v>
      </c>
      <c r="C1784" t="s">
        <v>8</v>
      </c>
      <c r="D1784" t="s">
        <v>27</v>
      </c>
      <c r="E1784" t="s">
        <v>259</v>
      </c>
      <c r="F1784" t="s">
        <v>393</v>
      </c>
      <c r="G1784" t="s">
        <v>593</v>
      </c>
      <c r="H1784">
        <v>125</v>
      </c>
      <c r="I1784">
        <v>1</v>
      </c>
      <c r="J1784" t="s">
        <v>280</v>
      </c>
      <c r="K1784" s="21">
        <v>1.8189609567387344E-6</v>
      </c>
      <c r="L1784" s="21">
        <v>4.0886821489730761E-6</v>
      </c>
      <c r="M1784" s="21">
        <v>6.9100542111673264E-6</v>
      </c>
      <c r="N1784" s="21">
        <v>1.0235104927065406E-5</v>
      </c>
      <c r="O1784" s="21">
        <v>1.4084161975975278E-5</v>
      </c>
      <c r="P1784" s="21">
        <v>1.6835788957820052E-5</v>
      </c>
      <c r="Q1784" s="21">
        <v>1.9650432940525274E-5</v>
      </c>
      <c r="R1784" s="21">
        <v>2.2093270539224595E-5</v>
      </c>
      <c r="S1784" s="21">
        <v>2.3793111396288167E-5</v>
      </c>
      <c r="T1784" s="21">
        <v>2.4420915290265055E-5</v>
      </c>
      <c r="U1784" s="21">
        <v>2.4555662334681575E-5</v>
      </c>
      <c r="V1784" s="21">
        <v>2.4540914153778593E-5</v>
      </c>
      <c r="W1784" s="21">
        <v>2.4526723789768915E-5</v>
      </c>
      <c r="X1784" s="21">
        <v>2.4512728373855335E-5</v>
      </c>
      <c r="Y1784" s="21">
        <v>2.4498890375755639E-5</v>
      </c>
      <c r="Z1784" s="21">
        <v>2.4484958028064267E-5</v>
      </c>
      <c r="AA1784" s="21">
        <v>2.4471193635781207E-5</v>
      </c>
      <c r="AB1784" s="21">
        <v>2.445759286682028E-5</v>
      </c>
      <c r="AC1784" s="21">
        <v>2.4444179539539281E-5</v>
      </c>
      <c r="AD1784" s="21">
        <v>2.4430963102315071E-5</v>
      </c>
      <c r="AE1784" s="21">
        <v>2.4417935651507915E-5</v>
      </c>
      <c r="AF1784" s="21">
        <v>2.4405029613909877E-5</v>
      </c>
      <c r="AG1784" s="21">
        <v>2.4392172237791906E-5</v>
      </c>
    </row>
    <row r="1785" spans="1:33" x14ac:dyDescent="0.25">
      <c r="A1785">
        <v>2063</v>
      </c>
      <c r="B1785" t="s">
        <v>1</v>
      </c>
      <c r="C1785" t="s">
        <v>8</v>
      </c>
      <c r="D1785" t="s">
        <v>27</v>
      </c>
      <c r="E1785" t="s">
        <v>133</v>
      </c>
      <c r="F1785" t="s">
        <v>389</v>
      </c>
      <c r="G1785" t="s">
        <v>355</v>
      </c>
      <c r="H1785">
        <v>119</v>
      </c>
      <c r="I1785">
        <v>0</v>
      </c>
      <c r="J1785" t="s">
        <v>273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1">
        <v>0</v>
      </c>
      <c r="Q1785" s="21">
        <v>0</v>
      </c>
      <c r="R1785" s="21">
        <v>0</v>
      </c>
      <c r="S1785" s="21">
        <v>0</v>
      </c>
      <c r="T1785" s="21">
        <v>0</v>
      </c>
      <c r="U1785" s="21">
        <v>0</v>
      </c>
      <c r="V1785" s="21">
        <v>0</v>
      </c>
      <c r="W1785" s="21">
        <v>0</v>
      </c>
      <c r="X1785" s="21">
        <v>0</v>
      </c>
      <c r="Y1785" s="21">
        <v>0</v>
      </c>
      <c r="Z1785" s="21">
        <v>0</v>
      </c>
      <c r="AA1785" s="21">
        <v>0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</row>
    <row r="1786" spans="1:33" x14ac:dyDescent="0.25">
      <c r="A1786">
        <v>2062</v>
      </c>
      <c r="B1786" t="s">
        <v>1</v>
      </c>
      <c r="C1786" t="s">
        <v>8</v>
      </c>
      <c r="D1786" t="s">
        <v>27</v>
      </c>
      <c r="E1786" t="s">
        <v>260</v>
      </c>
      <c r="F1786" t="s">
        <v>389</v>
      </c>
      <c r="G1786">
        <v>0</v>
      </c>
      <c r="H1786">
        <v>119</v>
      </c>
      <c r="I1786">
        <v>0</v>
      </c>
      <c r="J1786" t="s">
        <v>273</v>
      </c>
      <c r="K1786" s="21">
        <v>0</v>
      </c>
      <c r="L1786" s="21">
        <v>0</v>
      </c>
      <c r="M1786" s="21">
        <v>0</v>
      </c>
      <c r="N1786" s="21">
        <v>0</v>
      </c>
      <c r="O1786" s="21">
        <v>0</v>
      </c>
      <c r="P1786" s="21">
        <v>0</v>
      </c>
      <c r="Q1786" s="21">
        <v>0</v>
      </c>
      <c r="R1786" s="21">
        <v>0</v>
      </c>
      <c r="S1786" s="21">
        <v>0</v>
      </c>
      <c r="T1786" s="21">
        <v>0</v>
      </c>
      <c r="U1786" s="21">
        <v>0</v>
      </c>
      <c r="V1786" s="21">
        <v>0</v>
      </c>
      <c r="W1786" s="21">
        <v>0</v>
      </c>
      <c r="X1786" s="21">
        <v>0</v>
      </c>
      <c r="Y1786" s="21">
        <v>0</v>
      </c>
      <c r="Z1786" s="21">
        <v>0</v>
      </c>
      <c r="AA1786" s="21">
        <v>0</v>
      </c>
      <c r="AB1786" s="21">
        <v>0</v>
      </c>
      <c r="AC1786" s="21">
        <v>0</v>
      </c>
      <c r="AD1786" s="21">
        <v>0</v>
      </c>
      <c r="AE1786" s="21">
        <v>0</v>
      </c>
      <c r="AF1786" s="21">
        <v>0</v>
      </c>
      <c r="AG1786" s="21">
        <v>0</v>
      </c>
    </row>
    <row r="1787" spans="1:33" x14ac:dyDescent="0.25">
      <c r="A1787">
        <v>2060</v>
      </c>
      <c r="B1787" t="s">
        <v>1</v>
      </c>
      <c r="C1787" t="s">
        <v>8</v>
      </c>
      <c r="D1787" t="s">
        <v>27</v>
      </c>
      <c r="E1787" t="s">
        <v>261</v>
      </c>
      <c r="F1787" t="s">
        <v>389</v>
      </c>
      <c r="G1787">
        <v>0</v>
      </c>
      <c r="H1787">
        <v>119</v>
      </c>
      <c r="I1787">
        <v>1</v>
      </c>
      <c r="J1787" t="s">
        <v>280</v>
      </c>
      <c r="K1787" s="21">
        <v>5.4146365494039961E-5</v>
      </c>
      <c r="L1787" s="21">
        <v>1.090159768650793E-4</v>
      </c>
      <c r="M1787" s="21">
        <v>1.6459425874773556E-4</v>
      </c>
      <c r="N1787" s="21">
        <v>2.2086357746829279E-4</v>
      </c>
      <c r="O1787" s="21">
        <v>2.7781675753158744E-4</v>
      </c>
      <c r="P1787" s="21">
        <v>3.2965490937073889E-4</v>
      </c>
      <c r="Q1787" s="21">
        <v>3.7154978562095164E-4</v>
      </c>
      <c r="R1787" s="21">
        <v>4.0538571996639008E-4</v>
      </c>
      <c r="S1787" s="21">
        <v>4.3268871962220338E-4</v>
      </c>
      <c r="T1787" s="21">
        <v>4.5469559668526052E-4</v>
      </c>
      <c r="U1787" s="21">
        <v>4.5642487473742521E-4</v>
      </c>
      <c r="V1787" s="21">
        <v>4.5587367468774245E-4</v>
      </c>
      <c r="W1787" s="21">
        <v>4.5534306679219833E-4</v>
      </c>
      <c r="X1787" s="21">
        <v>4.5482859710846652E-4</v>
      </c>
      <c r="Y1787" s="21">
        <v>4.5432669861252608E-4</v>
      </c>
      <c r="Z1787" s="21">
        <v>4.5388349078707849E-4</v>
      </c>
      <c r="AA1787" s="21">
        <v>4.5343876887691766E-4</v>
      </c>
      <c r="AB1787" s="21">
        <v>4.5299250234922124E-4</v>
      </c>
      <c r="AC1787" s="21">
        <v>4.5254466019823585E-4</v>
      </c>
      <c r="AD1787" s="21">
        <v>4.5209521093967947E-4</v>
      </c>
      <c r="AE1787" s="21">
        <v>4.5164412260515358E-4</v>
      </c>
      <c r="AF1787" s="21">
        <v>4.5119136273656012E-4</v>
      </c>
      <c r="AG1787" s="21">
        <v>4.5073689838053427E-4</v>
      </c>
    </row>
    <row r="1788" spans="1:33" x14ac:dyDescent="0.25">
      <c r="A1788">
        <v>2066</v>
      </c>
      <c r="B1788" t="s">
        <v>1</v>
      </c>
      <c r="C1788" t="s">
        <v>8</v>
      </c>
      <c r="D1788" t="s">
        <v>27</v>
      </c>
      <c r="E1788" t="s">
        <v>134</v>
      </c>
      <c r="F1788" t="s">
        <v>389</v>
      </c>
      <c r="G1788" t="s">
        <v>356</v>
      </c>
      <c r="H1788">
        <v>119</v>
      </c>
      <c r="I1788">
        <v>0</v>
      </c>
      <c r="J1788" t="s">
        <v>273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  <c r="Q1788" s="21">
        <v>0</v>
      </c>
      <c r="R1788" s="21">
        <v>0</v>
      </c>
      <c r="S1788" s="21">
        <v>0</v>
      </c>
      <c r="T1788" s="21">
        <v>0</v>
      </c>
      <c r="U1788" s="21">
        <v>0</v>
      </c>
      <c r="V1788" s="21">
        <v>0</v>
      </c>
      <c r="W1788" s="21">
        <v>0</v>
      </c>
      <c r="X1788" s="21">
        <v>0</v>
      </c>
      <c r="Y1788" s="21">
        <v>0</v>
      </c>
      <c r="Z1788" s="21">
        <v>0</v>
      </c>
      <c r="AA1788" s="21">
        <v>0</v>
      </c>
      <c r="AB1788" s="21">
        <v>0</v>
      </c>
      <c r="AC1788" s="21">
        <v>0</v>
      </c>
      <c r="AD1788" s="21">
        <v>0</v>
      </c>
      <c r="AE1788" s="21">
        <v>0</v>
      </c>
      <c r="AF1788" s="21">
        <v>0</v>
      </c>
      <c r="AG1788" s="21">
        <v>0</v>
      </c>
    </row>
    <row r="1789" spans="1:33" x14ac:dyDescent="0.25">
      <c r="A1789">
        <v>2065</v>
      </c>
      <c r="B1789" t="s">
        <v>1</v>
      </c>
      <c r="C1789" t="s">
        <v>8</v>
      </c>
      <c r="D1789" t="s">
        <v>27</v>
      </c>
      <c r="E1789" t="s">
        <v>135</v>
      </c>
      <c r="F1789" t="s">
        <v>389</v>
      </c>
      <c r="G1789" t="s">
        <v>357</v>
      </c>
      <c r="H1789">
        <v>119</v>
      </c>
      <c r="I1789">
        <v>1</v>
      </c>
      <c r="J1789" t="s">
        <v>280</v>
      </c>
      <c r="K1789" s="21">
        <v>3.7196583388965657E-5</v>
      </c>
      <c r="L1789" s="21">
        <v>7.4286395808319863E-5</v>
      </c>
      <c r="M1789" s="21">
        <v>1.1126960085097667E-4</v>
      </c>
      <c r="N1789" s="21">
        <v>1.4814363075797303E-4</v>
      </c>
      <c r="O1789" s="21">
        <v>1.8491316304966818E-4</v>
      </c>
      <c r="P1789" s="21">
        <v>2.1789905750082566E-4</v>
      </c>
      <c r="Q1789" s="21">
        <v>2.441888317548532E-4</v>
      </c>
      <c r="R1789" s="21">
        <v>2.6513944882011357E-4</v>
      </c>
      <c r="S1789" s="21">
        <v>2.818276877015601E-4</v>
      </c>
      <c r="T1789" s="21">
        <v>2.9510985856149002E-4</v>
      </c>
      <c r="U1789" s="21">
        <v>3.0574831158247933E-4</v>
      </c>
      <c r="V1789" s="21">
        <v>3.1420157246804856E-4</v>
      </c>
      <c r="W1789" s="21">
        <v>3.2089806569988674E-4</v>
      </c>
      <c r="X1789" s="21">
        <v>3.2618650836440603E-4</v>
      </c>
      <c r="Y1789" s="21">
        <v>3.3034617248174105E-4</v>
      </c>
      <c r="Z1789" s="21">
        <v>3.299858681684271E-4</v>
      </c>
      <c r="AA1789" s="21">
        <v>3.2962220930920838E-4</v>
      </c>
      <c r="AB1789" s="21">
        <v>3.2925538324146437E-4</v>
      </c>
      <c r="AC1789" s="21">
        <v>3.2888553231331436E-4</v>
      </c>
      <c r="AD1789" s="21">
        <v>3.2851276444112627E-4</v>
      </c>
      <c r="AE1789" s="21">
        <v>3.2813716079343168E-4</v>
      </c>
      <c r="AF1789" s="21">
        <v>3.2775878147384027E-4</v>
      </c>
      <c r="AG1789" s="21">
        <v>3.2737766978532985E-4</v>
      </c>
    </row>
    <row r="1790" spans="1:33" x14ac:dyDescent="0.25">
      <c r="A1790">
        <v>2067</v>
      </c>
      <c r="B1790" t="s">
        <v>1</v>
      </c>
      <c r="C1790" t="s">
        <v>8</v>
      </c>
      <c r="D1790" t="s">
        <v>27</v>
      </c>
      <c r="E1790" t="s">
        <v>136</v>
      </c>
      <c r="F1790" t="s">
        <v>389</v>
      </c>
      <c r="G1790" t="s">
        <v>358</v>
      </c>
      <c r="H1790">
        <v>119</v>
      </c>
      <c r="I1790">
        <v>0</v>
      </c>
      <c r="J1790" t="s">
        <v>273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  <c r="Q1790" s="21">
        <v>0</v>
      </c>
      <c r="R1790" s="21">
        <v>0</v>
      </c>
      <c r="S1790" s="21">
        <v>0</v>
      </c>
      <c r="T1790" s="21">
        <v>0</v>
      </c>
      <c r="U1790" s="21">
        <v>0</v>
      </c>
      <c r="V1790" s="21">
        <v>0</v>
      </c>
      <c r="W1790" s="21">
        <v>0</v>
      </c>
      <c r="X1790" s="21">
        <v>0</v>
      </c>
      <c r="Y1790" s="21">
        <v>0</v>
      </c>
      <c r="Z1790" s="21">
        <v>0</v>
      </c>
      <c r="AA1790" s="21">
        <v>0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</row>
    <row r="1791" spans="1:33" x14ac:dyDescent="0.25">
      <c r="A1791">
        <v>2061</v>
      </c>
      <c r="B1791" t="s">
        <v>1</v>
      </c>
      <c r="C1791" t="s">
        <v>8</v>
      </c>
      <c r="D1791" t="s">
        <v>27</v>
      </c>
      <c r="E1791" t="s">
        <v>137</v>
      </c>
      <c r="F1791" t="s">
        <v>389</v>
      </c>
      <c r="G1791">
        <v>0</v>
      </c>
      <c r="H1791">
        <v>119</v>
      </c>
      <c r="I1791">
        <v>1</v>
      </c>
      <c r="J1791" t="s">
        <v>280</v>
      </c>
      <c r="K1791" s="21">
        <v>8.0137126784982424E-5</v>
      </c>
      <c r="L1791" s="21">
        <v>1.5863218592897455E-4</v>
      </c>
      <c r="M1791" s="21">
        <v>2.3552572760683816E-4</v>
      </c>
      <c r="N1791" s="21">
        <v>3.1085193688697106E-4</v>
      </c>
      <c r="O1791" s="21">
        <v>3.846600487153011E-4</v>
      </c>
      <c r="P1791" s="21">
        <v>4.4971909563100209E-4</v>
      </c>
      <c r="Q1791" s="21">
        <v>5.0064851664775672E-4</v>
      </c>
      <c r="R1791" s="21">
        <v>5.4049325670545373E-4</v>
      </c>
      <c r="S1791" s="21">
        <v>5.7164205089953201E-4</v>
      </c>
      <c r="T1791" s="21">
        <v>5.9596885087140024E-4</v>
      </c>
      <c r="U1791" s="21">
        <v>6.149437693759429E-4</v>
      </c>
      <c r="V1791" s="21">
        <v>6.2972011313544509E-4</v>
      </c>
      <c r="W1791" s="21">
        <v>6.4120265789128551E-4</v>
      </c>
      <c r="X1791" s="21">
        <v>6.5010120864351299E-4</v>
      </c>
      <c r="Y1791" s="21">
        <v>6.5697261661560159E-4</v>
      </c>
      <c r="Z1791" s="21">
        <v>6.5648129869410883E-4</v>
      </c>
      <c r="AA1791" s="21">
        <v>6.5599034820543461E-4</v>
      </c>
      <c r="AB1791" s="21">
        <v>6.5549976487479331E-4</v>
      </c>
      <c r="AC1791" s="21">
        <v>6.5500954842760543E-4</v>
      </c>
      <c r="AD1791" s="21">
        <v>6.5451969858949615E-4</v>
      </c>
      <c r="AE1791" s="21">
        <v>6.5403021508629708E-4</v>
      </c>
      <c r="AF1791" s="21">
        <v>6.5354109764404389E-4</v>
      </c>
      <c r="AG1791" s="21">
        <v>6.5305234598897705E-4</v>
      </c>
    </row>
    <row r="1792" spans="1:33" x14ac:dyDescent="0.25">
      <c r="A1792">
        <v>2059</v>
      </c>
      <c r="B1792" t="s">
        <v>1</v>
      </c>
      <c r="C1792" t="s">
        <v>8</v>
      </c>
      <c r="D1792" t="s">
        <v>27</v>
      </c>
      <c r="E1792" t="s">
        <v>138</v>
      </c>
      <c r="F1792" t="s">
        <v>389</v>
      </c>
      <c r="G1792" t="s">
        <v>359</v>
      </c>
      <c r="H1792">
        <v>119</v>
      </c>
      <c r="I1792">
        <v>1</v>
      </c>
      <c r="J1792" t="s">
        <v>280</v>
      </c>
      <c r="K1792" s="21">
        <v>1.4623428368118455E-4</v>
      </c>
      <c r="L1792" s="21">
        <v>2.9140894613064426E-4</v>
      </c>
      <c r="M1792" s="21">
        <v>2.9559473660093941E-4</v>
      </c>
      <c r="N1792" s="21">
        <v>2.9964759989048169E-4</v>
      </c>
      <c r="O1792" s="21">
        <v>3.0357098163466881E-4</v>
      </c>
      <c r="P1792" s="21">
        <v>3.0563340528551937E-4</v>
      </c>
      <c r="Q1792" s="21">
        <v>3.0473346483177118E-4</v>
      </c>
      <c r="R1792" s="21">
        <v>3.0394413258143926E-4</v>
      </c>
      <c r="S1792" s="21">
        <v>3.0324167295378806E-4</v>
      </c>
      <c r="T1792" s="21">
        <v>3.0260745075694136E-4</v>
      </c>
      <c r="U1792" s="21">
        <v>3.0210562154006708E-4</v>
      </c>
      <c r="V1792" s="21">
        <v>3.0163508268856739E-4</v>
      </c>
      <c r="W1792" s="21">
        <v>3.0118385214889198E-4</v>
      </c>
      <c r="X1792" s="21">
        <v>3.0074747973022004E-4</v>
      </c>
      <c r="Y1792" s="21">
        <v>3.0032239022845936E-4</v>
      </c>
      <c r="Z1792" s="21">
        <v>2.9995955886657366E-4</v>
      </c>
      <c r="AA1792" s="21">
        <v>2.9959283906470606E-4</v>
      </c>
      <c r="AB1792" s="21">
        <v>2.9922242798748007E-4</v>
      </c>
      <c r="AC1792" s="21">
        <v>2.9884847464936039E-4</v>
      </c>
      <c r="AD1792" s="21">
        <v>2.9847109119651857E-4</v>
      </c>
      <c r="AE1792" s="21">
        <v>2.9809036112198929E-4</v>
      </c>
      <c r="AF1792" s="21">
        <v>2.977063453443227E-4</v>
      </c>
      <c r="AG1792" s="21">
        <v>2.9731908677088371E-4</v>
      </c>
    </row>
    <row r="1793" spans="1:33" x14ac:dyDescent="0.25">
      <c r="A1793">
        <v>2058</v>
      </c>
      <c r="B1793" t="s">
        <v>1</v>
      </c>
      <c r="C1793" t="s">
        <v>8</v>
      </c>
      <c r="D1793" t="s">
        <v>27</v>
      </c>
      <c r="E1793" t="s">
        <v>238</v>
      </c>
      <c r="F1793" t="s">
        <v>389</v>
      </c>
      <c r="G1793" t="s">
        <v>594</v>
      </c>
      <c r="H1793">
        <v>119</v>
      </c>
      <c r="I1793">
        <v>0</v>
      </c>
      <c r="J1793" t="s">
        <v>273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  <c r="Q1793" s="21">
        <v>0</v>
      </c>
      <c r="R1793" s="21">
        <v>0</v>
      </c>
      <c r="S1793" s="21">
        <v>0</v>
      </c>
      <c r="T1793" s="21">
        <v>0</v>
      </c>
      <c r="U1793" s="21">
        <v>0</v>
      </c>
      <c r="V1793" s="21">
        <v>0</v>
      </c>
      <c r="W1793" s="21">
        <v>0</v>
      </c>
      <c r="X1793" s="21">
        <v>0</v>
      </c>
      <c r="Y1793" s="21">
        <v>0</v>
      </c>
      <c r="Z1793" s="21">
        <v>0</v>
      </c>
      <c r="AA1793" s="21">
        <v>0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</row>
    <row r="1794" spans="1:33" x14ac:dyDescent="0.25">
      <c r="A1794">
        <v>1549</v>
      </c>
      <c r="B1794" t="s">
        <v>1</v>
      </c>
      <c r="C1794" t="s">
        <v>8</v>
      </c>
      <c r="D1794" t="s">
        <v>27</v>
      </c>
      <c r="E1794" t="s">
        <v>153</v>
      </c>
      <c r="F1794" t="s">
        <v>390</v>
      </c>
      <c r="G1794" t="s">
        <v>385</v>
      </c>
      <c r="H1794">
        <v>116</v>
      </c>
      <c r="I1794">
        <v>1</v>
      </c>
      <c r="J1794" t="s">
        <v>280</v>
      </c>
      <c r="K1794" s="21">
        <v>3.1557364153625379E-4</v>
      </c>
      <c r="L1794" s="21">
        <v>9.7035407769238387E-4</v>
      </c>
      <c r="M1794" s="21">
        <v>1.9717285611809861E-3</v>
      </c>
      <c r="N1794" s="21">
        <v>3.3333082762345674E-3</v>
      </c>
      <c r="O1794" s="21">
        <v>5.0447175110284667E-3</v>
      </c>
      <c r="P1794" s="21">
        <v>7.1165773454316839E-3</v>
      </c>
      <c r="Q1794" s="21">
        <v>9.5629464537986125E-3</v>
      </c>
      <c r="R1794" s="21">
        <v>1.2400013638796805E-2</v>
      </c>
      <c r="S1794" s="21">
        <v>1.5571230247623084E-2</v>
      </c>
      <c r="T1794" s="21">
        <v>1.9109079012553546E-2</v>
      </c>
      <c r="U1794" s="21">
        <v>2.2984233285352755E-2</v>
      </c>
      <c r="V1794" s="21">
        <v>2.7162444598038463E-2</v>
      </c>
      <c r="W1794" s="21">
        <v>3.1682063436089786E-2</v>
      </c>
      <c r="X1794" s="21">
        <v>3.6507172086588463E-2</v>
      </c>
      <c r="Y1794" s="21">
        <v>4.1615536390692293E-2</v>
      </c>
      <c r="Z1794" s="21">
        <v>4.7017196736755751E-2</v>
      </c>
      <c r="AA1794" s="21">
        <v>5.2687575263226788E-2</v>
      </c>
      <c r="AB1794" s="21">
        <v>5.8661130837892317E-2</v>
      </c>
      <c r="AC1794" s="21">
        <v>6.493843540138533E-2</v>
      </c>
      <c r="AD1794" s="21">
        <v>7.1525745091323964E-2</v>
      </c>
      <c r="AE1794" s="21">
        <v>7.7056630194370715E-2</v>
      </c>
      <c r="AF1794" s="21">
        <v>8.1472934509839959E-2</v>
      </c>
      <c r="AG1794" s="21">
        <v>8.4733420309954371E-2</v>
      </c>
    </row>
    <row r="1795" spans="1:33" x14ac:dyDescent="0.25">
      <c r="A1795">
        <v>2039</v>
      </c>
      <c r="B1795" t="s">
        <v>1</v>
      </c>
      <c r="C1795" t="s">
        <v>8</v>
      </c>
      <c r="D1795" t="s">
        <v>27</v>
      </c>
      <c r="E1795" t="s">
        <v>154</v>
      </c>
      <c r="F1795" t="s">
        <v>390</v>
      </c>
      <c r="G1795" t="s">
        <v>386</v>
      </c>
      <c r="H1795">
        <v>116</v>
      </c>
      <c r="I1795">
        <v>1</v>
      </c>
      <c r="J1795" t="s">
        <v>280</v>
      </c>
      <c r="K1795" s="21">
        <v>7.3246353815977008E-3</v>
      </c>
      <c r="L1795" s="21">
        <v>1.454016246005274E-2</v>
      </c>
      <c r="M1795" s="21">
        <v>2.1634345506377359E-2</v>
      </c>
      <c r="N1795" s="21">
        <v>2.8592977034240415E-2</v>
      </c>
      <c r="O1795" s="21">
        <v>3.5397100986981664E-2</v>
      </c>
      <c r="P1795" s="21">
        <v>4.1364825039397417E-2</v>
      </c>
      <c r="Q1795" s="21">
        <v>4.5995300003731074E-2</v>
      </c>
      <c r="R1795" s="21">
        <v>4.945004152486434E-2</v>
      </c>
      <c r="S1795" s="21">
        <v>5.2036096483725189E-2</v>
      </c>
      <c r="T1795" s="21">
        <v>5.393023431312715E-2</v>
      </c>
      <c r="U1795" s="21">
        <v>5.3591477758546099E-2</v>
      </c>
      <c r="V1795" s="21">
        <v>5.305446633952976E-2</v>
      </c>
      <c r="W1795" s="21">
        <v>5.2479621245881465E-2</v>
      </c>
      <c r="X1795" s="21">
        <v>5.1870994517578858E-2</v>
      </c>
      <c r="Y1795" s="21">
        <v>5.123416755526778E-2</v>
      </c>
      <c r="Z1795" s="21">
        <v>5.0590637927907148E-2</v>
      </c>
      <c r="AA1795" s="21">
        <v>4.994218331545848E-2</v>
      </c>
      <c r="AB1795" s="21">
        <v>4.9173282621691482E-2</v>
      </c>
      <c r="AC1795" s="21">
        <v>4.8399745677988354E-2</v>
      </c>
      <c r="AD1795" s="21">
        <v>4.7610751721184272E-2</v>
      </c>
      <c r="AE1795" s="21">
        <v>4.6897975959317821E-2</v>
      </c>
      <c r="AF1795" s="21">
        <v>4.6255346215215758E-2</v>
      </c>
      <c r="AG1795" s="21">
        <v>4.5688916235789266E-2</v>
      </c>
    </row>
    <row r="1796" spans="1:33" x14ac:dyDescent="0.25">
      <c r="A1796">
        <v>2038</v>
      </c>
      <c r="B1796" t="s">
        <v>1</v>
      </c>
      <c r="C1796" t="s">
        <v>8</v>
      </c>
      <c r="D1796" t="s">
        <v>27</v>
      </c>
      <c r="E1796" t="s">
        <v>155</v>
      </c>
      <c r="F1796" t="s">
        <v>390</v>
      </c>
      <c r="G1796" t="s">
        <v>387</v>
      </c>
      <c r="H1796">
        <v>116</v>
      </c>
      <c r="I1796">
        <v>1</v>
      </c>
      <c r="J1796" t="s">
        <v>280</v>
      </c>
      <c r="K1796" s="21">
        <v>5.0266230642175072E-3</v>
      </c>
      <c r="L1796" s="21">
        <v>9.8378013870299187E-3</v>
      </c>
      <c r="M1796" s="21">
        <v>1.4426119781453823E-2</v>
      </c>
      <c r="N1796" s="21">
        <v>1.8783650722080162E-2</v>
      </c>
      <c r="O1796" s="21">
        <v>2.2900369112158415E-2</v>
      </c>
      <c r="P1796" s="21">
        <v>2.6379838483738566E-2</v>
      </c>
      <c r="Q1796" s="21">
        <v>2.8976581928961142E-2</v>
      </c>
      <c r="R1796" s="21">
        <v>3.0829139248747001E-2</v>
      </c>
      <c r="S1796" s="21">
        <v>3.2152205132619086E-2</v>
      </c>
      <c r="T1796" s="21">
        <v>3.306814566361823E-2</v>
      </c>
      <c r="U1796" s="21">
        <v>3.3856994610965932E-2</v>
      </c>
      <c r="V1796" s="21">
        <v>3.4371012770731631E-2</v>
      </c>
      <c r="W1796" s="21">
        <v>3.4660729415577886E-2</v>
      </c>
      <c r="X1796" s="21">
        <v>3.4769418876727111E-2</v>
      </c>
      <c r="Y1796" s="21">
        <v>3.4732207058114535E-2</v>
      </c>
      <c r="Z1796" s="21">
        <v>3.4220680381773921E-2</v>
      </c>
      <c r="AA1796" s="21">
        <v>3.3704388424182372E-2</v>
      </c>
      <c r="AB1796" s="21">
        <v>3.3106322873542739E-2</v>
      </c>
      <c r="AC1796" s="21">
        <v>3.2504696843195666E-2</v>
      </c>
      <c r="AD1796" s="21">
        <v>3.1893123636182415E-2</v>
      </c>
      <c r="AE1796" s="21">
        <v>3.1334000590272824E-2</v>
      </c>
      <c r="AF1796" s="21">
        <v>3.0822876865663939E-2</v>
      </c>
      <c r="AG1796" s="21">
        <v>3.0363202144926833E-2</v>
      </c>
    </row>
    <row r="1797" spans="1:33" x14ac:dyDescent="0.25">
      <c r="A1797">
        <v>2034</v>
      </c>
      <c r="B1797" t="s">
        <v>1</v>
      </c>
      <c r="C1797" t="s">
        <v>8</v>
      </c>
      <c r="D1797" t="s">
        <v>27</v>
      </c>
      <c r="E1797" t="s">
        <v>139</v>
      </c>
      <c r="F1797" t="s">
        <v>392</v>
      </c>
      <c r="G1797" t="s">
        <v>360</v>
      </c>
      <c r="H1797">
        <v>117</v>
      </c>
      <c r="I1797">
        <v>1</v>
      </c>
      <c r="J1797" t="s">
        <v>280</v>
      </c>
      <c r="K1797" s="21">
        <v>1.1093988825659437E-6</v>
      </c>
      <c r="L1797" s="21">
        <v>3.5285285295727194E-6</v>
      </c>
      <c r="M1797" s="21">
        <v>8.174983918193785E-6</v>
      </c>
      <c r="N1797" s="21">
        <v>1.6292499848665519E-5</v>
      </c>
      <c r="O1797" s="21">
        <v>2.9446350293633254E-5</v>
      </c>
      <c r="P1797" s="21">
        <v>4.9452263048371212E-5</v>
      </c>
      <c r="Q1797" s="21">
        <v>7.8218665472011253E-5</v>
      </c>
      <c r="R1797" s="21">
        <v>1.1747995077701252E-4</v>
      </c>
      <c r="S1797" s="21">
        <v>1.6842299378419333E-4</v>
      </c>
      <c r="T1797" s="21">
        <v>2.3124672482679762E-4</v>
      </c>
      <c r="U1797" s="21">
        <v>3.0473441261126896E-4</v>
      </c>
      <c r="V1797" s="21">
        <v>3.8602114068566614E-4</v>
      </c>
      <c r="W1797" s="21">
        <v>4.7067300786525761E-4</v>
      </c>
      <c r="X1797" s="21">
        <v>5.5321475126755295E-4</v>
      </c>
      <c r="Y1797" s="21">
        <v>6.2808957091601419E-4</v>
      </c>
      <c r="Z1797" s="21">
        <v>6.9179251285611358E-4</v>
      </c>
      <c r="AA1797" s="21">
        <v>7.4172684446867669E-4</v>
      </c>
      <c r="AB1797" s="21">
        <v>7.7696595045507967E-4</v>
      </c>
      <c r="AC1797" s="21">
        <v>7.9971367682550446E-4</v>
      </c>
      <c r="AD1797" s="21">
        <v>8.1448740998131932E-4</v>
      </c>
      <c r="AE1797" s="21">
        <v>8.1336656643934751E-4</v>
      </c>
      <c r="AF1797" s="21">
        <v>8.1231365564323485E-4</v>
      </c>
      <c r="AG1797" s="21">
        <v>8.1132004088421271E-4</v>
      </c>
    </row>
    <row r="1798" spans="1:33" x14ac:dyDescent="0.25">
      <c r="A1798">
        <v>2035</v>
      </c>
      <c r="B1798" t="s">
        <v>1</v>
      </c>
      <c r="C1798" t="s">
        <v>8</v>
      </c>
      <c r="D1798" t="s">
        <v>27</v>
      </c>
      <c r="E1798" t="s">
        <v>140</v>
      </c>
      <c r="F1798" t="s">
        <v>388</v>
      </c>
      <c r="G1798" t="s">
        <v>361</v>
      </c>
      <c r="H1798">
        <v>118</v>
      </c>
      <c r="I1798">
        <v>1</v>
      </c>
      <c r="J1798" t="s">
        <v>280</v>
      </c>
      <c r="K1798" s="21">
        <v>1.1332156437463064E-4</v>
      </c>
      <c r="L1798" s="21">
        <v>3.3295890005346319E-4</v>
      </c>
      <c r="M1798" s="21">
        <v>7.1196538728917778E-4</v>
      </c>
      <c r="N1798" s="21">
        <v>1.3095947156502698E-3</v>
      </c>
      <c r="O1798" s="21">
        <v>2.1897375653496969E-3</v>
      </c>
      <c r="P1798" s="21">
        <v>3.414548529658099E-3</v>
      </c>
      <c r="Q1798" s="21">
        <v>5.0371918851839443E-3</v>
      </c>
      <c r="R1798" s="21">
        <v>7.0820859793409158E-3</v>
      </c>
      <c r="S1798" s="21">
        <v>9.5424261810790993E-3</v>
      </c>
      <c r="T1798" s="21">
        <v>1.236200007825888E-2</v>
      </c>
      <c r="U1798" s="21">
        <v>1.5451770033275958E-2</v>
      </c>
      <c r="V1798" s="21">
        <v>1.8638039314654298E-2</v>
      </c>
      <c r="W1798" s="21">
        <v>2.1726050673428827E-2</v>
      </c>
      <c r="X1798" s="21">
        <v>2.4516783369971085E-2</v>
      </c>
      <c r="Y1798" s="21">
        <v>2.6842153827290022E-2</v>
      </c>
      <c r="Z1798" s="21">
        <v>2.8701641226136426E-2</v>
      </c>
      <c r="AA1798" s="21">
        <v>2.9998050120565684E-2</v>
      </c>
      <c r="AB1798" s="21">
        <v>3.0726266805743058E-2</v>
      </c>
      <c r="AC1798" s="21">
        <v>3.1019399026888259E-2</v>
      </c>
      <c r="AD1798" s="21">
        <v>3.1053916513138394E-2</v>
      </c>
      <c r="AE1798" s="21">
        <v>3.0645701775486457E-2</v>
      </c>
      <c r="AF1798" s="21">
        <v>3.0270923869272576E-2</v>
      </c>
      <c r="AG1798" s="21">
        <v>2.9930628282530451E-2</v>
      </c>
    </row>
    <row r="1799" spans="1:33" x14ac:dyDescent="0.25">
      <c r="A1799">
        <v>1764</v>
      </c>
      <c r="B1799" t="s">
        <v>1</v>
      </c>
      <c r="C1799" t="s">
        <v>8</v>
      </c>
      <c r="D1799" t="s">
        <v>28</v>
      </c>
      <c r="E1799" t="s">
        <v>47</v>
      </c>
      <c r="F1799" t="s">
        <v>398</v>
      </c>
      <c r="G1799" t="s">
        <v>272</v>
      </c>
      <c r="H1799">
        <v>58</v>
      </c>
      <c r="I1799">
        <v>0</v>
      </c>
      <c r="J1799" t="s">
        <v>273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  <c r="Q1799" s="21">
        <v>0</v>
      </c>
      <c r="R1799" s="21">
        <v>0</v>
      </c>
      <c r="S1799" s="21">
        <v>0</v>
      </c>
      <c r="T1799" s="21">
        <v>0</v>
      </c>
      <c r="U1799" s="21">
        <v>0</v>
      </c>
      <c r="V1799" s="21">
        <v>0</v>
      </c>
      <c r="W1799" s="21">
        <v>0</v>
      </c>
      <c r="X1799" s="21">
        <v>0</v>
      </c>
      <c r="Y1799" s="21">
        <v>0</v>
      </c>
      <c r="Z1799" s="21">
        <v>0</v>
      </c>
      <c r="AA1799" s="21">
        <v>0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</row>
    <row r="1800" spans="1:33" x14ac:dyDescent="0.25">
      <c r="A1800">
        <v>1768</v>
      </c>
      <c r="B1800" t="s">
        <v>1</v>
      </c>
      <c r="C1800" t="s">
        <v>8</v>
      </c>
      <c r="D1800" t="s">
        <v>28</v>
      </c>
      <c r="E1800" t="s">
        <v>48</v>
      </c>
      <c r="F1800" t="s">
        <v>398</v>
      </c>
      <c r="G1800" t="s">
        <v>275</v>
      </c>
      <c r="H1800">
        <v>58</v>
      </c>
      <c r="I1800">
        <v>0</v>
      </c>
      <c r="J1800" t="s">
        <v>273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  <c r="Q1800" s="21">
        <v>0</v>
      </c>
      <c r="R1800" s="21">
        <v>0</v>
      </c>
      <c r="S1800" s="21">
        <v>0</v>
      </c>
      <c r="T1800" s="21">
        <v>0</v>
      </c>
      <c r="U1800" s="21">
        <v>0</v>
      </c>
      <c r="V1800" s="21">
        <v>0</v>
      </c>
      <c r="W1800" s="21">
        <v>0</v>
      </c>
      <c r="X1800" s="21">
        <v>0</v>
      </c>
      <c r="Y1800" s="21">
        <v>0</v>
      </c>
      <c r="Z1800" s="21">
        <v>0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</row>
    <row r="1801" spans="1:33" x14ac:dyDescent="0.25">
      <c r="A1801">
        <v>1417</v>
      </c>
      <c r="B1801" t="s">
        <v>1</v>
      </c>
      <c r="C1801" t="s">
        <v>8</v>
      </c>
      <c r="D1801" t="s">
        <v>28</v>
      </c>
      <c r="E1801" t="s">
        <v>141</v>
      </c>
      <c r="F1801" t="s">
        <v>399</v>
      </c>
      <c r="G1801" t="s">
        <v>365</v>
      </c>
      <c r="H1801">
        <v>56</v>
      </c>
      <c r="I1801">
        <v>1</v>
      </c>
      <c r="J1801" t="s">
        <v>280</v>
      </c>
      <c r="K1801" s="21">
        <v>2.3892867872891342E-4</v>
      </c>
      <c r="L1801" s="21">
        <v>7.3173861281602948E-4</v>
      </c>
      <c r="M1801" s="21">
        <v>1.492329801102768E-3</v>
      </c>
      <c r="N1801" s="21">
        <v>2.5253562744513916E-3</v>
      </c>
      <c r="O1801" s="21">
        <v>3.8283718785721509E-3</v>
      </c>
      <c r="P1801" s="21">
        <v>5.415202777041439E-3</v>
      </c>
      <c r="Q1801" s="21">
        <v>7.2694876894187251E-3</v>
      </c>
      <c r="R1801" s="21">
        <v>9.4066682042435578E-3</v>
      </c>
      <c r="S1801" s="21">
        <v>1.1801521868474992E-2</v>
      </c>
      <c r="T1801" s="21">
        <v>1.4472366822367074E-2</v>
      </c>
      <c r="U1801" s="21">
        <v>1.7400834390176142E-2</v>
      </c>
      <c r="V1801" s="21">
        <v>2.0564176670490812E-2</v>
      </c>
      <c r="W1801" s="21">
        <v>2.398601838303617E-2</v>
      </c>
      <c r="X1801" s="21">
        <v>2.7642380669530228E-2</v>
      </c>
      <c r="Y1801" s="21">
        <v>3.1524754280783593E-2</v>
      </c>
      <c r="Z1801" s="21">
        <v>3.5612952585971275E-2</v>
      </c>
      <c r="AA1801" s="21">
        <v>3.9911672470951121E-2</v>
      </c>
      <c r="AB1801" s="21">
        <v>4.4429215928436315E-2</v>
      </c>
      <c r="AC1801" s="21">
        <v>4.9172590865391337E-2</v>
      </c>
      <c r="AD1801" s="21">
        <v>5.4147127421073915E-2</v>
      </c>
      <c r="AE1801" s="21">
        <v>5.8871589442557604E-2</v>
      </c>
      <c r="AF1801" s="21">
        <v>6.3334639155427891E-2</v>
      </c>
      <c r="AG1801" s="21">
        <v>6.7524285382980165E-2</v>
      </c>
    </row>
    <row r="1802" spans="1:33" x14ac:dyDescent="0.25">
      <c r="A1802">
        <v>1422</v>
      </c>
      <c r="B1802" t="s">
        <v>1</v>
      </c>
      <c r="C1802" t="s">
        <v>8</v>
      </c>
      <c r="D1802" t="s">
        <v>28</v>
      </c>
      <c r="E1802" t="s">
        <v>49</v>
      </c>
      <c r="F1802" t="s">
        <v>399</v>
      </c>
      <c r="G1802" t="s">
        <v>277</v>
      </c>
      <c r="H1802">
        <v>56</v>
      </c>
      <c r="I1802">
        <v>0</v>
      </c>
      <c r="J1802" t="s">
        <v>273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  <c r="Q1802" s="21">
        <v>0</v>
      </c>
      <c r="R1802" s="21">
        <v>0</v>
      </c>
      <c r="S1802" s="21">
        <v>0</v>
      </c>
      <c r="T1802" s="21">
        <v>0</v>
      </c>
      <c r="U1802" s="21">
        <v>0</v>
      </c>
      <c r="V1802" s="21">
        <v>0</v>
      </c>
      <c r="W1802" s="21">
        <v>0</v>
      </c>
      <c r="X1802" s="21">
        <v>0</v>
      </c>
      <c r="Y1802" s="21">
        <v>0</v>
      </c>
      <c r="Z1802" s="21">
        <v>0</v>
      </c>
      <c r="AA1802" s="21">
        <v>0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</row>
    <row r="1803" spans="1:33" x14ac:dyDescent="0.25">
      <c r="A1803">
        <v>1429</v>
      </c>
      <c r="B1803" t="s">
        <v>1</v>
      </c>
      <c r="C1803" t="s">
        <v>8</v>
      </c>
      <c r="D1803" t="s">
        <v>28</v>
      </c>
      <c r="E1803" t="s">
        <v>50</v>
      </c>
      <c r="F1803" t="s">
        <v>400</v>
      </c>
      <c r="G1803" t="s">
        <v>279</v>
      </c>
      <c r="H1803">
        <v>61</v>
      </c>
      <c r="I1803">
        <v>1</v>
      </c>
      <c r="J1803" t="s">
        <v>280</v>
      </c>
      <c r="K1803" s="21">
        <v>1.2523255704133741E-2</v>
      </c>
      <c r="L1803" s="21">
        <v>2.6704008689711199E-2</v>
      </c>
      <c r="M1803" s="21">
        <v>4.1560244410091332E-2</v>
      </c>
      <c r="N1803" s="21">
        <v>5.8414884207478882E-2</v>
      </c>
      <c r="O1803" s="21">
        <v>7.6114740856512764E-2</v>
      </c>
      <c r="P1803" s="21">
        <v>9.4412677399206169E-2</v>
      </c>
      <c r="Q1803" s="21">
        <v>0.11305802481477881</v>
      </c>
      <c r="R1803" s="21">
        <v>0.12985876035484387</v>
      </c>
      <c r="S1803" s="21">
        <v>0.14906628621525844</v>
      </c>
      <c r="T1803" s="21">
        <v>0.16846766052293255</v>
      </c>
      <c r="U1803" s="21">
        <v>0.18750631589024735</v>
      </c>
      <c r="V1803" s="21">
        <v>0.2062584830352088</v>
      </c>
      <c r="W1803" s="21">
        <v>0.22479878903563733</v>
      </c>
      <c r="X1803" s="21">
        <v>0.24318409964784413</v>
      </c>
      <c r="Y1803" s="21">
        <v>0.26145695589747781</v>
      </c>
      <c r="Z1803" s="21">
        <v>0.26797516800284849</v>
      </c>
      <c r="AA1803" s="21">
        <v>0.27288775503032892</v>
      </c>
      <c r="AB1803" s="21">
        <v>0.2757318725024589</v>
      </c>
      <c r="AC1803" s="21">
        <v>0.27834470457080879</v>
      </c>
      <c r="AD1803" s="21">
        <v>0.28100661720143949</v>
      </c>
      <c r="AE1803" s="21">
        <v>0.28374442885014545</v>
      </c>
      <c r="AF1803" s="21">
        <v>0.28861773427645832</v>
      </c>
      <c r="AG1803" s="21">
        <v>0.29277793085217402</v>
      </c>
    </row>
    <row r="1804" spans="1:33" x14ac:dyDescent="0.25">
      <c r="A1804">
        <v>1732</v>
      </c>
      <c r="B1804" t="s">
        <v>1</v>
      </c>
      <c r="C1804" t="s">
        <v>8</v>
      </c>
      <c r="D1804" t="s">
        <v>28</v>
      </c>
      <c r="E1804" t="s">
        <v>51</v>
      </c>
      <c r="F1804" t="s">
        <v>401</v>
      </c>
      <c r="G1804" t="s">
        <v>281</v>
      </c>
      <c r="H1804">
        <v>57</v>
      </c>
      <c r="I1804">
        <v>1</v>
      </c>
      <c r="J1804" t="s">
        <v>280</v>
      </c>
      <c r="K1804" s="21">
        <v>7.6273293036963482E-6</v>
      </c>
      <c r="L1804" s="21">
        <v>2.296090076900687E-5</v>
      </c>
      <c r="M1804" s="21">
        <v>5.0342377943802251E-5</v>
      </c>
      <c r="N1804" s="21">
        <v>9.5126976733261433E-5</v>
      </c>
      <c r="O1804" s="21">
        <v>1.634641645288119E-4</v>
      </c>
      <c r="P1804" s="21">
        <v>2.6181900885386078E-4</v>
      </c>
      <c r="Q1804" s="21">
        <v>3.9621159274197729E-4</v>
      </c>
      <c r="R1804" s="21">
        <v>5.711446158038054E-4</v>
      </c>
      <c r="S1804" s="21">
        <v>7.8829954256322797E-4</v>
      </c>
      <c r="T1804" s="21">
        <v>1.0452076152490401E-3</v>
      </c>
      <c r="U1804" s="21">
        <v>1.3268389437747945E-3</v>
      </c>
      <c r="V1804" s="21">
        <v>1.6201256834572429E-3</v>
      </c>
      <c r="W1804" s="21">
        <v>1.9034414475935814E-3</v>
      </c>
      <c r="X1804" s="21">
        <v>2.1521373022474542E-3</v>
      </c>
      <c r="Y1804" s="21">
        <v>2.3423204708467654E-3</v>
      </c>
      <c r="Z1804" s="21">
        <v>2.4581373589628581E-3</v>
      </c>
      <c r="AA1804" s="21">
        <v>2.4888496239403087E-3</v>
      </c>
      <c r="AB1804" s="21">
        <v>2.4908463551574912E-3</v>
      </c>
      <c r="AC1804" s="21">
        <v>2.4847977705270302E-3</v>
      </c>
      <c r="AD1804" s="21">
        <v>2.4785346738014644E-3</v>
      </c>
      <c r="AE1804" s="21">
        <v>2.4728628529214355E-3</v>
      </c>
      <c r="AF1804" s="21">
        <v>2.4677495607428484E-3</v>
      </c>
      <c r="AG1804" s="21">
        <v>2.463223017835818E-3</v>
      </c>
    </row>
    <row r="1805" spans="1:33" x14ac:dyDescent="0.25">
      <c r="A1805">
        <v>1720</v>
      </c>
      <c r="B1805" t="s">
        <v>1</v>
      </c>
      <c r="C1805" t="s">
        <v>8</v>
      </c>
      <c r="D1805" t="s">
        <v>28</v>
      </c>
      <c r="E1805" t="s">
        <v>52</v>
      </c>
      <c r="F1805" t="s">
        <v>399</v>
      </c>
      <c r="G1805">
        <v>0</v>
      </c>
      <c r="H1805">
        <v>56</v>
      </c>
      <c r="I1805">
        <v>0</v>
      </c>
      <c r="J1805" t="s">
        <v>273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  <c r="Q1805" s="21">
        <v>0</v>
      </c>
      <c r="R1805" s="21">
        <v>0</v>
      </c>
      <c r="S1805" s="21">
        <v>0</v>
      </c>
      <c r="T1805" s="21">
        <v>0</v>
      </c>
      <c r="U1805" s="21">
        <v>0</v>
      </c>
      <c r="V1805" s="21">
        <v>0</v>
      </c>
      <c r="W1805" s="21">
        <v>0</v>
      </c>
      <c r="X1805" s="21">
        <v>0</v>
      </c>
      <c r="Y1805" s="21">
        <v>0</v>
      </c>
      <c r="Z1805" s="21">
        <v>0</v>
      </c>
      <c r="AA1805" s="21">
        <v>0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</row>
    <row r="1806" spans="1:33" x14ac:dyDescent="0.25">
      <c r="A1806">
        <v>1725</v>
      </c>
      <c r="B1806" t="s">
        <v>1</v>
      </c>
      <c r="C1806" t="s">
        <v>8</v>
      </c>
      <c r="D1806" t="s">
        <v>28</v>
      </c>
      <c r="E1806" t="s">
        <v>53</v>
      </c>
      <c r="F1806" t="s">
        <v>399</v>
      </c>
      <c r="G1806" t="s">
        <v>282</v>
      </c>
      <c r="H1806">
        <v>56</v>
      </c>
      <c r="I1806">
        <v>1</v>
      </c>
      <c r="J1806" t="s">
        <v>280</v>
      </c>
      <c r="K1806" s="21">
        <v>6.4596634885406054E-2</v>
      </c>
      <c r="L1806" s="21">
        <v>0.12888779944434137</v>
      </c>
      <c r="M1806" s="21">
        <v>0.19280793157122253</v>
      </c>
      <c r="N1806" s="21">
        <v>0.25625238769605702</v>
      </c>
      <c r="O1806" s="21">
        <v>0.31909087015989895</v>
      </c>
      <c r="P1806" s="21">
        <v>0.37481281218096063</v>
      </c>
      <c r="Q1806" s="21">
        <v>0.41828726392921167</v>
      </c>
      <c r="R1806" s="21">
        <v>0.4517536445958632</v>
      </c>
      <c r="S1806" s="21">
        <v>0.47716107694032645</v>
      </c>
      <c r="T1806" s="21">
        <v>0.49603163710279452</v>
      </c>
      <c r="U1806" s="21">
        <v>0.49291467093549812</v>
      </c>
      <c r="V1806" s="21">
        <v>0.48816392318927354</v>
      </c>
      <c r="W1806" s="21">
        <v>0.48319455679988149</v>
      </c>
      <c r="X1806" s="21">
        <v>0.47808112555153803</v>
      </c>
      <c r="Y1806" s="21">
        <v>0.47290117252849218</v>
      </c>
      <c r="Z1806" s="21">
        <v>0.46776016164094442</v>
      </c>
      <c r="AA1806" s="21">
        <v>0.462771143413716</v>
      </c>
      <c r="AB1806" s="21">
        <v>0.45791907699625178</v>
      </c>
      <c r="AC1806" s="21">
        <v>0.45327798747195713</v>
      </c>
      <c r="AD1806" s="21">
        <v>0.44870409910941211</v>
      </c>
      <c r="AE1806" s="21">
        <v>0.44444787211663889</v>
      </c>
      <c r="AF1806" s="21">
        <v>0.4404284677158235</v>
      </c>
      <c r="AG1806" s="21">
        <v>0.43666990559605351</v>
      </c>
    </row>
    <row r="1807" spans="1:33" x14ac:dyDescent="0.25">
      <c r="A1807">
        <v>1730</v>
      </c>
      <c r="B1807" t="s">
        <v>1</v>
      </c>
      <c r="C1807" t="s">
        <v>8</v>
      </c>
      <c r="D1807" t="s">
        <v>28</v>
      </c>
      <c r="E1807" t="s">
        <v>54</v>
      </c>
      <c r="F1807" t="s">
        <v>399</v>
      </c>
      <c r="G1807">
        <v>0</v>
      </c>
      <c r="H1807">
        <v>56</v>
      </c>
      <c r="I1807">
        <v>1</v>
      </c>
      <c r="J1807" t="s">
        <v>280</v>
      </c>
      <c r="K1807" s="21">
        <v>3.9036678374021687E-2</v>
      </c>
      <c r="L1807" s="21">
        <v>7.7091620984515746E-2</v>
      </c>
      <c r="M1807" s="21">
        <v>0.11411852459671704</v>
      </c>
      <c r="N1807" s="21">
        <v>0.15004826208924177</v>
      </c>
      <c r="O1807" s="21">
        <v>0.18480092287755678</v>
      </c>
      <c r="P1807" s="21">
        <v>0.21487255516329073</v>
      </c>
      <c r="Q1807" s="21">
        <v>0.23776579130320227</v>
      </c>
      <c r="R1807" s="21">
        <v>0.25496058280896333</v>
      </c>
      <c r="S1807" s="21">
        <v>0.26766961620777246</v>
      </c>
      <c r="T1807" s="21">
        <v>0.27680763675047931</v>
      </c>
      <c r="U1807" s="21">
        <v>0.28401035311599365</v>
      </c>
      <c r="V1807" s="21">
        <v>0.28886770808337248</v>
      </c>
      <c r="W1807" s="21">
        <v>0.29183885698613832</v>
      </c>
      <c r="X1807" s="21">
        <v>0.29332979341779375</v>
      </c>
      <c r="Y1807" s="21">
        <v>0.29367729702934997</v>
      </c>
      <c r="Z1807" s="21">
        <v>0.29317291802956258</v>
      </c>
      <c r="AA1807" s="21">
        <v>0.2895846410159707</v>
      </c>
      <c r="AB1807" s="21">
        <v>0.28606591330611758</v>
      </c>
      <c r="AC1807" s="21">
        <v>0.28266968038738927</v>
      </c>
      <c r="AD1807" s="21">
        <v>0.27931052059196515</v>
      </c>
      <c r="AE1807" s="21">
        <v>0.27615081065539049</v>
      </c>
      <c r="AF1807" s="21">
        <v>0.27313743140169178</v>
      </c>
      <c r="AG1807" s="21">
        <v>0.27028466775631976</v>
      </c>
    </row>
    <row r="1808" spans="1:33" x14ac:dyDescent="0.25">
      <c r="A1808">
        <v>1726</v>
      </c>
      <c r="B1808" t="s">
        <v>1</v>
      </c>
      <c r="C1808" t="s">
        <v>8</v>
      </c>
      <c r="D1808" t="s">
        <v>28</v>
      </c>
      <c r="E1808" t="s">
        <v>55</v>
      </c>
      <c r="F1808" t="s">
        <v>399</v>
      </c>
      <c r="G1808" t="s">
        <v>283</v>
      </c>
      <c r="H1808">
        <v>56</v>
      </c>
      <c r="I1808">
        <v>0</v>
      </c>
      <c r="J1808" t="s">
        <v>273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  <c r="Q1808" s="21">
        <v>0</v>
      </c>
      <c r="R1808" s="21">
        <v>0</v>
      </c>
      <c r="S1808" s="21">
        <v>0</v>
      </c>
      <c r="T1808" s="21">
        <v>0</v>
      </c>
      <c r="U1808" s="21">
        <v>0</v>
      </c>
      <c r="V1808" s="21">
        <v>0</v>
      </c>
      <c r="W1808" s="21">
        <v>0</v>
      </c>
      <c r="X1808" s="21">
        <v>0</v>
      </c>
      <c r="Y1808" s="21">
        <v>0</v>
      </c>
      <c r="Z1808" s="21">
        <v>0</v>
      </c>
      <c r="AA1808" s="21">
        <v>0</v>
      </c>
      <c r="AB1808" s="21">
        <v>0</v>
      </c>
      <c r="AC1808" s="21">
        <v>0</v>
      </c>
      <c r="AD1808" s="21">
        <v>0</v>
      </c>
      <c r="AE1808" s="21">
        <v>0</v>
      </c>
      <c r="AF1808" s="21">
        <v>0</v>
      </c>
      <c r="AG1808" s="21">
        <v>0</v>
      </c>
    </row>
    <row r="1809" spans="1:33" x14ac:dyDescent="0.25">
      <c r="A1809">
        <v>1729</v>
      </c>
      <c r="B1809" t="s">
        <v>1</v>
      </c>
      <c r="C1809" t="s">
        <v>8</v>
      </c>
      <c r="D1809" t="s">
        <v>28</v>
      </c>
      <c r="E1809" t="s">
        <v>56</v>
      </c>
      <c r="F1809" t="s">
        <v>399</v>
      </c>
      <c r="G1809" t="s">
        <v>284</v>
      </c>
      <c r="H1809">
        <v>56</v>
      </c>
      <c r="I1809">
        <v>0</v>
      </c>
      <c r="J1809" t="s">
        <v>273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  <c r="Q1809" s="21">
        <v>0</v>
      </c>
      <c r="R1809" s="21">
        <v>0</v>
      </c>
      <c r="S1809" s="21">
        <v>0</v>
      </c>
      <c r="T1809" s="21">
        <v>0</v>
      </c>
      <c r="U1809" s="21">
        <v>0</v>
      </c>
      <c r="V1809" s="21">
        <v>0</v>
      </c>
      <c r="W1809" s="21">
        <v>0</v>
      </c>
      <c r="X1809" s="21">
        <v>0</v>
      </c>
      <c r="Y1809" s="21">
        <v>0</v>
      </c>
      <c r="Z1809" s="21">
        <v>0</v>
      </c>
      <c r="AA1809" s="21">
        <v>0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</row>
    <row r="1810" spans="1:33" x14ac:dyDescent="0.25">
      <c r="A1810">
        <v>1767</v>
      </c>
      <c r="B1810" t="s">
        <v>1</v>
      </c>
      <c r="C1810" t="s">
        <v>8</v>
      </c>
      <c r="D1810" t="s">
        <v>28</v>
      </c>
      <c r="E1810" t="s">
        <v>256</v>
      </c>
      <c r="F1810" t="s">
        <v>402</v>
      </c>
      <c r="G1810" t="s">
        <v>590</v>
      </c>
      <c r="H1810">
        <v>65</v>
      </c>
      <c r="I1810">
        <v>1</v>
      </c>
      <c r="J1810" t="s">
        <v>280</v>
      </c>
      <c r="K1810" s="21">
        <v>2.3268064000782815E-4</v>
      </c>
      <c r="L1810" s="21">
        <v>5.1761778618816443E-4</v>
      </c>
      <c r="M1810" s="21">
        <v>8.6546795018741169E-4</v>
      </c>
      <c r="N1810" s="21">
        <v>1.2683234047139165E-3</v>
      </c>
      <c r="O1810" s="21">
        <v>1.7268510576248246E-3</v>
      </c>
      <c r="P1810" s="21">
        <v>2.2621059167421071E-3</v>
      </c>
      <c r="Q1810" s="21">
        <v>2.8485595364929877E-3</v>
      </c>
      <c r="R1810" s="21">
        <v>3.446843969305368E-3</v>
      </c>
      <c r="S1810" s="21">
        <v>4.0097203296836298E-3</v>
      </c>
      <c r="T1810" s="21">
        <v>4.4924757990204758E-3</v>
      </c>
      <c r="U1810" s="21">
        <v>4.8647799034179139E-3</v>
      </c>
      <c r="V1810" s="21">
        <v>5.1095876832661976E-3</v>
      </c>
      <c r="W1810" s="21">
        <v>5.2507455676067075E-3</v>
      </c>
      <c r="X1810" s="21">
        <v>5.3168639079743622E-3</v>
      </c>
      <c r="Y1810" s="21">
        <v>5.3427992048280847E-3</v>
      </c>
      <c r="Z1810" s="21">
        <v>5.3392954177814839E-3</v>
      </c>
      <c r="AA1810" s="21">
        <v>5.3357791890640402E-3</v>
      </c>
      <c r="AB1810" s="21">
        <v>5.3322504058012764E-3</v>
      </c>
      <c r="AC1810" s="21">
        <v>5.3287084041535116E-3</v>
      </c>
      <c r="AD1810" s="21">
        <v>5.3251529516436663E-3</v>
      </c>
      <c r="AE1810" s="21">
        <v>5.3215837783962315E-3</v>
      </c>
      <c r="AF1810" s="21">
        <v>5.3180005851889613E-3</v>
      </c>
      <c r="AG1810" s="21">
        <v>5.3144028307440059E-3</v>
      </c>
    </row>
    <row r="1811" spans="1:33" x14ac:dyDescent="0.25">
      <c r="A1811">
        <v>1753</v>
      </c>
      <c r="B1811" t="s">
        <v>1</v>
      </c>
      <c r="C1811" t="s">
        <v>8</v>
      </c>
      <c r="D1811" t="s">
        <v>28</v>
      </c>
      <c r="E1811" t="s">
        <v>57</v>
      </c>
      <c r="F1811" t="s">
        <v>402</v>
      </c>
      <c r="G1811" t="s">
        <v>286</v>
      </c>
      <c r="H1811">
        <v>65</v>
      </c>
      <c r="I1811">
        <v>0</v>
      </c>
      <c r="J1811" t="s">
        <v>273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  <c r="Q1811" s="21">
        <v>0</v>
      </c>
      <c r="R1811" s="21">
        <v>0</v>
      </c>
      <c r="S1811" s="21">
        <v>0</v>
      </c>
      <c r="T1811" s="21">
        <v>0</v>
      </c>
      <c r="U1811" s="21">
        <v>0</v>
      </c>
      <c r="V1811" s="21">
        <v>0</v>
      </c>
      <c r="W1811" s="21">
        <v>0</v>
      </c>
      <c r="X1811" s="21">
        <v>0</v>
      </c>
      <c r="Y1811" s="21">
        <v>0</v>
      </c>
      <c r="Z1811" s="21">
        <v>0</v>
      </c>
      <c r="AA1811" s="21">
        <v>0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</row>
    <row r="1812" spans="1:33" x14ac:dyDescent="0.25">
      <c r="A1812">
        <v>1438</v>
      </c>
      <c r="B1812" t="s">
        <v>1</v>
      </c>
      <c r="C1812" t="s">
        <v>8</v>
      </c>
      <c r="D1812" t="s">
        <v>28</v>
      </c>
      <c r="E1812" t="s">
        <v>61</v>
      </c>
      <c r="F1812" t="s">
        <v>403</v>
      </c>
      <c r="G1812" t="s">
        <v>292</v>
      </c>
      <c r="H1812">
        <v>64</v>
      </c>
      <c r="I1812">
        <v>0</v>
      </c>
      <c r="J1812" t="s">
        <v>273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  <c r="Q1812" s="21">
        <v>0</v>
      </c>
      <c r="R1812" s="21">
        <v>0</v>
      </c>
      <c r="S1812" s="21">
        <v>0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0</v>
      </c>
      <c r="Z1812" s="21">
        <v>0</v>
      </c>
      <c r="AA1812" s="21">
        <v>0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</row>
    <row r="1813" spans="1:33" x14ac:dyDescent="0.25">
      <c r="A1813">
        <v>1740</v>
      </c>
      <c r="B1813" t="s">
        <v>1</v>
      </c>
      <c r="C1813" t="s">
        <v>8</v>
      </c>
      <c r="D1813" t="s">
        <v>28</v>
      </c>
      <c r="E1813" t="s">
        <v>62</v>
      </c>
      <c r="F1813" t="s">
        <v>399</v>
      </c>
      <c r="G1813" t="s">
        <v>293</v>
      </c>
      <c r="H1813">
        <v>56</v>
      </c>
      <c r="I1813">
        <v>0</v>
      </c>
      <c r="J1813" t="s">
        <v>273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  <c r="Q1813" s="21">
        <v>0</v>
      </c>
      <c r="R1813" s="21">
        <v>0</v>
      </c>
      <c r="S1813" s="21">
        <v>0</v>
      </c>
      <c r="T1813" s="21">
        <v>0</v>
      </c>
      <c r="U1813" s="21">
        <v>0</v>
      </c>
      <c r="V1813" s="21">
        <v>0</v>
      </c>
      <c r="W1813" s="21">
        <v>0</v>
      </c>
      <c r="X1813" s="21">
        <v>0</v>
      </c>
      <c r="Y1813" s="21">
        <v>0</v>
      </c>
      <c r="Z1813" s="21">
        <v>0</v>
      </c>
      <c r="AA1813" s="21">
        <v>0</v>
      </c>
      <c r="AB1813" s="21">
        <v>0</v>
      </c>
      <c r="AC1813" s="21">
        <v>0</v>
      </c>
      <c r="AD1813" s="21">
        <v>0</v>
      </c>
      <c r="AE1813" s="21">
        <v>0</v>
      </c>
      <c r="AF1813" s="21">
        <v>0</v>
      </c>
      <c r="AG1813" s="21">
        <v>0</v>
      </c>
    </row>
    <row r="1814" spans="1:33" x14ac:dyDescent="0.25">
      <c r="A1814">
        <v>1722</v>
      </c>
      <c r="B1814" t="s">
        <v>1</v>
      </c>
      <c r="C1814" t="s">
        <v>8</v>
      </c>
      <c r="D1814" t="s">
        <v>28</v>
      </c>
      <c r="E1814" t="s">
        <v>63</v>
      </c>
      <c r="F1814" t="s">
        <v>399</v>
      </c>
      <c r="G1814" t="s">
        <v>294</v>
      </c>
      <c r="H1814">
        <v>56</v>
      </c>
      <c r="I1814">
        <v>0</v>
      </c>
      <c r="J1814" t="s">
        <v>280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  <c r="Q1814" s="21">
        <v>0</v>
      </c>
      <c r="R1814" s="21">
        <v>0</v>
      </c>
      <c r="S1814" s="21">
        <v>0</v>
      </c>
      <c r="T1814" s="21">
        <v>0</v>
      </c>
      <c r="U1814" s="21">
        <v>0</v>
      </c>
      <c r="V1814" s="21">
        <v>0</v>
      </c>
      <c r="W1814" s="21">
        <v>0</v>
      </c>
      <c r="X1814" s="21">
        <v>0</v>
      </c>
      <c r="Y1814" s="21">
        <v>0</v>
      </c>
      <c r="Z1814" s="21">
        <v>0</v>
      </c>
      <c r="AA1814" s="21">
        <v>0</v>
      </c>
      <c r="AB1814" s="21">
        <v>0</v>
      </c>
      <c r="AC1814" s="21">
        <v>0</v>
      </c>
      <c r="AD1814" s="21">
        <v>0</v>
      </c>
      <c r="AE1814" s="21">
        <v>0</v>
      </c>
      <c r="AF1814" s="21">
        <v>0</v>
      </c>
      <c r="AG1814" s="21">
        <v>0</v>
      </c>
    </row>
    <row r="1815" spans="1:33" x14ac:dyDescent="0.25">
      <c r="A1815">
        <v>1745</v>
      </c>
      <c r="B1815" t="s">
        <v>1</v>
      </c>
      <c r="C1815" t="s">
        <v>8</v>
      </c>
      <c r="D1815" t="s">
        <v>28</v>
      </c>
      <c r="E1815" t="s">
        <v>64</v>
      </c>
      <c r="F1815" t="s">
        <v>399</v>
      </c>
      <c r="G1815" t="s">
        <v>64</v>
      </c>
      <c r="H1815">
        <v>56</v>
      </c>
      <c r="I1815">
        <v>0</v>
      </c>
      <c r="J1815" t="s">
        <v>273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  <c r="Q1815" s="21">
        <v>0</v>
      </c>
      <c r="R1815" s="21">
        <v>0</v>
      </c>
      <c r="S1815" s="21">
        <v>0</v>
      </c>
      <c r="T1815" s="21">
        <v>0</v>
      </c>
      <c r="U1815" s="21">
        <v>0</v>
      </c>
      <c r="V1815" s="21">
        <v>0</v>
      </c>
      <c r="W1815" s="21">
        <v>0</v>
      </c>
      <c r="X1815" s="21">
        <v>0</v>
      </c>
      <c r="Y1815" s="21">
        <v>0</v>
      </c>
      <c r="Z1815" s="21">
        <v>0</v>
      </c>
      <c r="AA1815" s="21">
        <v>0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</row>
    <row r="1816" spans="1:33" x14ac:dyDescent="0.25">
      <c r="A1816">
        <v>1744</v>
      </c>
      <c r="B1816" t="s">
        <v>1</v>
      </c>
      <c r="C1816" t="s">
        <v>8</v>
      </c>
      <c r="D1816" t="s">
        <v>28</v>
      </c>
      <c r="E1816" t="s">
        <v>65</v>
      </c>
      <c r="F1816" t="s">
        <v>399</v>
      </c>
      <c r="G1816" t="s">
        <v>295</v>
      </c>
      <c r="H1816">
        <v>56</v>
      </c>
      <c r="I1816">
        <v>0</v>
      </c>
      <c r="J1816" t="s">
        <v>273</v>
      </c>
      <c r="K1816" s="21">
        <v>0</v>
      </c>
      <c r="L1816" s="21">
        <v>0</v>
      </c>
      <c r="M1816" s="21">
        <v>0</v>
      </c>
      <c r="N1816" s="21">
        <v>0</v>
      </c>
      <c r="O1816" s="21">
        <v>0</v>
      </c>
      <c r="P1816" s="21">
        <v>0</v>
      </c>
      <c r="Q1816" s="21">
        <v>0</v>
      </c>
      <c r="R1816" s="21">
        <v>0</v>
      </c>
      <c r="S1816" s="21">
        <v>0</v>
      </c>
      <c r="T1816" s="21">
        <v>0</v>
      </c>
      <c r="U1816" s="21">
        <v>0</v>
      </c>
      <c r="V1816" s="21">
        <v>0</v>
      </c>
      <c r="W1816" s="21">
        <v>0</v>
      </c>
      <c r="X1816" s="21">
        <v>0</v>
      </c>
      <c r="Y1816" s="21">
        <v>0</v>
      </c>
      <c r="Z1816" s="21">
        <v>0</v>
      </c>
      <c r="AA1816" s="21">
        <v>0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</row>
    <row r="1817" spans="1:33" x14ac:dyDescent="0.25">
      <c r="A1817">
        <v>1444</v>
      </c>
      <c r="B1817" t="s">
        <v>1</v>
      </c>
      <c r="C1817" t="s">
        <v>8</v>
      </c>
      <c r="D1817" t="s">
        <v>28</v>
      </c>
      <c r="E1817" t="s">
        <v>142</v>
      </c>
      <c r="F1817" t="s">
        <v>402</v>
      </c>
      <c r="G1817" t="s">
        <v>370</v>
      </c>
      <c r="H1817">
        <v>65</v>
      </c>
      <c r="I1817">
        <v>0</v>
      </c>
      <c r="J1817" t="s">
        <v>280</v>
      </c>
      <c r="K1817" s="21">
        <v>0</v>
      </c>
      <c r="L1817" s="21">
        <v>0</v>
      </c>
      <c r="M1817" s="21">
        <v>0</v>
      </c>
      <c r="N1817" s="21">
        <v>0</v>
      </c>
      <c r="O1817" s="21">
        <v>0</v>
      </c>
      <c r="P1817" s="21">
        <v>0</v>
      </c>
      <c r="Q1817" s="21">
        <v>0</v>
      </c>
      <c r="R1817" s="21">
        <v>0</v>
      </c>
      <c r="S1817" s="21">
        <v>0</v>
      </c>
      <c r="T1817" s="21">
        <v>0</v>
      </c>
      <c r="U1817" s="21">
        <v>0</v>
      </c>
      <c r="V1817" s="21">
        <v>0</v>
      </c>
      <c r="W1817" s="21">
        <v>0</v>
      </c>
      <c r="X1817" s="21">
        <v>0</v>
      </c>
      <c r="Y1817" s="21">
        <v>0</v>
      </c>
      <c r="Z1817" s="21">
        <v>0</v>
      </c>
      <c r="AA1817" s="21">
        <v>0</v>
      </c>
      <c r="AB1817" s="21">
        <v>0</v>
      </c>
      <c r="AC1817" s="21">
        <v>0</v>
      </c>
      <c r="AD1817" s="21">
        <v>0</v>
      </c>
      <c r="AE1817" s="21">
        <v>0</v>
      </c>
      <c r="AF1817" s="21">
        <v>0</v>
      </c>
      <c r="AG1817" s="21">
        <v>0</v>
      </c>
    </row>
    <row r="1818" spans="1:33" x14ac:dyDescent="0.25">
      <c r="A1818">
        <v>1765</v>
      </c>
      <c r="B1818" t="s">
        <v>1</v>
      </c>
      <c r="C1818" t="s">
        <v>8</v>
      </c>
      <c r="D1818" t="s">
        <v>28</v>
      </c>
      <c r="E1818" t="s">
        <v>257</v>
      </c>
      <c r="F1818" t="s">
        <v>402</v>
      </c>
      <c r="G1818" t="s">
        <v>591</v>
      </c>
      <c r="H1818">
        <v>65</v>
      </c>
      <c r="I1818">
        <v>0</v>
      </c>
      <c r="J1818" t="s">
        <v>273</v>
      </c>
      <c r="K1818" s="21">
        <v>0</v>
      </c>
      <c r="L1818" s="21">
        <v>0</v>
      </c>
      <c r="M1818" s="21">
        <v>0</v>
      </c>
      <c r="N1818" s="21">
        <v>0</v>
      </c>
      <c r="O1818" s="21">
        <v>0</v>
      </c>
      <c r="P1818" s="21">
        <v>0</v>
      </c>
      <c r="Q1818" s="21">
        <v>0</v>
      </c>
      <c r="R1818" s="21">
        <v>0</v>
      </c>
      <c r="S1818" s="21">
        <v>0</v>
      </c>
      <c r="T1818" s="21">
        <v>0</v>
      </c>
      <c r="U1818" s="21">
        <v>0</v>
      </c>
      <c r="V1818" s="21">
        <v>0</v>
      </c>
      <c r="W1818" s="21">
        <v>0</v>
      </c>
      <c r="X1818" s="21">
        <v>0</v>
      </c>
      <c r="Y1818" s="21">
        <v>0</v>
      </c>
      <c r="Z1818" s="21">
        <v>0</v>
      </c>
      <c r="AA1818" s="21">
        <v>0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</row>
    <row r="1819" spans="1:33" x14ac:dyDescent="0.25">
      <c r="A1819">
        <v>1426</v>
      </c>
      <c r="B1819" t="s">
        <v>1</v>
      </c>
      <c r="C1819" t="s">
        <v>8</v>
      </c>
      <c r="D1819" t="s">
        <v>28</v>
      </c>
      <c r="E1819" t="s">
        <v>67</v>
      </c>
      <c r="F1819" t="s">
        <v>404</v>
      </c>
      <c r="G1819" t="s">
        <v>299</v>
      </c>
      <c r="H1819">
        <v>60</v>
      </c>
      <c r="I1819">
        <v>0</v>
      </c>
      <c r="J1819" t="s">
        <v>280</v>
      </c>
      <c r="K1819" s="21">
        <v>0</v>
      </c>
      <c r="L1819" s="21">
        <v>0</v>
      </c>
      <c r="M1819" s="21">
        <v>0</v>
      </c>
      <c r="N1819" s="21">
        <v>0</v>
      </c>
      <c r="O1819" s="21">
        <v>0</v>
      </c>
      <c r="P1819" s="21">
        <v>0</v>
      </c>
      <c r="Q1819" s="21">
        <v>0</v>
      </c>
      <c r="R1819" s="21">
        <v>0</v>
      </c>
      <c r="S1819" s="21">
        <v>0</v>
      </c>
      <c r="T1819" s="21">
        <v>0</v>
      </c>
      <c r="U1819" s="21">
        <v>0</v>
      </c>
      <c r="V1819" s="21">
        <v>0</v>
      </c>
      <c r="W1819" s="21">
        <v>0</v>
      </c>
      <c r="X1819" s="21">
        <v>0</v>
      </c>
      <c r="Y1819" s="21">
        <v>0</v>
      </c>
      <c r="Z1819" s="21">
        <v>0</v>
      </c>
      <c r="AA1819" s="21">
        <v>0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</row>
    <row r="1820" spans="1:33" x14ac:dyDescent="0.25">
      <c r="A1820">
        <v>1763</v>
      </c>
      <c r="B1820" t="s">
        <v>1</v>
      </c>
      <c r="C1820" t="s">
        <v>8</v>
      </c>
      <c r="D1820" t="s">
        <v>28</v>
      </c>
      <c r="E1820" t="s">
        <v>68</v>
      </c>
      <c r="F1820" t="s">
        <v>400</v>
      </c>
      <c r="G1820" t="s">
        <v>300</v>
      </c>
      <c r="H1820">
        <v>61</v>
      </c>
      <c r="I1820">
        <v>0</v>
      </c>
      <c r="J1820" t="s">
        <v>273</v>
      </c>
      <c r="K1820" s="21">
        <v>0</v>
      </c>
      <c r="L1820" s="21">
        <v>0</v>
      </c>
      <c r="M1820" s="21">
        <v>0</v>
      </c>
      <c r="N1820" s="21">
        <v>0</v>
      </c>
      <c r="O1820" s="21">
        <v>0</v>
      </c>
      <c r="P1820" s="21">
        <v>0</v>
      </c>
      <c r="Q1820" s="21">
        <v>0</v>
      </c>
      <c r="R1820" s="21">
        <v>0</v>
      </c>
      <c r="S1820" s="21">
        <v>0</v>
      </c>
      <c r="T1820" s="21">
        <v>0</v>
      </c>
      <c r="U1820" s="21">
        <v>0</v>
      </c>
      <c r="V1820" s="21">
        <v>0</v>
      </c>
      <c r="W1820" s="21">
        <v>0</v>
      </c>
      <c r="X1820" s="21">
        <v>0</v>
      </c>
      <c r="Y1820" s="21">
        <v>0</v>
      </c>
      <c r="Z1820" s="21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</row>
    <row r="1821" spans="1:33" x14ac:dyDescent="0.25">
      <c r="A1821">
        <v>1762</v>
      </c>
      <c r="B1821" t="s">
        <v>1</v>
      </c>
      <c r="C1821" t="s">
        <v>8</v>
      </c>
      <c r="D1821" t="s">
        <v>28</v>
      </c>
      <c r="E1821" t="s">
        <v>69</v>
      </c>
      <c r="F1821" t="s">
        <v>400</v>
      </c>
      <c r="G1821" t="s">
        <v>301</v>
      </c>
      <c r="H1821">
        <v>61</v>
      </c>
      <c r="I1821">
        <v>0</v>
      </c>
      <c r="J1821" t="s">
        <v>273</v>
      </c>
      <c r="K1821" s="21">
        <v>0</v>
      </c>
      <c r="L1821" s="21">
        <v>0</v>
      </c>
      <c r="M1821" s="21">
        <v>0</v>
      </c>
      <c r="N1821" s="21">
        <v>0</v>
      </c>
      <c r="O1821" s="21">
        <v>0</v>
      </c>
      <c r="P1821" s="21">
        <v>0</v>
      </c>
      <c r="Q1821" s="21">
        <v>0</v>
      </c>
      <c r="R1821" s="21">
        <v>0</v>
      </c>
      <c r="S1821" s="21">
        <v>0</v>
      </c>
      <c r="T1821" s="21">
        <v>0</v>
      </c>
      <c r="U1821" s="21">
        <v>0</v>
      </c>
      <c r="V1821" s="21">
        <v>0</v>
      </c>
      <c r="W1821" s="21">
        <v>0</v>
      </c>
      <c r="X1821" s="21">
        <v>0</v>
      </c>
      <c r="Y1821" s="21">
        <v>0</v>
      </c>
      <c r="Z1821" s="21">
        <v>0</v>
      </c>
      <c r="AA1821" s="21">
        <v>0</v>
      </c>
      <c r="AB1821" s="21">
        <v>0</v>
      </c>
      <c r="AC1821" s="21">
        <v>0</v>
      </c>
      <c r="AD1821" s="21">
        <v>0</v>
      </c>
      <c r="AE1821" s="21">
        <v>0</v>
      </c>
      <c r="AF1821" s="21">
        <v>0</v>
      </c>
      <c r="AG1821" s="21">
        <v>0</v>
      </c>
    </row>
    <row r="1822" spans="1:33" x14ac:dyDescent="0.25">
      <c r="A1822">
        <v>1434</v>
      </c>
      <c r="B1822" t="s">
        <v>1</v>
      </c>
      <c r="C1822" t="s">
        <v>8</v>
      </c>
      <c r="D1822" t="s">
        <v>28</v>
      </c>
      <c r="E1822" t="s">
        <v>70</v>
      </c>
      <c r="F1822" t="s">
        <v>405</v>
      </c>
      <c r="G1822" t="s">
        <v>303</v>
      </c>
      <c r="H1822">
        <v>63</v>
      </c>
      <c r="I1822">
        <v>0</v>
      </c>
      <c r="J1822" t="s">
        <v>273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  <c r="Q1822" s="21">
        <v>0</v>
      </c>
      <c r="R1822" s="21">
        <v>0</v>
      </c>
      <c r="S1822" s="21">
        <v>0</v>
      </c>
      <c r="T1822" s="21">
        <v>0</v>
      </c>
      <c r="U1822" s="21">
        <v>0</v>
      </c>
      <c r="V1822" s="21">
        <v>0</v>
      </c>
      <c r="W1822" s="21">
        <v>0</v>
      </c>
      <c r="X1822" s="21">
        <v>0</v>
      </c>
      <c r="Y1822" s="21">
        <v>0</v>
      </c>
      <c r="Z1822" s="21">
        <v>0</v>
      </c>
      <c r="AA1822" s="21">
        <v>0</v>
      </c>
      <c r="AB1822" s="21">
        <v>0</v>
      </c>
      <c r="AC1822" s="21">
        <v>0</v>
      </c>
      <c r="AD1822" s="21">
        <v>0</v>
      </c>
      <c r="AE1822" s="21">
        <v>0</v>
      </c>
      <c r="AF1822" s="21">
        <v>0</v>
      </c>
      <c r="AG1822" s="21">
        <v>0</v>
      </c>
    </row>
    <row r="1823" spans="1:33" x14ac:dyDescent="0.25">
      <c r="A1823">
        <v>1425</v>
      </c>
      <c r="B1823" t="s">
        <v>1</v>
      </c>
      <c r="C1823" t="s">
        <v>8</v>
      </c>
      <c r="D1823" t="s">
        <v>28</v>
      </c>
      <c r="E1823" t="s">
        <v>71</v>
      </c>
      <c r="F1823" t="s">
        <v>404</v>
      </c>
      <c r="G1823" t="s">
        <v>304</v>
      </c>
      <c r="H1823">
        <v>60</v>
      </c>
      <c r="I1823">
        <v>0</v>
      </c>
      <c r="J1823" t="s">
        <v>280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  <c r="Q1823" s="21">
        <v>0</v>
      </c>
      <c r="R1823" s="21">
        <v>0</v>
      </c>
      <c r="S1823" s="21">
        <v>0</v>
      </c>
      <c r="T1823" s="21">
        <v>0</v>
      </c>
      <c r="U1823" s="21">
        <v>0</v>
      </c>
      <c r="V1823" s="21">
        <v>0</v>
      </c>
      <c r="W1823" s="21">
        <v>0</v>
      </c>
      <c r="X1823" s="21">
        <v>0</v>
      </c>
      <c r="Y1823" s="21">
        <v>0</v>
      </c>
      <c r="Z1823" s="21">
        <v>0</v>
      </c>
      <c r="AA1823" s="21">
        <v>0</v>
      </c>
      <c r="AB1823" s="21">
        <v>0</v>
      </c>
      <c r="AC1823" s="21">
        <v>0</v>
      </c>
      <c r="AD1823" s="21">
        <v>0</v>
      </c>
      <c r="AE1823" s="21">
        <v>0</v>
      </c>
      <c r="AF1823" s="21">
        <v>0</v>
      </c>
      <c r="AG1823" s="21">
        <v>0</v>
      </c>
    </row>
    <row r="1824" spans="1:33" x14ac:dyDescent="0.25">
      <c r="A1824">
        <v>1423</v>
      </c>
      <c r="B1824" t="s">
        <v>1</v>
      </c>
      <c r="C1824" t="s">
        <v>8</v>
      </c>
      <c r="D1824" t="s">
        <v>28</v>
      </c>
      <c r="E1824" t="s">
        <v>72</v>
      </c>
      <c r="F1824" t="s">
        <v>399</v>
      </c>
      <c r="G1824" t="s">
        <v>305</v>
      </c>
      <c r="H1824">
        <v>56</v>
      </c>
      <c r="I1824">
        <v>0</v>
      </c>
      <c r="J1824" t="s">
        <v>273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  <c r="Q1824" s="21">
        <v>0</v>
      </c>
      <c r="R1824" s="21">
        <v>0</v>
      </c>
      <c r="S1824" s="21">
        <v>0</v>
      </c>
      <c r="T1824" s="21">
        <v>0</v>
      </c>
      <c r="U1824" s="21">
        <v>0</v>
      </c>
      <c r="V1824" s="21">
        <v>0</v>
      </c>
      <c r="W1824" s="21">
        <v>0</v>
      </c>
      <c r="X1824" s="21">
        <v>0</v>
      </c>
      <c r="Y1824" s="21">
        <v>0</v>
      </c>
      <c r="Z1824" s="21">
        <v>0</v>
      </c>
      <c r="AA1824" s="21">
        <v>0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</row>
    <row r="1825" spans="1:33" x14ac:dyDescent="0.25">
      <c r="A1825">
        <v>1721</v>
      </c>
      <c r="B1825" t="s">
        <v>1</v>
      </c>
      <c r="C1825" t="s">
        <v>8</v>
      </c>
      <c r="D1825" t="s">
        <v>28</v>
      </c>
      <c r="E1825" t="s">
        <v>73</v>
      </c>
      <c r="F1825" t="s">
        <v>398</v>
      </c>
      <c r="G1825" t="s">
        <v>306</v>
      </c>
      <c r="H1825">
        <v>58</v>
      </c>
      <c r="I1825">
        <v>0</v>
      </c>
      <c r="J1825" t="s">
        <v>273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  <c r="Q1825" s="21">
        <v>0</v>
      </c>
      <c r="R1825" s="21">
        <v>0</v>
      </c>
      <c r="S1825" s="21">
        <v>0</v>
      </c>
      <c r="T1825" s="21">
        <v>0</v>
      </c>
      <c r="U1825" s="21">
        <v>0</v>
      </c>
      <c r="V1825" s="21">
        <v>0</v>
      </c>
      <c r="W1825" s="21">
        <v>0</v>
      </c>
      <c r="X1825" s="21">
        <v>0</v>
      </c>
      <c r="Y1825" s="21">
        <v>0</v>
      </c>
      <c r="Z1825" s="21">
        <v>0</v>
      </c>
      <c r="AA1825" s="21">
        <v>0</v>
      </c>
      <c r="AB1825" s="21">
        <v>0</v>
      </c>
      <c r="AC1825" s="21">
        <v>0</v>
      </c>
      <c r="AD1825" s="21">
        <v>0</v>
      </c>
      <c r="AE1825" s="21">
        <v>0</v>
      </c>
      <c r="AF1825" s="21">
        <v>0</v>
      </c>
      <c r="AG1825" s="21">
        <v>0</v>
      </c>
    </row>
    <row r="1826" spans="1:33" x14ac:dyDescent="0.25">
      <c r="A1826">
        <v>1437</v>
      </c>
      <c r="B1826" t="s">
        <v>1</v>
      </c>
      <c r="C1826" t="s">
        <v>8</v>
      </c>
      <c r="D1826" t="s">
        <v>28</v>
      </c>
      <c r="E1826" t="s">
        <v>74</v>
      </c>
      <c r="F1826" t="s">
        <v>405</v>
      </c>
      <c r="G1826" t="s">
        <v>307</v>
      </c>
      <c r="H1826">
        <v>63</v>
      </c>
      <c r="I1826">
        <v>0</v>
      </c>
      <c r="J1826" t="s">
        <v>273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  <c r="Q1826" s="21">
        <v>0</v>
      </c>
      <c r="R1826" s="21">
        <v>0</v>
      </c>
      <c r="S1826" s="21">
        <v>0</v>
      </c>
      <c r="T1826" s="21">
        <v>0</v>
      </c>
      <c r="U1826" s="21">
        <v>0</v>
      </c>
      <c r="V1826" s="21">
        <v>0</v>
      </c>
      <c r="W1826" s="21">
        <v>0</v>
      </c>
      <c r="X1826" s="21">
        <v>0</v>
      </c>
      <c r="Y1826" s="21">
        <v>0</v>
      </c>
      <c r="Z1826" s="21">
        <v>0</v>
      </c>
      <c r="AA1826" s="21">
        <v>0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</row>
    <row r="1827" spans="1:33" x14ac:dyDescent="0.25">
      <c r="A1827">
        <v>1427</v>
      </c>
      <c r="B1827" t="s">
        <v>1</v>
      </c>
      <c r="C1827" t="s">
        <v>8</v>
      </c>
      <c r="D1827" t="s">
        <v>28</v>
      </c>
      <c r="E1827" t="s">
        <v>78</v>
      </c>
      <c r="F1827" t="s">
        <v>404</v>
      </c>
      <c r="G1827" t="s">
        <v>309</v>
      </c>
      <c r="H1827">
        <v>60</v>
      </c>
      <c r="I1827">
        <v>1</v>
      </c>
      <c r="J1827" t="s">
        <v>280</v>
      </c>
      <c r="K1827" s="21">
        <v>4.1041975593412161E-3</v>
      </c>
      <c r="L1827" s="21">
        <v>8.7470477044364892E-3</v>
      </c>
      <c r="M1827" s="21">
        <v>1.3599868242749506E-2</v>
      </c>
      <c r="N1827" s="21">
        <v>1.9101904971037802E-2</v>
      </c>
      <c r="O1827" s="21">
        <v>2.4876568019529758E-2</v>
      </c>
      <c r="P1827" s="21">
        <v>3.084348061104009E-2</v>
      </c>
      <c r="Q1827" s="21">
        <v>3.6921172779810586E-2</v>
      </c>
      <c r="R1827" s="21">
        <v>4.2413628260960665E-2</v>
      </c>
      <c r="S1827" s="21">
        <v>4.8662565343604691E-2</v>
      </c>
      <c r="T1827" s="21">
        <v>5.4972867452619603E-2</v>
      </c>
      <c r="U1827" s="21">
        <v>6.1174605787454123E-2</v>
      </c>
      <c r="V1827" s="21">
        <v>6.729093425993421E-2</v>
      </c>
      <c r="W1827" s="21">
        <v>7.3344909010334025E-2</v>
      </c>
      <c r="X1827" s="21">
        <v>7.935396705667272E-2</v>
      </c>
      <c r="Y1827" s="21">
        <v>8.5331029027642738E-2</v>
      </c>
      <c r="Z1827" s="21">
        <v>8.7456327334679632E-2</v>
      </c>
      <c r="AA1827" s="21">
        <v>8.9062466114751812E-2</v>
      </c>
      <c r="AB1827" s="21">
        <v>9.0005533829546305E-2</v>
      </c>
      <c r="AC1827" s="21">
        <v>9.08735328005318E-2</v>
      </c>
      <c r="AD1827" s="21">
        <v>9.1757157657476662E-2</v>
      </c>
      <c r="AE1827" s="21">
        <v>9.2665717253388152E-2</v>
      </c>
      <c r="AF1827" s="21">
        <v>9.4294770836961112E-2</v>
      </c>
      <c r="AG1827" s="21">
        <v>9.5702029295010885E-2</v>
      </c>
    </row>
    <row r="1828" spans="1:33" x14ac:dyDescent="0.25">
      <c r="A1828">
        <v>1435</v>
      </c>
      <c r="B1828" t="s">
        <v>1</v>
      </c>
      <c r="C1828" t="s">
        <v>8</v>
      </c>
      <c r="D1828" t="s">
        <v>28</v>
      </c>
      <c r="E1828" t="s">
        <v>79</v>
      </c>
      <c r="F1828" t="s">
        <v>405</v>
      </c>
      <c r="G1828" t="s">
        <v>310</v>
      </c>
      <c r="H1828">
        <v>63</v>
      </c>
      <c r="I1828">
        <v>0</v>
      </c>
      <c r="J1828" t="s">
        <v>273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  <c r="Q1828" s="21">
        <v>0</v>
      </c>
      <c r="R1828" s="21">
        <v>0</v>
      </c>
      <c r="S1828" s="21">
        <v>0</v>
      </c>
      <c r="T1828" s="21">
        <v>0</v>
      </c>
      <c r="U1828" s="21">
        <v>0</v>
      </c>
      <c r="V1828" s="21">
        <v>0</v>
      </c>
      <c r="W1828" s="21">
        <v>0</v>
      </c>
      <c r="X1828" s="21">
        <v>0</v>
      </c>
      <c r="Y1828" s="21">
        <v>0</v>
      </c>
      <c r="Z1828" s="21">
        <v>0</v>
      </c>
      <c r="AA1828" s="21">
        <v>0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</row>
    <row r="1829" spans="1:33" x14ac:dyDescent="0.25">
      <c r="A1829">
        <v>1739</v>
      </c>
      <c r="B1829" t="s">
        <v>1</v>
      </c>
      <c r="C1829" t="s">
        <v>8</v>
      </c>
      <c r="D1829" t="s">
        <v>28</v>
      </c>
      <c r="E1829" t="s">
        <v>80</v>
      </c>
      <c r="F1829" t="s">
        <v>398</v>
      </c>
      <c r="G1829" t="s">
        <v>311</v>
      </c>
      <c r="H1829">
        <v>58</v>
      </c>
      <c r="I1829">
        <v>0</v>
      </c>
      <c r="J1829" t="s">
        <v>273</v>
      </c>
      <c r="K1829" s="21">
        <v>0</v>
      </c>
      <c r="L1829" s="21">
        <v>0</v>
      </c>
      <c r="M1829" s="21">
        <v>0</v>
      </c>
      <c r="N1829" s="21">
        <v>0</v>
      </c>
      <c r="O1829" s="21">
        <v>0</v>
      </c>
      <c r="P1829" s="21">
        <v>0</v>
      </c>
      <c r="Q1829" s="21">
        <v>0</v>
      </c>
      <c r="R1829" s="21">
        <v>0</v>
      </c>
      <c r="S1829" s="21">
        <v>0</v>
      </c>
      <c r="T1829" s="21">
        <v>0</v>
      </c>
      <c r="U1829" s="21">
        <v>0</v>
      </c>
      <c r="V1829" s="21">
        <v>0</v>
      </c>
      <c r="W1829" s="21">
        <v>0</v>
      </c>
      <c r="X1829" s="21">
        <v>0</v>
      </c>
      <c r="Y1829" s="21">
        <v>0</v>
      </c>
      <c r="Z1829" s="21">
        <v>0</v>
      </c>
      <c r="AA1829" s="21">
        <v>0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</row>
    <row r="1830" spans="1:33" x14ac:dyDescent="0.25">
      <c r="A1830">
        <v>1731</v>
      </c>
      <c r="B1830" t="s">
        <v>1</v>
      </c>
      <c r="C1830" t="s">
        <v>8</v>
      </c>
      <c r="D1830" t="s">
        <v>28</v>
      </c>
      <c r="E1830" t="s">
        <v>81</v>
      </c>
      <c r="F1830" t="s">
        <v>401</v>
      </c>
      <c r="G1830" t="s">
        <v>312</v>
      </c>
      <c r="H1830">
        <v>57</v>
      </c>
      <c r="I1830">
        <v>0</v>
      </c>
      <c r="J1830" t="s">
        <v>273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1">
        <v>0</v>
      </c>
      <c r="Q1830" s="21">
        <v>0</v>
      </c>
      <c r="R1830" s="21">
        <v>0</v>
      </c>
      <c r="S1830" s="21">
        <v>0</v>
      </c>
      <c r="T1830" s="21">
        <v>0</v>
      </c>
      <c r="U1830" s="21">
        <v>0</v>
      </c>
      <c r="V1830" s="21">
        <v>0</v>
      </c>
      <c r="W1830" s="21">
        <v>0</v>
      </c>
      <c r="X1830" s="21">
        <v>0</v>
      </c>
      <c r="Y1830" s="21">
        <v>0</v>
      </c>
      <c r="Z1830" s="21">
        <v>0</v>
      </c>
      <c r="AA1830" s="21">
        <v>0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</row>
    <row r="1831" spans="1:33" x14ac:dyDescent="0.25">
      <c r="A1831">
        <v>1743</v>
      </c>
      <c r="B1831" t="s">
        <v>1</v>
      </c>
      <c r="C1831" t="s">
        <v>8</v>
      </c>
      <c r="D1831" t="s">
        <v>28</v>
      </c>
      <c r="E1831" t="s">
        <v>82</v>
      </c>
      <c r="F1831" t="s">
        <v>399</v>
      </c>
      <c r="G1831" t="s">
        <v>313</v>
      </c>
      <c r="H1831">
        <v>56</v>
      </c>
      <c r="I1831">
        <v>0</v>
      </c>
      <c r="J1831" t="s">
        <v>273</v>
      </c>
      <c r="K1831" s="21">
        <v>0</v>
      </c>
      <c r="L1831" s="21">
        <v>0</v>
      </c>
      <c r="M1831" s="21">
        <v>0</v>
      </c>
      <c r="N1831" s="21">
        <v>0</v>
      </c>
      <c r="O1831" s="21">
        <v>0</v>
      </c>
      <c r="P1831" s="21">
        <v>0</v>
      </c>
      <c r="Q1831" s="21">
        <v>0</v>
      </c>
      <c r="R1831" s="21">
        <v>0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0</v>
      </c>
      <c r="Z1831" s="21">
        <v>0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</row>
    <row r="1832" spans="1:33" x14ac:dyDescent="0.25">
      <c r="A1832">
        <v>1431</v>
      </c>
      <c r="B1832" t="s">
        <v>1</v>
      </c>
      <c r="C1832" t="s">
        <v>8</v>
      </c>
      <c r="D1832" t="s">
        <v>28</v>
      </c>
      <c r="E1832" t="s">
        <v>83</v>
      </c>
      <c r="F1832" t="s">
        <v>406</v>
      </c>
      <c r="G1832" t="s">
        <v>303</v>
      </c>
      <c r="H1832">
        <v>62</v>
      </c>
      <c r="I1832">
        <v>1</v>
      </c>
      <c r="J1832" t="s">
        <v>280</v>
      </c>
      <c r="K1832" s="21">
        <v>1.8449628002969421E-4</v>
      </c>
      <c r="L1832" s="21">
        <v>6.1313040382886524E-4</v>
      </c>
      <c r="M1832" s="21">
        <v>1.3223810842151302E-3</v>
      </c>
      <c r="N1832" s="21">
        <v>2.3322893284176351E-3</v>
      </c>
      <c r="O1832" s="21">
        <v>3.6515719189649425E-3</v>
      </c>
      <c r="P1832" s="21">
        <v>5.2537286477074242E-3</v>
      </c>
      <c r="Q1832" s="21">
        <v>6.8329564727103729E-3</v>
      </c>
      <c r="R1832" s="21">
        <v>8.4132513222082272E-3</v>
      </c>
      <c r="S1832" s="21">
        <v>9.8324476331825526E-3</v>
      </c>
      <c r="T1832" s="21">
        <v>1.105594897983711E-2</v>
      </c>
      <c r="U1832" s="21">
        <v>1.2060106682125074E-2</v>
      </c>
      <c r="V1832" s="21">
        <v>1.3088299109436949E-2</v>
      </c>
      <c r="W1832" s="21">
        <v>1.3899353846629965E-2</v>
      </c>
      <c r="X1832" s="21">
        <v>1.4433483049924169E-2</v>
      </c>
      <c r="Y1832" s="21">
        <v>1.4951021267570088E-2</v>
      </c>
      <c r="Z1832" s="21">
        <v>1.5409412410959498E-2</v>
      </c>
      <c r="AA1832" s="21">
        <v>1.5763032423993923E-2</v>
      </c>
      <c r="AB1832" s="21">
        <v>1.600133484404485E-2</v>
      </c>
      <c r="AC1832" s="21">
        <v>1.6100191068046107E-2</v>
      </c>
      <c r="AD1832" s="21">
        <v>1.6092163033091647E-2</v>
      </c>
      <c r="AE1832" s="21">
        <v>1.6084139001154605E-2</v>
      </c>
      <c r="AF1832" s="21">
        <v>1.6076118970238956E-2</v>
      </c>
      <c r="AG1832" s="21">
        <v>1.6068102938349666E-2</v>
      </c>
    </row>
    <row r="1833" spans="1:33" x14ac:dyDescent="0.25">
      <c r="A1833">
        <v>1717</v>
      </c>
      <c r="B1833" t="s">
        <v>1</v>
      </c>
      <c r="C1833" t="s">
        <v>8</v>
      </c>
      <c r="D1833" t="s">
        <v>28</v>
      </c>
      <c r="E1833" t="s">
        <v>84</v>
      </c>
      <c r="F1833" t="s">
        <v>398</v>
      </c>
      <c r="G1833" t="s">
        <v>314</v>
      </c>
      <c r="H1833">
        <v>58</v>
      </c>
      <c r="I1833">
        <v>0</v>
      </c>
      <c r="J1833" t="s">
        <v>273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  <c r="Q1833" s="21">
        <v>0</v>
      </c>
      <c r="R1833" s="21">
        <v>0</v>
      </c>
      <c r="S1833" s="21">
        <v>0</v>
      </c>
      <c r="T1833" s="21">
        <v>0</v>
      </c>
      <c r="U1833" s="21">
        <v>0</v>
      </c>
      <c r="V1833" s="21">
        <v>0</v>
      </c>
      <c r="W1833" s="21">
        <v>0</v>
      </c>
      <c r="X1833" s="21">
        <v>0</v>
      </c>
      <c r="Y1833" s="21">
        <v>0</v>
      </c>
      <c r="Z1833" s="21">
        <v>0</v>
      </c>
      <c r="AA1833" s="21">
        <v>0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</row>
    <row r="1834" spans="1:33" x14ac:dyDescent="0.25">
      <c r="A1834">
        <v>1718</v>
      </c>
      <c r="B1834" t="s">
        <v>1</v>
      </c>
      <c r="C1834" t="s">
        <v>8</v>
      </c>
      <c r="D1834" t="s">
        <v>28</v>
      </c>
      <c r="E1834" t="s">
        <v>85</v>
      </c>
      <c r="F1834" t="s">
        <v>399</v>
      </c>
      <c r="G1834" t="s">
        <v>315</v>
      </c>
      <c r="H1834">
        <v>56</v>
      </c>
      <c r="I1834">
        <v>0</v>
      </c>
      <c r="J1834" t="s">
        <v>273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  <c r="Q1834" s="21">
        <v>0</v>
      </c>
      <c r="R1834" s="21">
        <v>0</v>
      </c>
      <c r="S1834" s="21">
        <v>0</v>
      </c>
      <c r="T1834" s="21">
        <v>0</v>
      </c>
      <c r="U1834" s="21">
        <v>0</v>
      </c>
      <c r="V1834" s="21">
        <v>0</v>
      </c>
      <c r="W1834" s="21">
        <v>0</v>
      </c>
      <c r="X1834" s="21">
        <v>0</v>
      </c>
      <c r="Y1834" s="21">
        <v>0</v>
      </c>
      <c r="Z1834" s="21">
        <v>0</v>
      </c>
      <c r="AA1834" s="21">
        <v>0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</row>
    <row r="1835" spans="1:33" x14ac:dyDescent="0.25">
      <c r="A1835">
        <v>1719</v>
      </c>
      <c r="B1835" t="s">
        <v>1</v>
      </c>
      <c r="C1835" t="s">
        <v>8</v>
      </c>
      <c r="D1835" t="s">
        <v>28</v>
      </c>
      <c r="E1835" t="s">
        <v>86</v>
      </c>
      <c r="F1835" t="s">
        <v>398</v>
      </c>
      <c r="G1835" t="s">
        <v>316</v>
      </c>
      <c r="H1835">
        <v>58</v>
      </c>
      <c r="I1835">
        <v>1</v>
      </c>
      <c r="J1835" t="s">
        <v>280</v>
      </c>
      <c r="K1835" s="21">
        <v>1.7428913581460147E-3</v>
      </c>
      <c r="L1835" s="21">
        <v>5.189683250562337E-3</v>
      </c>
      <c r="M1835" s="21">
        <v>1.1256023937429058E-2</v>
      </c>
      <c r="N1835" s="21">
        <v>2.1010463571969052E-2</v>
      </c>
      <c r="O1835" s="21">
        <v>3.5664983108950984E-2</v>
      </c>
      <c r="P1835" s="21">
        <v>5.6453441945877335E-2</v>
      </c>
      <c r="Q1835" s="21">
        <v>8.4519288006331086E-2</v>
      </c>
      <c r="R1835" s="21">
        <v>0.12064970741166862</v>
      </c>
      <c r="S1835" s="21">
        <v>0.16502571242700412</v>
      </c>
      <c r="T1835" s="21">
        <v>0.21698189657413836</v>
      </c>
      <c r="U1835" s="21">
        <v>0.27505347658632273</v>
      </c>
      <c r="V1835" s="21">
        <v>0.33634575944912048</v>
      </c>
      <c r="W1835" s="21">
        <v>0.39726733548778742</v>
      </c>
      <c r="X1835" s="21">
        <v>0.45391301646475529</v>
      </c>
      <c r="Y1835" s="21">
        <v>0.50274590427158317</v>
      </c>
      <c r="Z1835" s="21">
        <v>0.54274871048434958</v>
      </c>
      <c r="AA1835" s="21">
        <v>0.57219362447570898</v>
      </c>
      <c r="AB1835" s="21">
        <v>0.59082514442014422</v>
      </c>
      <c r="AC1835" s="21">
        <v>0.60092625198738114</v>
      </c>
      <c r="AD1835" s="21">
        <v>0.60582593213742686</v>
      </c>
      <c r="AE1835" s="21">
        <v>0.60120401359899756</v>
      </c>
      <c r="AF1835" s="21">
        <v>0.5968789210305584</v>
      </c>
      <c r="AG1835" s="21">
        <v>0.59282786588199832</v>
      </c>
    </row>
    <row r="1836" spans="1:33" x14ac:dyDescent="0.25">
      <c r="A1836">
        <v>1759</v>
      </c>
      <c r="B1836" t="s">
        <v>1</v>
      </c>
      <c r="C1836" t="s">
        <v>8</v>
      </c>
      <c r="D1836" t="s">
        <v>28</v>
      </c>
      <c r="E1836" t="s">
        <v>87</v>
      </c>
      <c r="F1836" t="s">
        <v>404</v>
      </c>
      <c r="G1836" t="s">
        <v>317</v>
      </c>
      <c r="H1836">
        <v>60</v>
      </c>
      <c r="I1836">
        <v>0</v>
      </c>
      <c r="J1836" t="s">
        <v>273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  <c r="Q1836" s="21">
        <v>0</v>
      </c>
      <c r="R1836" s="21">
        <v>0</v>
      </c>
      <c r="S1836" s="21">
        <v>0</v>
      </c>
      <c r="T1836" s="21">
        <v>0</v>
      </c>
      <c r="U1836" s="21">
        <v>0</v>
      </c>
      <c r="V1836" s="21">
        <v>0</v>
      </c>
      <c r="W1836" s="21">
        <v>0</v>
      </c>
      <c r="X1836" s="21">
        <v>0</v>
      </c>
      <c r="Y1836" s="21">
        <v>0</v>
      </c>
      <c r="Z1836" s="21">
        <v>0</v>
      </c>
      <c r="AA1836" s="21">
        <v>0</v>
      </c>
      <c r="AB1836" s="21">
        <v>0</v>
      </c>
      <c r="AC1836" s="21">
        <v>0</v>
      </c>
      <c r="AD1836" s="21">
        <v>0</v>
      </c>
      <c r="AE1836" s="21">
        <v>0</v>
      </c>
      <c r="AF1836" s="21">
        <v>0</v>
      </c>
      <c r="AG1836" s="21">
        <v>0</v>
      </c>
    </row>
    <row r="1837" spans="1:33" x14ac:dyDescent="0.25">
      <c r="A1837">
        <v>1760</v>
      </c>
      <c r="B1837" t="s">
        <v>1</v>
      </c>
      <c r="C1837" t="s">
        <v>8</v>
      </c>
      <c r="D1837" t="s">
        <v>28</v>
      </c>
      <c r="E1837" t="s">
        <v>88</v>
      </c>
      <c r="F1837" t="s">
        <v>404</v>
      </c>
      <c r="G1837" t="s">
        <v>318</v>
      </c>
      <c r="H1837">
        <v>60</v>
      </c>
      <c r="I1837">
        <v>0</v>
      </c>
      <c r="J1837" t="s">
        <v>273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  <c r="Q1837" s="21">
        <v>0</v>
      </c>
      <c r="R1837" s="21">
        <v>0</v>
      </c>
      <c r="S1837" s="21">
        <v>0</v>
      </c>
      <c r="T1837" s="21">
        <v>0</v>
      </c>
      <c r="U1837" s="21">
        <v>0</v>
      </c>
      <c r="V1837" s="21">
        <v>0</v>
      </c>
      <c r="W1837" s="21">
        <v>0</v>
      </c>
      <c r="X1837" s="21">
        <v>0</v>
      </c>
      <c r="Y1837" s="21">
        <v>0</v>
      </c>
      <c r="Z1837" s="21">
        <v>0</v>
      </c>
      <c r="AA1837" s="21">
        <v>0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</row>
    <row r="1838" spans="1:33" x14ac:dyDescent="0.25">
      <c r="A1838">
        <v>1757</v>
      </c>
      <c r="B1838" t="s">
        <v>1</v>
      </c>
      <c r="C1838" t="s">
        <v>8</v>
      </c>
      <c r="D1838" t="s">
        <v>28</v>
      </c>
      <c r="E1838" t="s">
        <v>89</v>
      </c>
      <c r="F1838" t="s">
        <v>404</v>
      </c>
      <c r="G1838" t="s">
        <v>319</v>
      </c>
      <c r="H1838">
        <v>60</v>
      </c>
      <c r="I1838">
        <v>0</v>
      </c>
      <c r="J1838" t="s">
        <v>273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  <c r="Q1838" s="21">
        <v>0</v>
      </c>
      <c r="R1838" s="21">
        <v>0</v>
      </c>
      <c r="S1838" s="21">
        <v>0</v>
      </c>
      <c r="T1838" s="21">
        <v>0</v>
      </c>
      <c r="U1838" s="21">
        <v>0</v>
      </c>
      <c r="V1838" s="21">
        <v>0</v>
      </c>
      <c r="W1838" s="21">
        <v>0</v>
      </c>
      <c r="X1838" s="21">
        <v>0</v>
      </c>
      <c r="Y1838" s="21">
        <v>0</v>
      </c>
      <c r="Z1838" s="21">
        <v>0</v>
      </c>
      <c r="AA1838" s="21">
        <v>0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</row>
    <row r="1839" spans="1:33" x14ac:dyDescent="0.25">
      <c r="A1839">
        <v>1758</v>
      </c>
      <c r="B1839" t="s">
        <v>1</v>
      </c>
      <c r="C1839" t="s">
        <v>8</v>
      </c>
      <c r="D1839" t="s">
        <v>28</v>
      </c>
      <c r="E1839" t="s">
        <v>90</v>
      </c>
      <c r="F1839" t="s">
        <v>404</v>
      </c>
      <c r="G1839" t="s">
        <v>320</v>
      </c>
      <c r="H1839">
        <v>60</v>
      </c>
      <c r="I1839">
        <v>0</v>
      </c>
      <c r="J1839" t="s">
        <v>273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  <c r="Q1839" s="21">
        <v>0</v>
      </c>
      <c r="R1839" s="21">
        <v>0</v>
      </c>
      <c r="S1839" s="21">
        <v>0</v>
      </c>
      <c r="T1839" s="21">
        <v>0</v>
      </c>
      <c r="U1839" s="21">
        <v>0</v>
      </c>
      <c r="V1839" s="21">
        <v>0</v>
      </c>
      <c r="W1839" s="21">
        <v>0</v>
      </c>
      <c r="X1839" s="21">
        <v>0</v>
      </c>
      <c r="Y1839" s="21">
        <v>0</v>
      </c>
      <c r="Z1839" s="21">
        <v>0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</row>
    <row r="1840" spans="1:33" x14ac:dyDescent="0.25">
      <c r="A1840">
        <v>1761</v>
      </c>
      <c r="B1840" t="s">
        <v>1</v>
      </c>
      <c r="C1840" t="s">
        <v>8</v>
      </c>
      <c r="D1840" t="s">
        <v>28</v>
      </c>
      <c r="E1840" t="s">
        <v>91</v>
      </c>
      <c r="F1840" t="s">
        <v>404</v>
      </c>
      <c r="G1840" t="s">
        <v>321</v>
      </c>
      <c r="H1840">
        <v>60</v>
      </c>
      <c r="I1840">
        <v>0</v>
      </c>
      <c r="J1840" t="s">
        <v>273</v>
      </c>
      <c r="K1840" s="21">
        <v>0</v>
      </c>
      <c r="L1840" s="21">
        <v>0</v>
      </c>
      <c r="M1840" s="21">
        <v>0</v>
      </c>
      <c r="N1840" s="21">
        <v>0</v>
      </c>
      <c r="O1840" s="21">
        <v>0</v>
      </c>
      <c r="P1840" s="21">
        <v>0</v>
      </c>
      <c r="Q1840" s="21">
        <v>0</v>
      </c>
      <c r="R1840" s="21">
        <v>0</v>
      </c>
      <c r="S1840" s="21">
        <v>0</v>
      </c>
      <c r="T1840" s="21">
        <v>0</v>
      </c>
      <c r="U1840" s="21">
        <v>0</v>
      </c>
      <c r="V1840" s="21">
        <v>0</v>
      </c>
      <c r="W1840" s="21">
        <v>0</v>
      </c>
      <c r="X1840" s="21">
        <v>0</v>
      </c>
      <c r="Y1840" s="21">
        <v>0</v>
      </c>
      <c r="Z1840" s="21">
        <v>0</v>
      </c>
      <c r="AA1840" s="21">
        <v>0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</row>
    <row r="1841" spans="1:33" x14ac:dyDescent="0.25">
      <c r="A1841">
        <v>1439</v>
      </c>
      <c r="B1841" t="s">
        <v>1</v>
      </c>
      <c r="C1841" t="s">
        <v>8</v>
      </c>
      <c r="D1841" t="s">
        <v>28</v>
      </c>
      <c r="E1841" t="s">
        <v>92</v>
      </c>
      <c r="F1841" t="s">
        <v>403</v>
      </c>
      <c r="G1841" t="s">
        <v>292</v>
      </c>
      <c r="H1841">
        <v>64</v>
      </c>
      <c r="I1841">
        <v>0</v>
      </c>
      <c r="J1841" t="s">
        <v>273</v>
      </c>
      <c r="K1841" s="21">
        <v>0</v>
      </c>
      <c r="L1841" s="21">
        <v>0</v>
      </c>
      <c r="M1841" s="21">
        <v>0</v>
      </c>
      <c r="N1841" s="21">
        <v>0</v>
      </c>
      <c r="O1841" s="21">
        <v>0</v>
      </c>
      <c r="P1841" s="21">
        <v>0</v>
      </c>
      <c r="Q1841" s="21">
        <v>0</v>
      </c>
      <c r="R1841" s="21">
        <v>0</v>
      </c>
      <c r="S1841" s="21">
        <v>0</v>
      </c>
      <c r="T1841" s="21">
        <v>0</v>
      </c>
      <c r="U1841" s="21">
        <v>0</v>
      </c>
      <c r="V1841" s="21">
        <v>0</v>
      </c>
      <c r="W1841" s="21">
        <v>0</v>
      </c>
      <c r="X1841" s="21">
        <v>0</v>
      </c>
      <c r="Y1841" s="21">
        <v>0</v>
      </c>
      <c r="Z1841" s="21">
        <v>0</v>
      </c>
      <c r="AA1841" s="21">
        <v>0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</row>
    <row r="1842" spans="1:33" x14ac:dyDescent="0.25">
      <c r="A1842">
        <v>1428</v>
      </c>
      <c r="B1842" t="s">
        <v>1</v>
      </c>
      <c r="C1842" t="s">
        <v>8</v>
      </c>
      <c r="D1842" t="s">
        <v>28</v>
      </c>
      <c r="E1842" t="s">
        <v>93</v>
      </c>
      <c r="F1842" t="s">
        <v>404</v>
      </c>
      <c r="G1842" t="s">
        <v>322</v>
      </c>
      <c r="H1842">
        <v>60</v>
      </c>
      <c r="I1842">
        <v>1</v>
      </c>
      <c r="J1842" t="s">
        <v>280</v>
      </c>
      <c r="K1842" s="21">
        <v>0.21879617390713574</v>
      </c>
      <c r="L1842" s="21">
        <v>0.47719348952662943</v>
      </c>
      <c r="M1842" s="21">
        <v>0.76135161729189904</v>
      </c>
      <c r="N1842" s="21">
        <v>1.089650746639379</v>
      </c>
      <c r="O1842" s="21">
        <v>1.4359230120355972</v>
      </c>
      <c r="P1842" s="21">
        <v>1.7936954924339801</v>
      </c>
      <c r="Q1842" s="21">
        <v>2.1568746580414873</v>
      </c>
      <c r="R1842" s="21">
        <v>2.4789225762637654</v>
      </c>
      <c r="S1842" s="21">
        <v>2.8552582355009459</v>
      </c>
      <c r="T1842" s="21">
        <v>3.2323624311340708</v>
      </c>
      <c r="U1842" s="21">
        <v>3.6054928043673677</v>
      </c>
      <c r="V1842" s="21">
        <v>3.9739611840364089</v>
      </c>
      <c r="W1842" s="21">
        <v>4.3372569201570332</v>
      </c>
      <c r="X1842" s="21">
        <v>4.6950081294384942</v>
      </c>
      <c r="Y1842" s="21">
        <v>5.0469512895842437</v>
      </c>
      <c r="Z1842" s="21">
        <v>5.3929073858681074</v>
      </c>
      <c r="AA1842" s="21">
        <v>5.7327632000226121</v>
      </c>
      <c r="AB1842" s="21">
        <v>6.0664566348514182</v>
      </c>
      <c r="AC1842" s="21">
        <v>6.3945258891906587</v>
      </c>
      <c r="AD1842" s="21">
        <v>6.7219645382360182</v>
      </c>
      <c r="AE1842" s="21">
        <v>6.8514786400935348</v>
      </c>
      <c r="AF1842" s="21">
        <v>6.9493763284973209</v>
      </c>
      <c r="AG1842" s="21">
        <v>7.0257974857524426</v>
      </c>
    </row>
    <row r="1843" spans="1:33" x14ac:dyDescent="0.25">
      <c r="A1843">
        <v>1441</v>
      </c>
      <c r="B1843" t="s">
        <v>1</v>
      </c>
      <c r="C1843" t="s">
        <v>8</v>
      </c>
      <c r="D1843" t="s">
        <v>28</v>
      </c>
      <c r="E1843" t="s">
        <v>94</v>
      </c>
      <c r="F1843" t="s">
        <v>403</v>
      </c>
      <c r="G1843" t="s">
        <v>292</v>
      </c>
      <c r="H1843">
        <v>64</v>
      </c>
      <c r="I1843">
        <v>0</v>
      </c>
      <c r="J1843" t="s">
        <v>273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  <c r="Q1843" s="21">
        <v>0</v>
      </c>
      <c r="R1843" s="21">
        <v>0</v>
      </c>
      <c r="S1843" s="21">
        <v>0</v>
      </c>
      <c r="T1843" s="21">
        <v>0</v>
      </c>
      <c r="U1843" s="21">
        <v>0</v>
      </c>
      <c r="V1843" s="21">
        <v>0</v>
      </c>
      <c r="W1843" s="21">
        <v>0</v>
      </c>
      <c r="X1843" s="21">
        <v>0</v>
      </c>
      <c r="Y1843" s="21">
        <v>0</v>
      </c>
      <c r="Z1843" s="21">
        <v>0</v>
      </c>
      <c r="AA1843" s="21">
        <v>0</v>
      </c>
      <c r="AB1843" s="21">
        <v>0</v>
      </c>
      <c r="AC1843" s="21">
        <v>0</v>
      </c>
      <c r="AD1843" s="21">
        <v>0</v>
      </c>
      <c r="AE1843" s="21">
        <v>0</v>
      </c>
      <c r="AF1843" s="21">
        <v>0</v>
      </c>
      <c r="AG1843" s="21">
        <v>0</v>
      </c>
    </row>
    <row r="1844" spans="1:33" x14ac:dyDescent="0.25">
      <c r="A1844">
        <v>1433</v>
      </c>
      <c r="B1844" t="s">
        <v>1</v>
      </c>
      <c r="C1844" t="s">
        <v>8</v>
      </c>
      <c r="D1844" t="s">
        <v>28</v>
      </c>
      <c r="E1844" t="s">
        <v>96</v>
      </c>
      <c r="F1844" t="s">
        <v>405</v>
      </c>
      <c r="G1844" t="s">
        <v>323</v>
      </c>
      <c r="H1844">
        <v>63</v>
      </c>
      <c r="I1844">
        <v>1</v>
      </c>
      <c r="J1844" t="s">
        <v>280</v>
      </c>
      <c r="K1844" s="21">
        <v>8.2728674280420085E-5</v>
      </c>
      <c r="L1844" s="21">
        <v>5.4288344689462187E-4</v>
      </c>
      <c r="M1844" s="21">
        <v>1.6657753234555299E-3</v>
      </c>
      <c r="N1844" s="21">
        <v>3.7053268410487516E-3</v>
      </c>
      <c r="O1844" s="21">
        <v>6.8863973021525519E-3</v>
      </c>
      <c r="P1844" s="21">
        <v>1.1446602774694704E-2</v>
      </c>
      <c r="Q1844" s="21">
        <v>1.754887247858479E-2</v>
      </c>
      <c r="R1844" s="21">
        <v>2.524000980844314E-2</v>
      </c>
      <c r="S1844" s="21">
        <v>3.2815903024608843E-2</v>
      </c>
      <c r="T1844" s="21">
        <v>4.0080028954775672E-2</v>
      </c>
      <c r="U1844" s="21">
        <v>4.7262438322748485E-2</v>
      </c>
      <c r="V1844" s="21">
        <v>5.4303860564292254E-2</v>
      </c>
      <c r="W1844" s="21">
        <v>6.1062749338648581E-2</v>
      </c>
      <c r="X1844" s="21">
        <v>6.7868797393088598E-2</v>
      </c>
      <c r="Y1844" s="21">
        <v>7.3813712872441678E-2</v>
      </c>
      <c r="Z1844" s="21">
        <v>7.9311079289352632E-2</v>
      </c>
      <c r="AA1844" s="21">
        <v>8.3944859490365661E-2</v>
      </c>
      <c r="AB1844" s="21">
        <v>8.7118482450337306E-2</v>
      </c>
      <c r="AC1844" s="21">
        <v>9.0178941138891147E-2</v>
      </c>
      <c r="AD1844" s="21">
        <v>9.3198675887035509E-2</v>
      </c>
      <c r="AE1844" s="21">
        <v>9.5868555558240864E-2</v>
      </c>
      <c r="AF1844" s="21">
        <v>9.8018895589790073E-2</v>
      </c>
      <c r="AG1844" s="21">
        <v>9.9287480463419037E-2</v>
      </c>
    </row>
    <row r="1845" spans="1:33" x14ac:dyDescent="0.25">
      <c r="A1845">
        <v>1420</v>
      </c>
      <c r="B1845" t="s">
        <v>1</v>
      </c>
      <c r="C1845" t="s">
        <v>8</v>
      </c>
      <c r="D1845" t="s">
        <v>28</v>
      </c>
      <c r="E1845" t="s">
        <v>97</v>
      </c>
      <c r="F1845" t="s">
        <v>399</v>
      </c>
      <c r="G1845" t="s">
        <v>324</v>
      </c>
      <c r="H1845">
        <v>56</v>
      </c>
      <c r="I1845">
        <v>0</v>
      </c>
      <c r="J1845" t="s">
        <v>273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  <c r="Q1845" s="21">
        <v>0</v>
      </c>
      <c r="R1845" s="21">
        <v>0</v>
      </c>
      <c r="S1845" s="21">
        <v>0</v>
      </c>
      <c r="T1845" s="21">
        <v>0</v>
      </c>
      <c r="U1845" s="21">
        <v>0</v>
      </c>
      <c r="V1845" s="21">
        <v>0</v>
      </c>
      <c r="W1845" s="21">
        <v>0</v>
      </c>
      <c r="X1845" s="21">
        <v>0</v>
      </c>
      <c r="Y1845" s="21">
        <v>0</v>
      </c>
      <c r="Z1845" s="21">
        <v>0</v>
      </c>
      <c r="AA1845" s="21">
        <v>0</v>
      </c>
      <c r="AB1845" s="21">
        <v>0</v>
      </c>
      <c r="AC1845" s="21">
        <v>0</v>
      </c>
      <c r="AD1845" s="21">
        <v>0</v>
      </c>
      <c r="AE1845" s="21">
        <v>0</v>
      </c>
      <c r="AF1845" s="21">
        <v>0</v>
      </c>
      <c r="AG1845" s="21">
        <v>0</v>
      </c>
    </row>
    <row r="1846" spans="1:33" x14ac:dyDescent="0.25">
      <c r="A1846">
        <v>1421</v>
      </c>
      <c r="B1846" t="s">
        <v>1</v>
      </c>
      <c r="C1846" t="s">
        <v>8</v>
      </c>
      <c r="D1846" t="s">
        <v>28</v>
      </c>
      <c r="E1846" t="s">
        <v>98</v>
      </c>
      <c r="F1846" t="s">
        <v>399</v>
      </c>
      <c r="G1846" t="s">
        <v>325</v>
      </c>
      <c r="H1846">
        <v>56</v>
      </c>
      <c r="I1846">
        <v>0</v>
      </c>
      <c r="J1846" t="s">
        <v>273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  <c r="Q1846" s="21">
        <v>0</v>
      </c>
      <c r="R1846" s="21">
        <v>0</v>
      </c>
      <c r="S1846" s="21">
        <v>0</v>
      </c>
      <c r="T1846" s="21">
        <v>0</v>
      </c>
      <c r="U1846" s="21">
        <v>0</v>
      </c>
      <c r="V1846" s="21">
        <v>0</v>
      </c>
      <c r="W1846" s="21">
        <v>0</v>
      </c>
      <c r="X1846" s="21">
        <v>0</v>
      </c>
      <c r="Y1846" s="21">
        <v>0</v>
      </c>
      <c r="Z1846" s="21">
        <v>0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</row>
    <row r="1847" spans="1:33" x14ac:dyDescent="0.25">
      <c r="A1847">
        <v>1443</v>
      </c>
      <c r="B1847" t="s">
        <v>1</v>
      </c>
      <c r="C1847" t="s">
        <v>8</v>
      </c>
      <c r="D1847" t="s">
        <v>28</v>
      </c>
      <c r="E1847" t="s">
        <v>103</v>
      </c>
      <c r="F1847" t="s">
        <v>403</v>
      </c>
      <c r="G1847" t="s">
        <v>330</v>
      </c>
      <c r="H1847">
        <v>64</v>
      </c>
      <c r="I1847">
        <v>1</v>
      </c>
      <c r="J1847" t="s">
        <v>280</v>
      </c>
      <c r="K1847" s="21">
        <v>8.5956236971957735E-4</v>
      </c>
      <c r="L1847" s="21">
        <v>2.3790909649272873E-3</v>
      </c>
      <c r="M1847" s="21">
        <v>4.4100580796486441E-3</v>
      </c>
      <c r="N1847" s="21">
        <v>6.7896120061010316E-3</v>
      </c>
      <c r="O1847" s="21">
        <v>8.9078122048172736E-3</v>
      </c>
      <c r="P1847" s="21">
        <v>1.013519986598402E-2</v>
      </c>
      <c r="Q1847" s="21">
        <v>1.0783389103776506E-2</v>
      </c>
      <c r="R1847" s="21">
        <v>1.1262873683222142E-2</v>
      </c>
      <c r="S1847" s="21">
        <v>1.1538095279535579E-2</v>
      </c>
      <c r="T1847" s="21">
        <v>1.1995089300594805E-2</v>
      </c>
      <c r="U1847" s="21">
        <v>1.237753699618112E-2</v>
      </c>
      <c r="V1847" s="21">
        <v>1.2609527229645152E-2</v>
      </c>
      <c r="W1847" s="21">
        <v>1.2741304226433228E-2</v>
      </c>
      <c r="X1847" s="21">
        <v>1.291349689817271E-2</v>
      </c>
      <c r="Y1847" s="21">
        <v>1.3084801496695907E-2</v>
      </c>
      <c r="Z1847" s="21">
        <v>1.3134732970126611E-2</v>
      </c>
      <c r="AA1847" s="21">
        <v>1.3128183600932423E-2</v>
      </c>
      <c r="AB1847" s="21">
        <v>1.3121637497448845E-2</v>
      </c>
      <c r="AC1847" s="21">
        <v>1.3115094658047499E-2</v>
      </c>
      <c r="AD1847" s="21">
        <v>1.3108555081100811E-2</v>
      </c>
      <c r="AE1847" s="21">
        <v>1.3102018764982031E-2</v>
      </c>
      <c r="AF1847" s="21">
        <v>1.3095485708065208E-2</v>
      </c>
      <c r="AG1847" s="21">
        <v>1.3088955908725211E-2</v>
      </c>
    </row>
    <row r="1848" spans="1:33" x14ac:dyDescent="0.25">
      <c r="A1848">
        <v>1442</v>
      </c>
      <c r="B1848" t="s">
        <v>1</v>
      </c>
      <c r="C1848" t="s">
        <v>8</v>
      </c>
      <c r="D1848" t="s">
        <v>28</v>
      </c>
      <c r="E1848" t="s">
        <v>104</v>
      </c>
      <c r="F1848" t="s">
        <v>403</v>
      </c>
      <c r="G1848" t="s">
        <v>303</v>
      </c>
      <c r="H1848">
        <v>64</v>
      </c>
      <c r="I1848">
        <v>1</v>
      </c>
      <c r="J1848" t="s">
        <v>280</v>
      </c>
      <c r="K1848" s="21">
        <v>3.3612399263082136E-4</v>
      </c>
      <c r="L1848" s="21">
        <v>8.9334619260592768E-4</v>
      </c>
      <c r="M1848" s="21">
        <v>1.6259144119467198E-3</v>
      </c>
      <c r="N1848" s="21">
        <v>2.4865112070888208E-3</v>
      </c>
      <c r="O1848" s="21">
        <v>3.3395684689457588E-3</v>
      </c>
      <c r="P1848" s="21">
        <v>4.1889572298766655E-3</v>
      </c>
      <c r="Q1848" s="21">
        <v>4.7078871890040841E-3</v>
      </c>
      <c r="R1848" s="21">
        <v>5.0182732150077253E-3</v>
      </c>
      <c r="S1848" s="21">
        <v>5.1703144272013573E-3</v>
      </c>
      <c r="T1848" s="21">
        <v>5.3350375222666439E-3</v>
      </c>
      <c r="U1848" s="21">
        <v>5.5004645149114122E-3</v>
      </c>
      <c r="V1848" s="21">
        <v>5.6573061685798219E-3</v>
      </c>
      <c r="W1848" s="21">
        <v>5.7958761474103254E-3</v>
      </c>
      <c r="X1848" s="21">
        <v>5.9103502085377756E-3</v>
      </c>
      <c r="Y1848" s="21">
        <v>6.0001744772623178E-3</v>
      </c>
      <c r="Z1848" s="21">
        <v>6.0548139098525163E-3</v>
      </c>
      <c r="AA1848" s="21">
        <v>6.1184533561670258E-3</v>
      </c>
      <c r="AB1848" s="21">
        <v>6.1857377844195755E-3</v>
      </c>
      <c r="AC1848" s="21">
        <v>6.1957896417698761E-3</v>
      </c>
      <c r="AD1848" s="21">
        <v>6.1941472084530826E-3</v>
      </c>
      <c r="AE1848" s="21">
        <v>6.1910586221069711E-3</v>
      </c>
      <c r="AF1848" s="21">
        <v>6.1879715758220355E-3</v>
      </c>
      <c r="AG1848" s="21">
        <v>6.1848860688303534E-3</v>
      </c>
    </row>
    <row r="1849" spans="1:33" x14ac:dyDescent="0.25">
      <c r="A1849">
        <v>1430</v>
      </c>
      <c r="B1849" t="s">
        <v>1</v>
      </c>
      <c r="C1849" t="s">
        <v>8</v>
      </c>
      <c r="D1849" t="s">
        <v>28</v>
      </c>
      <c r="E1849" t="s">
        <v>105</v>
      </c>
      <c r="F1849" t="s">
        <v>406</v>
      </c>
      <c r="G1849" t="s">
        <v>331</v>
      </c>
      <c r="H1849">
        <v>62</v>
      </c>
      <c r="I1849">
        <v>0</v>
      </c>
      <c r="J1849" t="s">
        <v>273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  <c r="Q1849" s="21">
        <v>0</v>
      </c>
      <c r="R1849" s="21">
        <v>0</v>
      </c>
      <c r="S1849" s="21">
        <v>0</v>
      </c>
      <c r="T1849" s="21">
        <v>0</v>
      </c>
      <c r="U1849" s="21">
        <v>0</v>
      </c>
      <c r="V1849" s="21">
        <v>0</v>
      </c>
      <c r="W1849" s="21">
        <v>0</v>
      </c>
      <c r="X1849" s="21">
        <v>0</v>
      </c>
      <c r="Y1849" s="21">
        <v>0</v>
      </c>
      <c r="Z1849" s="21">
        <v>0</v>
      </c>
      <c r="AA1849" s="21">
        <v>0</v>
      </c>
      <c r="AB1849" s="21">
        <v>0</v>
      </c>
      <c r="AC1849" s="21">
        <v>0</v>
      </c>
      <c r="AD1849" s="21">
        <v>0</v>
      </c>
      <c r="AE1849" s="21">
        <v>0</v>
      </c>
      <c r="AF1849" s="21">
        <v>0</v>
      </c>
      <c r="AG1849" s="21">
        <v>0</v>
      </c>
    </row>
    <row r="1850" spans="1:33" x14ac:dyDescent="0.25">
      <c r="A1850">
        <v>1770</v>
      </c>
      <c r="B1850" t="s">
        <v>1</v>
      </c>
      <c r="C1850" t="s">
        <v>8</v>
      </c>
      <c r="D1850" t="s">
        <v>28</v>
      </c>
      <c r="E1850" t="s">
        <v>118</v>
      </c>
      <c r="F1850" t="s">
        <v>398</v>
      </c>
      <c r="G1850" t="s">
        <v>343</v>
      </c>
      <c r="H1850">
        <v>58</v>
      </c>
      <c r="I1850">
        <v>1</v>
      </c>
      <c r="J1850" t="s">
        <v>280</v>
      </c>
      <c r="K1850" s="21">
        <v>7.7380936384567056E-2</v>
      </c>
      <c r="L1850" s="21">
        <v>0.1675338834343118</v>
      </c>
      <c r="M1850" s="21">
        <v>0.27171765965111422</v>
      </c>
      <c r="N1850" s="21">
        <v>0.31266710293119154</v>
      </c>
      <c r="O1850" s="21">
        <v>0.35067004965345072</v>
      </c>
      <c r="P1850" s="21">
        <v>0.38840933126411181</v>
      </c>
      <c r="Q1850" s="21">
        <v>0.42118306606917394</v>
      </c>
      <c r="R1850" s="21">
        <v>0.43928385477230009</v>
      </c>
      <c r="S1850" s="21">
        <v>0.42710016880355395</v>
      </c>
      <c r="T1850" s="21">
        <v>0.41497516553053354</v>
      </c>
      <c r="U1850" s="21">
        <v>0.40329554951123581</v>
      </c>
      <c r="V1850" s="21">
        <v>0.3919610595848117</v>
      </c>
      <c r="W1850" s="21">
        <v>0.38098443631139239</v>
      </c>
      <c r="X1850" s="21">
        <v>0.37044996085701115</v>
      </c>
      <c r="Y1850" s="21">
        <v>0.36045780352511508</v>
      </c>
      <c r="Z1850" s="21">
        <v>0.35165474012062381</v>
      </c>
      <c r="AA1850" s="21">
        <v>0.34342218262375712</v>
      </c>
      <c r="AB1850" s="21">
        <v>0.33559131877685328</v>
      </c>
      <c r="AC1850" s="21">
        <v>0.32849512420137161</v>
      </c>
      <c r="AD1850" s="21">
        <v>0.32188659899972871</v>
      </c>
      <c r="AE1850" s="21">
        <v>0.31710152756320364</v>
      </c>
      <c r="AF1850" s="21">
        <v>0.31290973735157335</v>
      </c>
      <c r="AG1850" s="21">
        <v>0.30905608500686171</v>
      </c>
    </row>
    <row r="1851" spans="1:33" x14ac:dyDescent="0.25">
      <c r="A1851">
        <v>1419</v>
      </c>
      <c r="B1851" t="s">
        <v>1</v>
      </c>
      <c r="C1851" t="s">
        <v>8</v>
      </c>
      <c r="D1851" t="s">
        <v>28</v>
      </c>
      <c r="E1851" t="s">
        <v>119</v>
      </c>
      <c r="F1851" t="s">
        <v>399</v>
      </c>
      <c r="G1851" t="s">
        <v>383</v>
      </c>
      <c r="H1851">
        <v>56</v>
      </c>
      <c r="I1851">
        <v>0</v>
      </c>
      <c r="J1851" t="s">
        <v>273</v>
      </c>
      <c r="K1851" s="21">
        <v>0</v>
      </c>
      <c r="L1851" s="21">
        <v>0</v>
      </c>
      <c r="M1851" s="21">
        <v>0</v>
      </c>
      <c r="N1851" s="21">
        <v>0</v>
      </c>
      <c r="O1851" s="21">
        <v>0</v>
      </c>
      <c r="P1851" s="21">
        <v>0</v>
      </c>
      <c r="Q1851" s="21">
        <v>0</v>
      </c>
      <c r="R1851" s="21">
        <v>0</v>
      </c>
      <c r="S1851" s="21">
        <v>0</v>
      </c>
      <c r="T1851" s="21">
        <v>0</v>
      </c>
      <c r="U1851" s="21">
        <v>0</v>
      </c>
      <c r="V1851" s="21">
        <v>0</v>
      </c>
      <c r="W1851" s="21">
        <v>0</v>
      </c>
      <c r="X1851" s="21">
        <v>0</v>
      </c>
      <c r="Y1851" s="21">
        <v>0</v>
      </c>
      <c r="Z1851" s="21">
        <v>0</v>
      </c>
      <c r="AA1851" s="21">
        <v>0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</row>
    <row r="1852" spans="1:33" x14ac:dyDescent="0.25">
      <c r="A1852">
        <v>1741</v>
      </c>
      <c r="B1852" t="s">
        <v>1</v>
      </c>
      <c r="C1852" t="s">
        <v>8</v>
      </c>
      <c r="D1852" t="s">
        <v>28</v>
      </c>
      <c r="E1852" t="s">
        <v>120</v>
      </c>
      <c r="F1852" t="s">
        <v>399</v>
      </c>
      <c r="G1852" t="s">
        <v>345</v>
      </c>
      <c r="H1852">
        <v>56</v>
      </c>
      <c r="I1852">
        <v>0</v>
      </c>
      <c r="J1852" t="s">
        <v>273</v>
      </c>
      <c r="K1852" s="21">
        <v>0</v>
      </c>
      <c r="L1852" s="21">
        <v>0</v>
      </c>
      <c r="M1852" s="21">
        <v>0</v>
      </c>
      <c r="N1852" s="21">
        <v>0</v>
      </c>
      <c r="O1852" s="21">
        <v>0</v>
      </c>
      <c r="P1852" s="21">
        <v>0</v>
      </c>
      <c r="Q1852" s="21">
        <v>0</v>
      </c>
      <c r="R1852" s="21">
        <v>0</v>
      </c>
      <c r="S1852" s="21">
        <v>0</v>
      </c>
      <c r="T1852" s="21">
        <v>0</v>
      </c>
      <c r="U1852" s="21">
        <v>0</v>
      </c>
      <c r="V1852" s="21">
        <v>0</v>
      </c>
      <c r="W1852" s="21">
        <v>0</v>
      </c>
      <c r="X1852" s="21">
        <v>0</v>
      </c>
      <c r="Y1852" s="21">
        <v>0</v>
      </c>
      <c r="Z1852" s="21">
        <v>0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</row>
    <row r="1853" spans="1:33" x14ac:dyDescent="0.25">
      <c r="A1853">
        <v>1742</v>
      </c>
      <c r="B1853" t="s">
        <v>1</v>
      </c>
      <c r="C1853" t="s">
        <v>8</v>
      </c>
      <c r="D1853" t="s">
        <v>28</v>
      </c>
      <c r="E1853" t="s">
        <v>121</v>
      </c>
      <c r="F1853" t="s">
        <v>399</v>
      </c>
      <c r="G1853">
        <v>0</v>
      </c>
      <c r="H1853">
        <v>56</v>
      </c>
      <c r="I1853">
        <v>0</v>
      </c>
      <c r="J1853" t="s">
        <v>273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v>0</v>
      </c>
      <c r="W1853" s="21">
        <v>0</v>
      </c>
      <c r="X1853" s="21">
        <v>0</v>
      </c>
      <c r="Y1853" s="21">
        <v>0</v>
      </c>
      <c r="Z1853" s="21">
        <v>0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0</v>
      </c>
      <c r="AG1853" s="21">
        <v>0</v>
      </c>
    </row>
    <row r="1854" spans="1:33" x14ac:dyDescent="0.25">
      <c r="A1854">
        <v>1440</v>
      </c>
      <c r="B1854" t="s">
        <v>1</v>
      </c>
      <c r="C1854" t="s">
        <v>8</v>
      </c>
      <c r="D1854" t="s">
        <v>28</v>
      </c>
      <c r="E1854" t="s">
        <v>122</v>
      </c>
      <c r="F1854" t="s">
        <v>403</v>
      </c>
      <c r="G1854" t="s">
        <v>303</v>
      </c>
      <c r="H1854">
        <v>64</v>
      </c>
      <c r="I1854">
        <v>0</v>
      </c>
      <c r="J1854" t="s">
        <v>280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  <c r="Q1854" s="21">
        <v>0</v>
      </c>
      <c r="R1854" s="21">
        <v>0</v>
      </c>
      <c r="S1854" s="21">
        <v>0</v>
      </c>
      <c r="T1854" s="21">
        <v>0</v>
      </c>
      <c r="U1854" s="21">
        <v>0</v>
      </c>
      <c r="V1854" s="21">
        <v>0</v>
      </c>
      <c r="W1854" s="21">
        <v>0</v>
      </c>
      <c r="X1854" s="21">
        <v>0</v>
      </c>
      <c r="Y1854" s="21">
        <v>0</v>
      </c>
      <c r="Z1854" s="21">
        <v>0</v>
      </c>
      <c r="AA1854" s="21">
        <v>0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</row>
    <row r="1855" spans="1:33" x14ac:dyDescent="0.25">
      <c r="A1855">
        <v>1436</v>
      </c>
      <c r="B1855" t="s">
        <v>1</v>
      </c>
      <c r="C1855" t="s">
        <v>8</v>
      </c>
      <c r="D1855" t="s">
        <v>28</v>
      </c>
      <c r="E1855" t="s">
        <v>123</v>
      </c>
      <c r="F1855" t="s">
        <v>405</v>
      </c>
      <c r="G1855" t="s">
        <v>307</v>
      </c>
      <c r="H1855">
        <v>63</v>
      </c>
      <c r="I1855">
        <v>1</v>
      </c>
      <c r="J1855" t="s">
        <v>280</v>
      </c>
      <c r="K1855" s="21">
        <v>5.3384067334479783E-4</v>
      </c>
      <c r="L1855" s="21">
        <v>1.5920695923157644E-3</v>
      </c>
      <c r="M1855" s="21">
        <v>3.1611002719456301E-3</v>
      </c>
      <c r="N1855" s="21">
        <v>5.2259102274591195E-3</v>
      </c>
      <c r="O1855" s="21">
        <v>7.7702576437127533E-3</v>
      </c>
      <c r="P1855" s="21">
        <v>1.0727403476272573E-2</v>
      </c>
      <c r="Q1855" s="21">
        <v>1.467475656951815E-2</v>
      </c>
      <c r="R1855" s="21">
        <v>1.9471297564577578E-2</v>
      </c>
      <c r="S1855" s="21">
        <v>2.4323968599607129E-2</v>
      </c>
      <c r="T1855" s="21">
        <v>2.9248739410650818E-2</v>
      </c>
      <c r="U1855" s="21">
        <v>3.4152290962303995E-2</v>
      </c>
      <c r="V1855" s="21">
        <v>4.0161178678480826E-2</v>
      </c>
      <c r="W1855" s="21">
        <v>4.5702638856059546E-2</v>
      </c>
      <c r="X1855" s="21">
        <v>5.1042610100503934E-2</v>
      </c>
      <c r="Y1855" s="21">
        <v>5.5645514043944182E-2</v>
      </c>
      <c r="Z1855" s="21">
        <v>5.9695372034993151E-2</v>
      </c>
      <c r="AA1855" s="21">
        <v>6.32589234699307E-2</v>
      </c>
      <c r="AB1855" s="21">
        <v>6.6465562005304998E-2</v>
      </c>
      <c r="AC1855" s="21">
        <v>6.9934252073013348E-2</v>
      </c>
      <c r="AD1855" s="21">
        <v>7.2299977258156942E-2</v>
      </c>
      <c r="AE1855" s="21">
        <v>7.5009011641718762E-2</v>
      </c>
      <c r="AF1855" s="21">
        <v>7.7780826028055527E-2</v>
      </c>
      <c r="AG1855" s="21">
        <v>8.0487621272842452E-2</v>
      </c>
    </row>
    <row r="1856" spans="1:33" x14ac:dyDescent="0.25">
      <c r="A1856">
        <v>1769</v>
      </c>
      <c r="B1856" t="s">
        <v>1</v>
      </c>
      <c r="C1856" t="s">
        <v>8</v>
      </c>
      <c r="D1856" t="s">
        <v>28</v>
      </c>
      <c r="E1856" t="s">
        <v>124</v>
      </c>
      <c r="F1856" t="s">
        <v>403</v>
      </c>
      <c r="G1856" t="s">
        <v>346</v>
      </c>
      <c r="H1856">
        <v>64</v>
      </c>
      <c r="I1856">
        <v>0</v>
      </c>
      <c r="J1856" t="s">
        <v>273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  <c r="Q1856" s="21">
        <v>0</v>
      </c>
      <c r="R1856" s="21">
        <v>0</v>
      </c>
      <c r="S1856" s="21">
        <v>0</v>
      </c>
      <c r="T1856" s="21">
        <v>0</v>
      </c>
      <c r="U1856" s="21">
        <v>0</v>
      </c>
      <c r="V1856" s="21">
        <v>0</v>
      </c>
      <c r="W1856" s="21">
        <v>0</v>
      </c>
      <c r="X1856" s="21">
        <v>0</v>
      </c>
      <c r="Y1856" s="21">
        <v>0</v>
      </c>
      <c r="Z1856" s="21">
        <v>0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0</v>
      </c>
      <c r="AG1856" s="21">
        <v>0</v>
      </c>
    </row>
    <row r="1857" spans="1:33" x14ac:dyDescent="0.25">
      <c r="A1857">
        <v>1746</v>
      </c>
      <c r="B1857" t="s">
        <v>1</v>
      </c>
      <c r="C1857" t="s">
        <v>8</v>
      </c>
      <c r="D1857" t="s">
        <v>28</v>
      </c>
      <c r="E1857" t="s">
        <v>125</v>
      </c>
      <c r="F1857" t="s">
        <v>401</v>
      </c>
      <c r="G1857" t="s">
        <v>347</v>
      </c>
      <c r="H1857">
        <v>57</v>
      </c>
      <c r="I1857">
        <v>0</v>
      </c>
      <c r="J1857" t="s">
        <v>273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  <c r="Q1857" s="21">
        <v>0</v>
      </c>
      <c r="R1857" s="21">
        <v>0</v>
      </c>
      <c r="S1857" s="21">
        <v>0</v>
      </c>
      <c r="T1857" s="21">
        <v>0</v>
      </c>
      <c r="U1857" s="21">
        <v>0</v>
      </c>
      <c r="V1857" s="21">
        <v>0</v>
      </c>
      <c r="W1857" s="21">
        <v>0</v>
      </c>
      <c r="X1857" s="21">
        <v>0</v>
      </c>
      <c r="Y1857" s="21">
        <v>0</v>
      </c>
      <c r="Z1857" s="21">
        <v>0</v>
      </c>
      <c r="AA1857" s="21">
        <v>0</v>
      </c>
      <c r="AB1857" s="21">
        <v>0</v>
      </c>
      <c r="AC1857" s="21">
        <v>0</v>
      </c>
      <c r="AD1857" s="21">
        <v>0</v>
      </c>
      <c r="AE1857" s="21">
        <v>0</v>
      </c>
      <c r="AF1857" s="21">
        <v>0</v>
      </c>
      <c r="AG1857" s="21">
        <v>0</v>
      </c>
    </row>
    <row r="1858" spans="1:33" x14ac:dyDescent="0.25">
      <c r="A1858">
        <v>1432</v>
      </c>
      <c r="B1858" t="s">
        <v>1</v>
      </c>
      <c r="C1858" t="s">
        <v>8</v>
      </c>
      <c r="D1858" t="s">
        <v>28</v>
      </c>
      <c r="E1858" t="s">
        <v>126</v>
      </c>
      <c r="F1858" t="s">
        <v>406</v>
      </c>
      <c r="G1858" t="s">
        <v>348</v>
      </c>
      <c r="H1858">
        <v>62</v>
      </c>
      <c r="I1858">
        <v>0</v>
      </c>
      <c r="J1858" t="s">
        <v>273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  <c r="Q1858" s="21">
        <v>0</v>
      </c>
      <c r="R1858" s="21">
        <v>0</v>
      </c>
      <c r="S1858" s="21">
        <v>0</v>
      </c>
      <c r="T1858" s="21">
        <v>0</v>
      </c>
      <c r="U1858" s="21">
        <v>0</v>
      </c>
      <c r="V1858" s="21">
        <v>0</v>
      </c>
      <c r="W1858" s="21">
        <v>0</v>
      </c>
      <c r="X1858" s="21">
        <v>0</v>
      </c>
      <c r="Y1858" s="21">
        <v>0</v>
      </c>
      <c r="Z1858" s="21">
        <v>0</v>
      </c>
      <c r="AA1858" s="21">
        <v>0</v>
      </c>
      <c r="AB1858" s="21">
        <v>0</v>
      </c>
      <c r="AC1858" s="21">
        <v>0</v>
      </c>
      <c r="AD1858" s="21">
        <v>0</v>
      </c>
      <c r="AE1858" s="21">
        <v>0</v>
      </c>
      <c r="AF1858" s="21">
        <v>0</v>
      </c>
      <c r="AG1858" s="21">
        <v>0</v>
      </c>
    </row>
    <row r="1859" spans="1:33" x14ac:dyDescent="0.25">
      <c r="A1859">
        <v>1424</v>
      </c>
      <c r="B1859" t="s">
        <v>1</v>
      </c>
      <c r="C1859" t="s">
        <v>8</v>
      </c>
      <c r="D1859" t="s">
        <v>28</v>
      </c>
      <c r="E1859" t="s">
        <v>23</v>
      </c>
      <c r="F1859" t="s">
        <v>398</v>
      </c>
      <c r="G1859" t="s">
        <v>349</v>
      </c>
      <c r="H1859">
        <v>58</v>
      </c>
      <c r="I1859">
        <v>0</v>
      </c>
      <c r="J1859" t="s">
        <v>273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  <c r="Q1859" s="21">
        <v>0</v>
      </c>
      <c r="R1859" s="21">
        <v>0</v>
      </c>
      <c r="S1859" s="21">
        <v>0</v>
      </c>
      <c r="T1859" s="21">
        <v>0</v>
      </c>
      <c r="U1859" s="21">
        <v>0</v>
      </c>
      <c r="V1859" s="21">
        <v>0</v>
      </c>
      <c r="W1859" s="21">
        <v>0</v>
      </c>
      <c r="X1859" s="21">
        <v>0</v>
      </c>
      <c r="Y1859" s="21">
        <v>0</v>
      </c>
      <c r="Z1859" s="21">
        <v>0</v>
      </c>
      <c r="AA1859" s="21">
        <v>0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</row>
    <row r="1860" spans="1:33" x14ac:dyDescent="0.25">
      <c r="A1860">
        <v>1737</v>
      </c>
      <c r="B1860" t="s">
        <v>1</v>
      </c>
      <c r="C1860" t="s">
        <v>8</v>
      </c>
      <c r="D1860" t="s">
        <v>28</v>
      </c>
      <c r="E1860" t="s">
        <v>127</v>
      </c>
      <c r="F1860" t="s">
        <v>398</v>
      </c>
      <c r="G1860" t="s">
        <v>350</v>
      </c>
      <c r="H1860">
        <v>58</v>
      </c>
      <c r="I1860">
        <v>0</v>
      </c>
      <c r="J1860" t="s">
        <v>273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  <c r="Q1860" s="21">
        <v>0</v>
      </c>
      <c r="R1860" s="21">
        <v>0</v>
      </c>
      <c r="S1860" s="21">
        <v>0</v>
      </c>
      <c r="T1860" s="21">
        <v>0</v>
      </c>
      <c r="U1860" s="21">
        <v>0</v>
      </c>
      <c r="V1860" s="21">
        <v>0</v>
      </c>
      <c r="W1860" s="21">
        <v>0</v>
      </c>
      <c r="X1860" s="21">
        <v>0</v>
      </c>
      <c r="Y1860" s="21">
        <v>0</v>
      </c>
      <c r="Z1860" s="21">
        <v>0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</row>
    <row r="1861" spans="1:33" x14ac:dyDescent="0.25">
      <c r="A1861">
        <v>1733</v>
      </c>
      <c r="B1861" t="s">
        <v>1</v>
      </c>
      <c r="C1861" t="s">
        <v>8</v>
      </c>
      <c r="D1861" t="s">
        <v>28</v>
      </c>
      <c r="E1861" t="s">
        <v>128</v>
      </c>
      <c r="F1861" t="s">
        <v>398</v>
      </c>
      <c r="G1861" t="s">
        <v>351</v>
      </c>
      <c r="H1861">
        <v>58</v>
      </c>
      <c r="I1861">
        <v>0</v>
      </c>
      <c r="J1861" t="s">
        <v>273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  <c r="Q1861" s="21">
        <v>0</v>
      </c>
      <c r="R1861" s="21">
        <v>0</v>
      </c>
      <c r="S1861" s="21">
        <v>0</v>
      </c>
      <c r="T1861" s="21">
        <v>0</v>
      </c>
      <c r="U1861" s="21">
        <v>0</v>
      </c>
      <c r="V1861" s="21">
        <v>0</v>
      </c>
      <c r="W1861" s="21">
        <v>0</v>
      </c>
      <c r="X1861" s="21">
        <v>0</v>
      </c>
      <c r="Y1861" s="21">
        <v>0</v>
      </c>
      <c r="Z1861" s="21">
        <v>0</v>
      </c>
      <c r="AA1861" s="21">
        <v>0</v>
      </c>
      <c r="AB1861" s="21">
        <v>0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</row>
    <row r="1862" spans="1:33" x14ac:dyDescent="0.25">
      <c r="A1862">
        <v>1735</v>
      </c>
      <c r="B1862" t="s">
        <v>1</v>
      </c>
      <c r="C1862" t="s">
        <v>8</v>
      </c>
      <c r="D1862" t="s">
        <v>28</v>
      </c>
      <c r="E1862" t="s">
        <v>129</v>
      </c>
      <c r="F1862" t="s">
        <v>398</v>
      </c>
      <c r="G1862" t="s">
        <v>352</v>
      </c>
      <c r="H1862">
        <v>58</v>
      </c>
      <c r="I1862">
        <v>1</v>
      </c>
      <c r="J1862" t="s">
        <v>280</v>
      </c>
      <c r="K1862" s="21">
        <v>3.3705873616396154E-2</v>
      </c>
      <c r="L1862" s="21">
        <v>6.6236615492059156E-2</v>
      </c>
      <c r="M1862" s="21">
        <v>9.7578907715934277E-2</v>
      </c>
      <c r="N1862" s="21">
        <v>0.12749281025131293</v>
      </c>
      <c r="O1862" s="21">
        <v>0.15613988136905549</v>
      </c>
      <c r="P1862" s="21">
        <v>0.1835239413041376</v>
      </c>
      <c r="Q1862" s="21">
        <v>0.20973431245294646</v>
      </c>
      <c r="R1862" s="21">
        <v>0.23487876571306532</v>
      </c>
      <c r="S1862" s="21">
        <v>0.25901720011660889</v>
      </c>
      <c r="T1862" s="21">
        <v>0.28224424934622649</v>
      </c>
      <c r="U1862" s="21">
        <v>0.30465276944946357</v>
      </c>
      <c r="V1862" s="21">
        <v>0.32635542081722063</v>
      </c>
      <c r="W1862" s="21">
        <v>0.34746194961270499</v>
      </c>
      <c r="X1862" s="21">
        <v>0.36808619478525478</v>
      </c>
      <c r="Y1862" s="21">
        <v>0.3883414233291857</v>
      </c>
      <c r="Z1862" s="21">
        <v>0.38818313954087846</v>
      </c>
      <c r="AA1862" s="21">
        <v>0.38827608302960642</v>
      </c>
      <c r="AB1862" s="21">
        <v>0.38831105315237857</v>
      </c>
      <c r="AC1862" s="21">
        <v>0.38852857085504511</v>
      </c>
      <c r="AD1862" s="21">
        <v>0.3889793180768093</v>
      </c>
      <c r="AE1862" s="21">
        <v>0.38538000176734</v>
      </c>
      <c r="AF1862" s="21">
        <v>0.38209341706687111</v>
      </c>
      <c r="AG1862" s="21">
        <v>0.37907188794809998</v>
      </c>
    </row>
    <row r="1863" spans="1:33" x14ac:dyDescent="0.25">
      <c r="A1863">
        <v>1738</v>
      </c>
      <c r="B1863" t="s">
        <v>1</v>
      </c>
      <c r="C1863" t="s">
        <v>8</v>
      </c>
      <c r="D1863" t="s">
        <v>28</v>
      </c>
      <c r="E1863" t="s">
        <v>130</v>
      </c>
      <c r="F1863" t="s">
        <v>399</v>
      </c>
      <c r="G1863" t="s">
        <v>353</v>
      </c>
      <c r="H1863">
        <v>56</v>
      </c>
      <c r="I1863">
        <v>0</v>
      </c>
      <c r="J1863" t="s">
        <v>273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  <c r="Q1863" s="21">
        <v>0</v>
      </c>
      <c r="R1863" s="21">
        <v>0</v>
      </c>
      <c r="S1863" s="21">
        <v>0</v>
      </c>
      <c r="T1863" s="21">
        <v>0</v>
      </c>
      <c r="U1863" s="21">
        <v>0</v>
      </c>
      <c r="V1863" s="21">
        <v>0</v>
      </c>
      <c r="W1863" s="21">
        <v>0</v>
      </c>
      <c r="X1863" s="21">
        <v>0</v>
      </c>
      <c r="Y1863" s="21">
        <v>0</v>
      </c>
      <c r="Z1863" s="21">
        <v>0</v>
      </c>
      <c r="AA1863" s="21">
        <v>0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</row>
    <row r="1864" spans="1:33" x14ac:dyDescent="0.25">
      <c r="A1864">
        <v>1734</v>
      </c>
      <c r="B1864" t="s">
        <v>1</v>
      </c>
      <c r="C1864" t="s">
        <v>8</v>
      </c>
      <c r="D1864" t="s">
        <v>28</v>
      </c>
      <c r="E1864" t="s">
        <v>131</v>
      </c>
      <c r="F1864" t="s">
        <v>398</v>
      </c>
      <c r="G1864" t="s">
        <v>339</v>
      </c>
      <c r="H1864">
        <v>58</v>
      </c>
      <c r="I1864">
        <v>1</v>
      </c>
      <c r="J1864" t="s">
        <v>280</v>
      </c>
      <c r="K1864" s="21">
        <v>4.3576103771534196E-2</v>
      </c>
      <c r="L1864" s="21">
        <v>8.5486357917860856E-2</v>
      </c>
      <c r="M1864" s="21">
        <v>0.12571920893378116</v>
      </c>
      <c r="N1864" s="21">
        <v>0.16397164288169305</v>
      </c>
      <c r="O1864" s="21">
        <v>0.20045888250488819</v>
      </c>
      <c r="P1864" s="21">
        <v>0.23519242925672301</v>
      </c>
      <c r="Q1864" s="21">
        <v>0.26829354336166789</v>
      </c>
      <c r="R1864" s="21">
        <v>0.29990649238990252</v>
      </c>
      <c r="S1864" s="21">
        <v>0.33011361562786795</v>
      </c>
      <c r="T1864" s="21">
        <v>0.35904110006987411</v>
      </c>
      <c r="U1864" s="21">
        <v>0.38681202794177372</v>
      </c>
      <c r="V1864" s="21">
        <v>0.41357391995004716</v>
      </c>
      <c r="W1864" s="21">
        <v>0.43946954960774848</v>
      </c>
      <c r="X1864" s="21">
        <v>0.46464578349119057</v>
      </c>
      <c r="Y1864" s="21">
        <v>0.48924763970210089</v>
      </c>
      <c r="Z1864" s="21">
        <v>0.48886948102940564</v>
      </c>
      <c r="AA1864" s="21">
        <v>0.48880441271445091</v>
      </c>
      <c r="AB1864" s="21">
        <v>0.48866299003611691</v>
      </c>
      <c r="AC1864" s="21">
        <v>0.48874865176423871</v>
      </c>
      <c r="AD1864" s="21">
        <v>0.4891253192764029</v>
      </c>
      <c r="AE1864" s="21">
        <v>0.48442030180651391</v>
      </c>
      <c r="AF1864" s="21">
        <v>0.48010338275816988</v>
      </c>
      <c r="AG1864" s="21">
        <v>0.47611476508843276</v>
      </c>
    </row>
    <row r="1865" spans="1:33" x14ac:dyDescent="0.25">
      <c r="A1865">
        <v>1736</v>
      </c>
      <c r="B1865" t="s">
        <v>1</v>
      </c>
      <c r="C1865" t="s">
        <v>8</v>
      </c>
      <c r="D1865" t="s">
        <v>28</v>
      </c>
      <c r="E1865" t="s">
        <v>132</v>
      </c>
      <c r="F1865" t="s">
        <v>398</v>
      </c>
      <c r="G1865" t="s">
        <v>354</v>
      </c>
      <c r="H1865">
        <v>58</v>
      </c>
      <c r="I1865">
        <v>0</v>
      </c>
      <c r="J1865" t="s">
        <v>273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  <c r="Q1865" s="21">
        <v>0</v>
      </c>
      <c r="R1865" s="21">
        <v>0</v>
      </c>
      <c r="S1865" s="21">
        <v>0</v>
      </c>
      <c r="T1865" s="21">
        <v>0</v>
      </c>
      <c r="U1865" s="21">
        <v>0</v>
      </c>
      <c r="V1865" s="21">
        <v>0</v>
      </c>
      <c r="W1865" s="21">
        <v>0</v>
      </c>
      <c r="X1865" s="21">
        <v>0</v>
      </c>
      <c r="Y1865" s="21">
        <v>0</v>
      </c>
      <c r="Z1865" s="21">
        <v>0</v>
      </c>
      <c r="AA1865" s="21">
        <v>0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</row>
    <row r="1866" spans="1:33" x14ac:dyDescent="0.25">
      <c r="A1866">
        <v>1766</v>
      </c>
      <c r="B1866" t="s">
        <v>1</v>
      </c>
      <c r="C1866" t="s">
        <v>8</v>
      </c>
      <c r="D1866" t="s">
        <v>28</v>
      </c>
      <c r="E1866" t="s">
        <v>259</v>
      </c>
      <c r="F1866" t="s">
        <v>402</v>
      </c>
      <c r="G1866" t="s">
        <v>593</v>
      </c>
      <c r="H1866">
        <v>65</v>
      </c>
      <c r="I1866">
        <v>1</v>
      </c>
      <c r="J1866" t="s">
        <v>280</v>
      </c>
      <c r="K1866" s="21">
        <v>2.8121280500809568E-5</v>
      </c>
      <c r="L1866" s="21">
        <v>6.4676414911318955E-5</v>
      </c>
      <c r="M1866" s="21">
        <v>1.1184846739028364E-4</v>
      </c>
      <c r="N1866" s="21">
        <v>1.6938290891053021E-4</v>
      </c>
      <c r="O1866" s="21">
        <v>2.3811854692843256E-4</v>
      </c>
      <c r="P1866" s="21">
        <v>2.9414728846921545E-4</v>
      </c>
      <c r="Q1866" s="21">
        <v>3.5380978544150715E-4</v>
      </c>
      <c r="R1866" s="21">
        <v>4.0883605880227868E-4</v>
      </c>
      <c r="S1866" s="21">
        <v>4.5119521394611987E-4</v>
      </c>
      <c r="T1866" s="21">
        <v>4.7265267819393656E-4</v>
      </c>
      <c r="U1866" s="21">
        <v>4.7745632656574332E-4</v>
      </c>
      <c r="V1866" s="21">
        <v>4.7711497748117158E-4</v>
      </c>
      <c r="W1866" s="21">
        <v>4.7683315804999428E-4</v>
      </c>
      <c r="X1866" s="21">
        <v>4.7655249482805775E-4</v>
      </c>
      <c r="Y1866" s="21">
        <v>4.7627195317545584E-4</v>
      </c>
      <c r="Z1866" s="21">
        <v>4.7599123881674252E-4</v>
      </c>
      <c r="AA1866" s="21">
        <v>4.7570940338330906E-4</v>
      </c>
      <c r="AB1866" s="21">
        <v>4.7542650805338857E-4</v>
      </c>
      <c r="AC1866" s="21">
        <v>4.7514258935020916E-4</v>
      </c>
      <c r="AD1866" s="21">
        <v>4.7485767671918587E-4</v>
      </c>
      <c r="AE1866" s="21">
        <v>4.7457178927189385E-4</v>
      </c>
      <c r="AF1866" s="21">
        <v>4.7428493803624227E-4</v>
      </c>
      <c r="AG1866" s="21">
        <v>4.7399710599384872E-4</v>
      </c>
    </row>
    <row r="1867" spans="1:33" x14ac:dyDescent="0.25">
      <c r="A1867">
        <v>1752</v>
      </c>
      <c r="B1867" t="s">
        <v>1</v>
      </c>
      <c r="C1867" t="s">
        <v>8</v>
      </c>
      <c r="D1867" t="s">
        <v>28</v>
      </c>
      <c r="E1867" t="s">
        <v>133</v>
      </c>
      <c r="F1867" t="s">
        <v>407</v>
      </c>
      <c r="G1867" t="s">
        <v>355</v>
      </c>
      <c r="H1867">
        <v>59</v>
      </c>
      <c r="I1867">
        <v>0</v>
      </c>
      <c r="J1867" t="s">
        <v>273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  <c r="Q1867" s="21">
        <v>0</v>
      </c>
      <c r="R1867" s="21">
        <v>0</v>
      </c>
      <c r="S1867" s="21">
        <v>0</v>
      </c>
      <c r="T1867" s="21">
        <v>0</v>
      </c>
      <c r="U1867" s="21">
        <v>0</v>
      </c>
      <c r="V1867" s="21">
        <v>0</v>
      </c>
      <c r="W1867" s="21">
        <v>0</v>
      </c>
      <c r="X1867" s="21">
        <v>0</v>
      </c>
      <c r="Y1867" s="21">
        <v>0</v>
      </c>
      <c r="Z1867" s="21">
        <v>0</v>
      </c>
      <c r="AA1867" s="21">
        <v>0</v>
      </c>
      <c r="AB1867" s="21">
        <v>0</v>
      </c>
      <c r="AC1867" s="21">
        <v>0</v>
      </c>
      <c r="AD1867" s="21">
        <v>0</v>
      </c>
      <c r="AE1867" s="21">
        <v>0</v>
      </c>
      <c r="AF1867" s="21">
        <v>0</v>
      </c>
      <c r="AG1867" s="21">
        <v>0</v>
      </c>
    </row>
    <row r="1868" spans="1:33" x14ac:dyDescent="0.25">
      <c r="A1868">
        <v>1751</v>
      </c>
      <c r="B1868" t="s">
        <v>1</v>
      </c>
      <c r="C1868" t="s">
        <v>8</v>
      </c>
      <c r="D1868" t="s">
        <v>28</v>
      </c>
      <c r="E1868" t="s">
        <v>260</v>
      </c>
      <c r="F1868" t="s">
        <v>407</v>
      </c>
      <c r="G1868">
        <v>0</v>
      </c>
      <c r="H1868">
        <v>59</v>
      </c>
      <c r="I1868">
        <v>0</v>
      </c>
      <c r="J1868" t="s">
        <v>273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  <c r="Q1868" s="21">
        <v>0</v>
      </c>
      <c r="R1868" s="21">
        <v>0</v>
      </c>
      <c r="S1868" s="21">
        <v>0</v>
      </c>
      <c r="T1868" s="21">
        <v>0</v>
      </c>
      <c r="U1868" s="21">
        <v>0</v>
      </c>
      <c r="V1868" s="21">
        <v>0</v>
      </c>
      <c r="W1868" s="21">
        <v>0</v>
      </c>
      <c r="X1868" s="21">
        <v>0</v>
      </c>
      <c r="Y1868" s="21">
        <v>0</v>
      </c>
      <c r="Z1868" s="21">
        <v>0</v>
      </c>
      <c r="AA1868" s="21">
        <v>0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</row>
    <row r="1869" spans="1:33" x14ac:dyDescent="0.25">
      <c r="A1869">
        <v>1749</v>
      </c>
      <c r="B1869" t="s">
        <v>1</v>
      </c>
      <c r="C1869" t="s">
        <v>8</v>
      </c>
      <c r="D1869" t="s">
        <v>28</v>
      </c>
      <c r="E1869" t="s">
        <v>261</v>
      </c>
      <c r="F1869" t="s">
        <v>407</v>
      </c>
      <c r="G1869">
        <v>0</v>
      </c>
      <c r="H1869">
        <v>59</v>
      </c>
      <c r="I1869">
        <v>1</v>
      </c>
      <c r="J1869" t="s">
        <v>280</v>
      </c>
      <c r="K1869" s="21">
        <v>2.8036721840879152E-3</v>
      </c>
      <c r="L1869" s="21">
        <v>5.7681210506007928E-3</v>
      </c>
      <c r="M1869" s="21">
        <v>8.889994994472853E-3</v>
      </c>
      <c r="N1869" s="21">
        <v>1.2165917636916287E-2</v>
      </c>
      <c r="O1869" s="21">
        <v>1.5592868182305458E-2</v>
      </c>
      <c r="P1869" s="21">
        <v>1.8809048424097852E-2</v>
      </c>
      <c r="Q1869" s="21">
        <v>2.1483626373973531E-2</v>
      </c>
      <c r="R1869" s="21">
        <v>2.3702151771565684E-2</v>
      </c>
      <c r="S1869" s="21">
        <v>2.5537786694123932E-2</v>
      </c>
      <c r="T1869" s="21">
        <v>2.7052834262096467E-2</v>
      </c>
      <c r="U1869" s="21">
        <v>2.7287622322686257E-2</v>
      </c>
      <c r="V1869" s="21">
        <v>2.7257481341012999E-2</v>
      </c>
      <c r="W1869" s="21">
        <v>2.722832126570876E-2</v>
      </c>
      <c r="X1869" s="21">
        <v>2.7199931852774313E-2</v>
      </c>
      <c r="Y1869" s="21">
        <v>2.7172144747718965E-2</v>
      </c>
      <c r="Z1869" s="21">
        <v>2.7147131642630704E-2</v>
      </c>
      <c r="AA1869" s="21">
        <v>2.7122055690358051E-2</v>
      </c>
      <c r="AB1869" s="21">
        <v>2.7096915553726439E-2</v>
      </c>
      <c r="AC1869" s="21">
        <v>2.7071709874275818E-2</v>
      </c>
      <c r="AD1869" s="21">
        <v>2.7046437271962043E-2</v>
      </c>
      <c r="AE1869" s="21">
        <v>2.7021096344855611E-2</v>
      </c>
      <c r="AF1869" s="21">
        <v>2.6995685668838011E-2</v>
      </c>
      <c r="AG1869" s="21">
        <v>2.6970203797295512E-2</v>
      </c>
    </row>
    <row r="1870" spans="1:33" x14ac:dyDescent="0.25">
      <c r="A1870">
        <v>1755</v>
      </c>
      <c r="B1870" t="s">
        <v>1</v>
      </c>
      <c r="C1870" t="s">
        <v>8</v>
      </c>
      <c r="D1870" t="s">
        <v>28</v>
      </c>
      <c r="E1870" t="s">
        <v>134</v>
      </c>
      <c r="F1870" t="s">
        <v>407</v>
      </c>
      <c r="G1870" t="s">
        <v>356</v>
      </c>
      <c r="H1870">
        <v>59</v>
      </c>
      <c r="I1870">
        <v>0</v>
      </c>
      <c r="J1870" t="s">
        <v>273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  <c r="Q1870" s="21">
        <v>0</v>
      </c>
      <c r="R1870" s="21">
        <v>0</v>
      </c>
      <c r="S1870" s="21">
        <v>0</v>
      </c>
      <c r="T1870" s="21">
        <v>0</v>
      </c>
      <c r="U1870" s="21">
        <v>0</v>
      </c>
      <c r="V1870" s="21">
        <v>0</v>
      </c>
      <c r="W1870" s="21">
        <v>0</v>
      </c>
      <c r="X1870" s="21">
        <v>0</v>
      </c>
      <c r="Y1870" s="21">
        <v>0</v>
      </c>
      <c r="Z1870" s="21">
        <v>0</v>
      </c>
      <c r="AA1870" s="21">
        <v>0</v>
      </c>
      <c r="AB1870" s="21">
        <v>0</v>
      </c>
      <c r="AC1870" s="21">
        <v>0</v>
      </c>
      <c r="AD1870" s="21">
        <v>0</v>
      </c>
      <c r="AE1870" s="21">
        <v>0</v>
      </c>
      <c r="AF1870" s="21">
        <v>0</v>
      </c>
      <c r="AG1870" s="21">
        <v>0</v>
      </c>
    </row>
    <row r="1871" spans="1:33" x14ac:dyDescent="0.25">
      <c r="A1871">
        <v>1754</v>
      </c>
      <c r="B1871" t="s">
        <v>1</v>
      </c>
      <c r="C1871" t="s">
        <v>8</v>
      </c>
      <c r="D1871" t="s">
        <v>28</v>
      </c>
      <c r="E1871" t="s">
        <v>135</v>
      </c>
      <c r="F1871" t="s">
        <v>407</v>
      </c>
      <c r="G1871" t="s">
        <v>357</v>
      </c>
      <c r="H1871">
        <v>59</v>
      </c>
      <c r="I1871">
        <v>1</v>
      </c>
      <c r="J1871" t="s">
        <v>280</v>
      </c>
      <c r="K1871" s="21">
        <v>2.5448216849382884E-3</v>
      </c>
      <c r="L1871" s="21">
        <v>5.0797892977572983E-3</v>
      </c>
      <c r="M1871" s="21">
        <v>7.6045789061938342E-3</v>
      </c>
      <c r="N1871" s="21">
        <v>1.0118706290644061E-2</v>
      </c>
      <c r="O1871" s="21">
        <v>1.2621987895617142E-2</v>
      </c>
      <c r="P1871" s="21">
        <v>1.4864427446194376E-2</v>
      </c>
      <c r="Q1871" s="21">
        <v>1.6649542839929629E-2</v>
      </c>
      <c r="R1871" s="21">
        <v>1.8070778775357201E-2</v>
      </c>
      <c r="S1871" s="21">
        <v>1.9202033501369904E-2</v>
      </c>
      <c r="T1871" s="21">
        <v>2.0101901484370407E-2</v>
      </c>
      <c r="U1871" s="21">
        <v>2.0825933676325143E-2</v>
      </c>
      <c r="V1871" s="21">
        <v>2.1402233141628212E-2</v>
      </c>
      <c r="W1871" s="21">
        <v>2.1858837164846226E-2</v>
      </c>
      <c r="X1871" s="21">
        <v>2.2219490390070328E-2</v>
      </c>
      <c r="Y1871" s="21">
        <v>2.2503209644068309E-2</v>
      </c>
      <c r="Z1871" s="21">
        <v>2.2479806985845688E-2</v>
      </c>
      <c r="AA1871" s="21">
        <v>2.2455947651824907E-2</v>
      </c>
      <c r="AB1871" s="21">
        <v>2.2431678893462616E-2</v>
      </c>
      <c r="AC1871" s="21">
        <v>2.2407037982785153E-2</v>
      </c>
      <c r="AD1871" s="21">
        <v>2.2382054575493707E-2</v>
      </c>
      <c r="AE1871" s="21">
        <v>2.235675243040006E-2</v>
      </c>
      <c r="AF1871" s="21">
        <v>2.2331150680823485E-2</v>
      </c>
      <c r="AG1871" s="21">
        <v>2.2305264788455164E-2</v>
      </c>
    </row>
    <row r="1872" spans="1:33" x14ac:dyDescent="0.25">
      <c r="A1872">
        <v>1756</v>
      </c>
      <c r="B1872" t="s">
        <v>1</v>
      </c>
      <c r="C1872" t="s">
        <v>8</v>
      </c>
      <c r="D1872" t="s">
        <v>28</v>
      </c>
      <c r="E1872" t="s">
        <v>136</v>
      </c>
      <c r="F1872" t="s">
        <v>407</v>
      </c>
      <c r="G1872" t="s">
        <v>358</v>
      </c>
      <c r="H1872">
        <v>59</v>
      </c>
      <c r="I1872">
        <v>0</v>
      </c>
      <c r="J1872" t="s">
        <v>273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  <c r="Q1872" s="21">
        <v>0</v>
      </c>
      <c r="R1872" s="21">
        <v>0</v>
      </c>
      <c r="S1872" s="21">
        <v>0</v>
      </c>
      <c r="T1872" s="21">
        <v>0</v>
      </c>
      <c r="U1872" s="21">
        <v>0</v>
      </c>
      <c r="V1872" s="21">
        <v>0</v>
      </c>
      <c r="W1872" s="21">
        <v>0</v>
      </c>
      <c r="X1872" s="21">
        <v>0</v>
      </c>
      <c r="Y1872" s="21">
        <v>0</v>
      </c>
      <c r="Z1872" s="21">
        <v>0</v>
      </c>
      <c r="AA1872" s="21">
        <v>0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</row>
    <row r="1873" spans="1:33" x14ac:dyDescent="0.25">
      <c r="A1873">
        <v>1750</v>
      </c>
      <c r="B1873" t="s">
        <v>1</v>
      </c>
      <c r="C1873" t="s">
        <v>8</v>
      </c>
      <c r="D1873" t="s">
        <v>28</v>
      </c>
      <c r="E1873" t="s">
        <v>137</v>
      </c>
      <c r="F1873" t="s">
        <v>407</v>
      </c>
      <c r="G1873">
        <v>0</v>
      </c>
      <c r="H1873">
        <v>59</v>
      </c>
      <c r="I1873">
        <v>1</v>
      </c>
      <c r="J1873" t="s">
        <v>280</v>
      </c>
      <c r="K1873" s="21">
        <v>2.7908146463618334E-3</v>
      </c>
      <c r="L1873" s="21">
        <v>5.5265107900039677E-3</v>
      </c>
      <c r="M1873" s="21">
        <v>8.2083091347124396E-3</v>
      </c>
      <c r="N1873" s="21">
        <v>1.0837289091260261E-2</v>
      </c>
      <c r="O1873" s="21">
        <v>1.3414843273396615E-2</v>
      </c>
      <c r="P1873" s="21">
        <v>1.5688232033464769E-2</v>
      </c>
      <c r="Q1873" s="21">
        <v>1.7468959606078634E-2</v>
      </c>
      <c r="R1873" s="21">
        <v>1.8862960567641092E-2</v>
      </c>
      <c r="S1873" s="21">
        <v>1.9953390695527831E-2</v>
      </c>
      <c r="T1873" s="21">
        <v>2.0805525188454157E-2</v>
      </c>
      <c r="U1873" s="21">
        <v>2.1470603569353996E-2</v>
      </c>
      <c r="V1873" s="21">
        <v>2.198884778361912E-2</v>
      </c>
      <c r="W1873" s="21">
        <v>2.2391831293306044E-2</v>
      </c>
      <c r="X1873" s="21">
        <v>2.2704338731647383E-2</v>
      </c>
      <c r="Y1873" s="21">
        <v>2.2945825668910284E-2</v>
      </c>
      <c r="Z1873" s="21">
        <v>2.2928665599998066E-2</v>
      </c>
      <c r="AA1873" s="21">
        <v>2.2911518364268166E-2</v>
      </c>
      <c r="AB1873" s="21">
        <v>2.2894383952123322E-2</v>
      </c>
      <c r="AC1873" s="21">
        <v>2.2877262353973381E-2</v>
      </c>
      <c r="AD1873" s="21">
        <v>2.286015356023538E-2</v>
      </c>
      <c r="AE1873" s="21">
        <v>2.2843057561333514E-2</v>
      </c>
      <c r="AF1873" s="21">
        <v>2.2825974347699146E-2</v>
      </c>
      <c r="AG1873" s="21">
        <v>2.2808903909770837E-2</v>
      </c>
    </row>
    <row r="1874" spans="1:33" x14ac:dyDescent="0.25">
      <c r="A1874">
        <v>1748</v>
      </c>
      <c r="B1874" t="s">
        <v>1</v>
      </c>
      <c r="C1874" t="s">
        <v>8</v>
      </c>
      <c r="D1874" t="s">
        <v>28</v>
      </c>
      <c r="E1874" t="s">
        <v>138</v>
      </c>
      <c r="F1874" t="s">
        <v>407</v>
      </c>
      <c r="G1874" t="s">
        <v>359</v>
      </c>
      <c r="H1874">
        <v>59</v>
      </c>
      <c r="I1874">
        <v>1</v>
      </c>
      <c r="J1874" t="s">
        <v>280</v>
      </c>
      <c r="K1874" s="21">
        <v>5.0783270523036559E-3</v>
      </c>
      <c r="L1874" s="21">
        <v>1.0109557313656124E-2</v>
      </c>
      <c r="M1874" s="21">
        <v>1.0236835286808356E-2</v>
      </c>
      <c r="N1874" s="21">
        <v>1.0358852363198112E-2</v>
      </c>
      <c r="O1874" s="21">
        <v>1.047573576275795E-2</v>
      </c>
      <c r="P1874" s="21">
        <v>1.0532112994341074E-2</v>
      </c>
      <c r="Q1874" s="21">
        <v>1.0492664114738467E-2</v>
      </c>
      <c r="R1874" s="21">
        <v>1.0458779245433676E-2</v>
      </c>
      <c r="S1874" s="21">
        <v>1.042922177784259E-2</v>
      </c>
      <c r="T1874" s="21">
        <v>1.0403035302026024E-2</v>
      </c>
      <c r="U1874" s="21">
        <v>1.0383823138878437E-2</v>
      </c>
      <c r="V1874" s="21">
        <v>1.0366296748081949E-2</v>
      </c>
      <c r="W1874" s="21">
        <v>1.0349503309701098E-2</v>
      </c>
      <c r="X1874" s="21">
        <v>1.0333269357308435E-2</v>
      </c>
      <c r="Y1874" s="21">
        <v>1.0317454194997954E-2</v>
      </c>
      <c r="Z1874" s="21">
        <v>1.0304405655034325E-2</v>
      </c>
      <c r="AA1874" s="21">
        <v>1.0291109228292294E-2</v>
      </c>
      <c r="AB1874" s="21">
        <v>1.027758624370758E-2</v>
      </c>
      <c r="AC1874" s="21">
        <v>1.026385342048957E-2</v>
      </c>
      <c r="AD1874" s="21">
        <v>1.0249923955172689E-2</v>
      </c>
      <c r="AE1874" s="21">
        <v>1.0235808313400097E-2</v>
      </c>
      <c r="AF1874" s="21">
        <v>1.0221514815944511E-2</v>
      </c>
      <c r="AG1874" s="21">
        <v>1.0207050078750998E-2</v>
      </c>
    </row>
    <row r="1875" spans="1:33" x14ac:dyDescent="0.25">
      <c r="A1875">
        <v>1747</v>
      </c>
      <c r="B1875" t="s">
        <v>1</v>
      </c>
      <c r="C1875" t="s">
        <v>8</v>
      </c>
      <c r="D1875" t="s">
        <v>28</v>
      </c>
      <c r="E1875" t="s">
        <v>238</v>
      </c>
      <c r="F1875" t="s">
        <v>407</v>
      </c>
      <c r="G1875" t="s">
        <v>594</v>
      </c>
      <c r="H1875">
        <v>59</v>
      </c>
      <c r="I1875">
        <v>0</v>
      </c>
      <c r="J1875" t="s">
        <v>273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  <c r="Q1875" s="21">
        <v>0</v>
      </c>
      <c r="R1875" s="21">
        <v>0</v>
      </c>
      <c r="S1875" s="21">
        <v>0</v>
      </c>
      <c r="T1875" s="21">
        <v>0</v>
      </c>
      <c r="U1875" s="21">
        <v>0</v>
      </c>
      <c r="V1875" s="21">
        <v>0</v>
      </c>
      <c r="W1875" s="21">
        <v>0</v>
      </c>
      <c r="X1875" s="21">
        <v>0</v>
      </c>
      <c r="Y1875" s="21">
        <v>0</v>
      </c>
      <c r="Z1875" s="21">
        <v>0</v>
      </c>
      <c r="AA1875" s="21">
        <v>0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</row>
    <row r="1876" spans="1:33" x14ac:dyDescent="0.25">
      <c r="A1876">
        <v>1418</v>
      </c>
      <c r="B1876" t="s">
        <v>1</v>
      </c>
      <c r="C1876" t="s">
        <v>8</v>
      </c>
      <c r="D1876" t="s">
        <v>28</v>
      </c>
      <c r="E1876" t="s">
        <v>153</v>
      </c>
      <c r="F1876" t="s">
        <v>399</v>
      </c>
      <c r="G1876" t="s">
        <v>385</v>
      </c>
      <c r="H1876">
        <v>56</v>
      </c>
      <c r="I1876">
        <v>0</v>
      </c>
      <c r="J1876" t="s">
        <v>273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  <c r="Q1876" s="21">
        <v>0</v>
      </c>
      <c r="R1876" s="21">
        <v>0</v>
      </c>
      <c r="S1876" s="21">
        <v>0</v>
      </c>
      <c r="T1876" s="21">
        <v>0</v>
      </c>
      <c r="U1876" s="21">
        <v>0</v>
      </c>
      <c r="V1876" s="21">
        <v>0</v>
      </c>
      <c r="W1876" s="21">
        <v>0</v>
      </c>
      <c r="X1876" s="21">
        <v>0</v>
      </c>
      <c r="Y1876" s="21">
        <v>0</v>
      </c>
      <c r="Z1876" s="21">
        <v>0</v>
      </c>
      <c r="AA1876" s="21">
        <v>0</v>
      </c>
      <c r="AB1876" s="21">
        <v>0</v>
      </c>
      <c r="AC1876" s="21">
        <v>0</v>
      </c>
      <c r="AD1876" s="21">
        <v>0</v>
      </c>
      <c r="AE1876" s="21">
        <v>0</v>
      </c>
      <c r="AF1876" s="21">
        <v>0</v>
      </c>
      <c r="AG1876" s="21">
        <v>0</v>
      </c>
    </row>
    <row r="1877" spans="1:33" x14ac:dyDescent="0.25">
      <c r="A1877">
        <v>1728</v>
      </c>
      <c r="B1877" t="s">
        <v>1</v>
      </c>
      <c r="C1877" t="s">
        <v>8</v>
      </c>
      <c r="D1877" t="s">
        <v>28</v>
      </c>
      <c r="E1877" t="s">
        <v>154</v>
      </c>
      <c r="F1877" t="s">
        <v>399</v>
      </c>
      <c r="G1877" t="s">
        <v>386</v>
      </c>
      <c r="H1877">
        <v>56</v>
      </c>
      <c r="I1877">
        <v>1</v>
      </c>
      <c r="J1877" t="s">
        <v>280</v>
      </c>
      <c r="K1877" s="21">
        <v>9.9694351536524246E-3</v>
      </c>
      <c r="L1877" s="21">
        <v>2.0175981314799731E-2</v>
      </c>
      <c r="M1877" s="21">
        <v>3.0600397584157904E-2</v>
      </c>
      <c r="N1877" s="21">
        <v>4.1213669001444728E-2</v>
      </c>
      <c r="O1877" s="21">
        <v>5.196520417455313E-2</v>
      </c>
      <c r="P1877" s="21">
        <v>6.1791700503019027E-2</v>
      </c>
      <c r="Q1877" s="21">
        <v>6.9826200084100815E-2</v>
      </c>
      <c r="R1877" s="21">
        <v>7.6313285936228922E-2</v>
      </c>
      <c r="S1877" s="21">
        <v>8.1580168070254422E-2</v>
      </c>
      <c r="T1877" s="21">
        <v>8.5802314640472041E-2</v>
      </c>
      <c r="U1877" s="21">
        <v>8.6437816949580776E-2</v>
      </c>
      <c r="V1877" s="21">
        <v>8.6665589651950939E-2</v>
      </c>
      <c r="W1877" s="21">
        <v>8.6766985400427807E-2</v>
      </c>
      <c r="X1877" s="21">
        <v>8.6753846645051938E-2</v>
      </c>
      <c r="Y1877" s="21">
        <v>8.6633342661752683E-2</v>
      </c>
      <c r="Z1877" s="21">
        <v>8.6439121978615002E-2</v>
      </c>
      <c r="AA1877" s="21">
        <v>8.618708813948768E-2</v>
      </c>
      <c r="AB1877" s="21">
        <v>8.5812321513572848E-2</v>
      </c>
      <c r="AC1877" s="21">
        <v>8.5396482723995984E-2</v>
      </c>
      <c r="AD1877" s="21">
        <v>8.4920022915973781E-2</v>
      </c>
      <c r="AE1877" s="21">
        <v>8.4436626205027274E-2</v>
      </c>
      <c r="AF1877" s="21">
        <v>8.3940236105691818E-2</v>
      </c>
      <c r="AG1877" s="21">
        <v>8.3442040417191693E-2</v>
      </c>
    </row>
    <row r="1878" spans="1:33" x14ac:dyDescent="0.25">
      <c r="A1878">
        <v>1727</v>
      </c>
      <c r="B1878" t="s">
        <v>1</v>
      </c>
      <c r="C1878" t="s">
        <v>8</v>
      </c>
      <c r="D1878" t="s">
        <v>28</v>
      </c>
      <c r="E1878" t="s">
        <v>155</v>
      </c>
      <c r="F1878" t="s">
        <v>399</v>
      </c>
      <c r="G1878" t="s">
        <v>387</v>
      </c>
      <c r="H1878">
        <v>56</v>
      </c>
      <c r="I1878">
        <v>0</v>
      </c>
      <c r="J1878" t="s">
        <v>273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  <c r="Q1878" s="21">
        <v>0</v>
      </c>
      <c r="R1878" s="21">
        <v>0</v>
      </c>
      <c r="S1878" s="21">
        <v>0</v>
      </c>
      <c r="T1878" s="21">
        <v>0</v>
      </c>
      <c r="U1878" s="21">
        <v>0</v>
      </c>
      <c r="V1878" s="21">
        <v>0</v>
      </c>
      <c r="W1878" s="21">
        <v>0</v>
      </c>
      <c r="X1878" s="21">
        <v>0</v>
      </c>
      <c r="Y1878" s="21">
        <v>0</v>
      </c>
      <c r="Z1878" s="21">
        <v>0</v>
      </c>
      <c r="AA1878" s="21">
        <v>0</v>
      </c>
      <c r="AB1878" s="21">
        <v>0</v>
      </c>
      <c r="AC1878" s="21">
        <v>0</v>
      </c>
      <c r="AD1878" s="21">
        <v>0</v>
      </c>
      <c r="AE1878" s="21">
        <v>0</v>
      </c>
      <c r="AF1878" s="21">
        <v>0</v>
      </c>
      <c r="AG1878" s="21">
        <v>0</v>
      </c>
    </row>
    <row r="1879" spans="1:33" x14ac:dyDescent="0.25">
      <c r="A1879">
        <v>1723</v>
      </c>
      <c r="B1879" t="s">
        <v>1</v>
      </c>
      <c r="C1879" t="s">
        <v>8</v>
      </c>
      <c r="D1879" t="s">
        <v>28</v>
      </c>
      <c r="E1879" t="s">
        <v>139</v>
      </c>
      <c r="F1879" t="s">
        <v>401</v>
      </c>
      <c r="G1879" t="s">
        <v>360</v>
      </c>
      <c r="H1879">
        <v>57</v>
      </c>
      <c r="I1879">
        <v>0</v>
      </c>
      <c r="J1879" t="s">
        <v>273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  <c r="Q1879" s="21">
        <v>0</v>
      </c>
      <c r="R1879" s="21">
        <v>0</v>
      </c>
      <c r="S1879" s="21">
        <v>0</v>
      </c>
      <c r="T1879" s="21">
        <v>0</v>
      </c>
      <c r="U1879" s="21">
        <v>0</v>
      </c>
      <c r="V1879" s="21">
        <v>0</v>
      </c>
      <c r="W1879" s="21">
        <v>0</v>
      </c>
      <c r="X1879" s="21">
        <v>0</v>
      </c>
      <c r="Y1879" s="21">
        <v>0</v>
      </c>
      <c r="Z1879" s="21">
        <v>0</v>
      </c>
      <c r="AA1879" s="21">
        <v>0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</row>
    <row r="1880" spans="1:33" x14ac:dyDescent="0.25">
      <c r="A1880">
        <v>1724</v>
      </c>
      <c r="B1880" t="s">
        <v>1</v>
      </c>
      <c r="C1880" t="s">
        <v>8</v>
      </c>
      <c r="D1880" t="s">
        <v>28</v>
      </c>
      <c r="E1880" t="s">
        <v>140</v>
      </c>
      <c r="F1880" t="s">
        <v>398</v>
      </c>
      <c r="G1880" t="s">
        <v>361</v>
      </c>
      <c r="H1880">
        <v>58</v>
      </c>
      <c r="I1880">
        <v>0</v>
      </c>
      <c r="J1880" t="s">
        <v>273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  <c r="Q1880" s="21">
        <v>0</v>
      </c>
      <c r="R1880" s="21">
        <v>0</v>
      </c>
      <c r="S1880" s="21">
        <v>0</v>
      </c>
      <c r="T1880" s="21">
        <v>0</v>
      </c>
      <c r="U1880" s="21">
        <v>0</v>
      </c>
      <c r="V1880" s="21">
        <v>0</v>
      </c>
      <c r="W1880" s="21">
        <v>0</v>
      </c>
      <c r="X1880" s="21">
        <v>0</v>
      </c>
      <c r="Y1880" s="21">
        <v>0</v>
      </c>
      <c r="Z1880" s="21">
        <v>0</v>
      </c>
      <c r="AA1880" s="21">
        <v>0</v>
      </c>
      <c r="AB1880" s="21">
        <v>0</v>
      </c>
      <c r="AC1880" s="21">
        <v>0</v>
      </c>
      <c r="AD1880" s="21">
        <v>0</v>
      </c>
      <c r="AE1880" s="21">
        <v>0</v>
      </c>
      <c r="AF1880" s="21">
        <v>0</v>
      </c>
      <c r="AG1880" s="21">
        <v>0</v>
      </c>
    </row>
    <row r="1881" spans="1:33" x14ac:dyDescent="0.25">
      <c r="A1881">
        <v>2293</v>
      </c>
      <c r="B1881" t="s">
        <v>1</v>
      </c>
      <c r="C1881" t="s">
        <v>8</v>
      </c>
      <c r="D1881" t="s">
        <v>29</v>
      </c>
      <c r="E1881" t="s">
        <v>47</v>
      </c>
      <c r="F1881" t="s">
        <v>408</v>
      </c>
      <c r="G1881" t="s">
        <v>272</v>
      </c>
      <c r="H1881">
        <v>128</v>
      </c>
      <c r="I1881">
        <v>0</v>
      </c>
      <c r="J1881" t="s">
        <v>273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  <c r="Q1881" s="21">
        <v>0</v>
      </c>
      <c r="R1881" s="21">
        <v>0</v>
      </c>
      <c r="S1881" s="21">
        <v>0</v>
      </c>
      <c r="T1881" s="21">
        <v>0</v>
      </c>
      <c r="U1881" s="21">
        <v>0</v>
      </c>
      <c r="V1881" s="21">
        <v>0</v>
      </c>
      <c r="W1881" s="21">
        <v>0</v>
      </c>
      <c r="X1881" s="21">
        <v>0</v>
      </c>
      <c r="Y1881" s="21">
        <v>0</v>
      </c>
      <c r="Z1881" s="21">
        <v>0</v>
      </c>
      <c r="AA1881" s="21">
        <v>0</v>
      </c>
      <c r="AB1881" s="21">
        <v>0</v>
      </c>
      <c r="AC1881" s="21">
        <v>0</v>
      </c>
      <c r="AD1881" s="21">
        <v>0</v>
      </c>
      <c r="AE1881" s="21">
        <v>0</v>
      </c>
      <c r="AF1881" s="21">
        <v>0</v>
      </c>
      <c r="AG1881" s="21">
        <v>0</v>
      </c>
    </row>
    <row r="1882" spans="1:33" x14ac:dyDescent="0.25">
      <c r="A1882">
        <v>2300</v>
      </c>
      <c r="B1882" t="s">
        <v>1</v>
      </c>
      <c r="C1882" t="s">
        <v>8</v>
      </c>
      <c r="D1882" t="s">
        <v>29</v>
      </c>
      <c r="E1882" t="s">
        <v>48</v>
      </c>
      <c r="F1882" t="s">
        <v>409</v>
      </c>
      <c r="G1882" t="s">
        <v>275</v>
      </c>
      <c r="H1882">
        <v>127</v>
      </c>
      <c r="I1882">
        <v>0</v>
      </c>
      <c r="J1882" t="s">
        <v>273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  <c r="Q1882" s="21">
        <v>0</v>
      </c>
      <c r="R1882" s="21">
        <v>0</v>
      </c>
      <c r="S1882" s="21">
        <v>0</v>
      </c>
      <c r="T1882" s="21">
        <v>0</v>
      </c>
      <c r="U1882" s="21">
        <v>0</v>
      </c>
      <c r="V1882" s="21">
        <v>0</v>
      </c>
      <c r="W1882" s="21">
        <v>0</v>
      </c>
      <c r="X1882" s="21">
        <v>0</v>
      </c>
      <c r="Y1882" s="21">
        <v>0</v>
      </c>
      <c r="Z1882" s="21">
        <v>0</v>
      </c>
      <c r="AA1882" s="21">
        <v>0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</row>
    <row r="1883" spans="1:33" x14ac:dyDescent="0.25">
      <c r="A1883">
        <v>1634</v>
      </c>
      <c r="B1883" t="s">
        <v>1</v>
      </c>
      <c r="C1883" t="s">
        <v>8</v>
      </c>
      <c r="D1883" t="s">
        <v>29</v>
      </c>
      <c r="E1883" t="s">
        <v>141</v>
      </c>
      <c r="F1883" t="s">
        <v>410</v>
      </c>
      <c r="G1883" t="s">
        <v>365</v>
      </c>
      <c r="H1883">
        <v>126</v>
      </c>
      <c r="I1883">
        <v>1</v>
      </c>
      <c r="J1883" t="s">
        <v>280</v>
      </c>
      <c r="K1883" s="21">
        <v>4.3340005179039413E-6</v>
      </c>
      <c r="L1883" s="21">
        <v>1.3505678765575971E-5</v>
      </c>
      <c r="M1883" s="21">
        <v>2.8009664855395523E-5</v>
      </c>
      <c r="N1883" s="21">
        <v>4.7890321277039834E-5</v>
      </c>
      <c r="O1883" s="21">
        <v>7.3637768540435529E-5</v>
      </c>
      <c r="P1883" s="21">
        <v>1.0575528793013559E-4</v>
      </c>
      <c r="Q1883" s="21">
        <v>1.4351029893804615E-4</v>
      </c>
      <c r="R1883" s="21">
        <v>1.8770558197471913E-4</v>
      </c>
      <c r="S1883" s="21">
        <v>2.3808288622802142E-4</v>
      </c>
      <c r="T1883" s="21">
        <v>2.9442994823630818E-4</v>
      </c>
      <c r="U1883" s="21">
        <v>3.5652532799783452E-4</v>
      </c>
      <c r="V1883" s="21">
        <v>4.2471622457869473E-4</v>
      </c>
      <c r="W1883" s="21">
        <v>4.9905988688944182E-4</v>
      </c>
      <c r="X1883" s="21">
        <v>5.7891351136541032E-4</v>
      </c>
      <c r="Y1883" s="21">
        <v>6.6465567942614089E-4</v>
      </c>
      <c r="Z1883" s="21">
        <v>7.5079967183938699E-4</v>
      </c>
      <c r="AA1883" s="21">
        <v>8.3886203142361762E-4</v>
      </c>
      <c r="AB1883" s="21">
        <v>9.2903324874904557E-4</v>
      </c>
      <c r="AC1883" s="21">
        <v>1.0214106750619529E-3</v>
      </c>
      <c r="AD1883" s="21">
        <v>1.1162769454015641E-3</v>
      </c>
      <c r="AE1883" s="21">
        <v>1.2049365249541398E-3</v>
      </c>
      <c r="AF1883" s="21">
        <v>1.2872761476515463E-3</v>
      </c>
      <c r="AG1883" s="21">
        <v>1.3631151581368723E-3</v>
      </c>
    </row>
    <row r="1884" spans="1:33" x14ac:dyDescent="0.25">
      <c r="A1884">
        <v>1639</v>
      </c>
      <c r="B1884" t="s">
        <v>1</v>
      </c>
      <c r="C1884" t="s">
        <v>8</v>
      </c>
      <c r="D1884" t="s">
        <v>29</v>
      </c>
      <c r="E1884" t="s">
        <v>49</v>
      </c>
      <c r="F1884" t="s">
        <v>410</v>
      </c>
      <c r="G1884" t="s">
        <v>277</v>
      </c>
      <c r="H1884">
        <v>126</v>
      </c>
      <c r="I1884">
        <v>0</v>
      </c>
      <c r="J1884" t="s">
        <v>273</v>
      </c>
      <c r="K1884" s="21">
        <v>0</v>
      </c>
      <c r="L1884" s="21">
        <v>0</v>
      </c>
      <c r="M1884" s="21">
        <v>0</v>
      </c>
      <c r="N1884" s="21">
        <v>0</v>
      </c>
      <c r="O1884" s="21">
        <v>0</v>
      </c>
      <c r="P1884" s="21">
        <v>0</v>
      </c>
      <c r="Q1884" s="21">
        <v>0</v>
      </c>
      <c r="R1884" s="21">
        <v>0</v>
      </c>
      <c r="S1884" s="21">
        <v>0</v>
      </c>
      <c r="T1884" s="21">
        <v>0</v>
      </c>
      <c r="U1884" s="21">
        <v>0</v>
      </c>
      <c r="V1884" s="21">
        <v>0</v>
      </c>
      <c r="W1884" s="21">
        <v>0</v>
      </c>
      <c r="X1884" s="21">
        <v>0</v>
      </c>
      <c r="Y1884" s="21">
        <v>0</v>
      </c>
      <c r="Z1884" s="21">
        <v>0</v>
      </c>
      <c r="AA1884" s="21">
        <v>0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</row>
    <row r="1885" spans="1:33" x14ac:dyDescent="0.25">
      <c r="A1885">
        <v>1646</v>
      </c>
      <c r="B1885" t="s">
        <v>1</v>
      </c>
      <c r="C1885" t="s">
        <v>8</v>
      </c>
      <c r="D1885" t="s">
        <v>29</v>
      </c>
      <c r="E1885" t="s">
        <v>50</v>
      </c>
      <c r="F1885" t="s">
        <v>411</v>
      </c>
      <c r="G1885" t="s">
        <v>279</v>
      </c>
      <c r="H1885">
        <v>131</v>
      </c>
      <c r="I1885">
        <v>1</v>
      </c>
      <c r="J1885" t="s">
        <v>280</v>
      </c>
      <c r="K1885" s="21">
        <v>8.2129233316650119E-3</v>
      </c>
      <c r="L1885" s="21">
        <v>1.7569892768573667E-2</v>
      </c>
      <c r="M1885" s="21">
        <v>2.8137874137755439E-2</v>
      </c>
      <c r="N1885" s="21">
        <v>3.9586957096337048E-2</v>
      </c>
      <c r="O1885" s="21">
        <v>5.166737276673472E-2</v>
      </c>
      <c r="P1885" s="21">
        <v>6.4212196120262688E-2</v>
      </c>
      <c r="Q1885" s="21">
        <v>7.7049903155655061E-2</v>
      </c>
      <c r="R1885" s="21">
        <v>9.0203445826394099E-2</v>
      </c>
      <c r="S1885" s="21">
        <v>0.10368066583678953</v>
      </c>
      <c r="T1885" s="21">
        <v>0.11734598773539667</v>
      </c>
      <c r="U1885" s="21">
        <v>0.13072626386033853</v>
      </c>
      <c r="V1885" s="21">
        <v>0.14387823541813252</v>
      </c>
      <c r="W1885" s="21">
        <v>0.15686252769497167</v>
      </c>
      <c r="X1885" s="21">
        <v>0.16972643834506179</v>
      </c>
      <c r="Y1885" s="21">
        <v>0.18250650192005158</v>
      </c>
      <c r="Z1885" s="21">
        <v>0.18719502395228654</v>
      </c>
      <c r="AA1885" s="21">
        <v>0.19072807487362531</v>
      </c>
      <c r="AB1885" s="21">
        <v>0.19290914023719657</v>
      </c>
      <c r="AC1885" s="21">
        <v>0.19456531218534712</v>
      </c>
      <c r="AD1885" s="21">
        <v>0.19625119739368563</v>
      </c>
      <c r="AE1885" s="21">
        <v>0.19798348882798064</v>
      </c>
      <c r="AF1885" s="21">
        <v>0.20102646395724175</v>
      </c>
      <c r="AG1885" s="21">
        <v>0.20364948938115507</v>
      </c>
    </row>
    <row r="1886" spans="1:33" x14ac:dyDescent="0.25">
      <c r="A1886">
        <v>2261</v>
      </c>
      <c r="B1886" t="s">
        <v>1</v>
      </c>
      <c r="C1886" t="s">
        <v>8</v>
      </c>
      <c r="D1886" t="s">
        <v>29</v>
      </c>
      <c r="E1886" t="s">
        <v>51</v>
      </c>
      <c r="F1886" t="s">
        <v>409</v>
      </c>
      <c r="G1886" t="s">
        <v>281</v>
      </c>
      <c r="H1886">
        <v>127</v>
      </c>
      <c r="I1886">
        <v>1</v>
      </c>
      <c r="J1886" t="s">
        <v>280</v>
      </c>
      <c r="K1886" s="21">
        <v>1.4639624655865633E-4</v>
      </c>
      <c r="L1886" s="21">
        <v>4.3842818358742373E-4</v>
      </c>
      <c r="M1886" s="21">
        <v>9.5594395633399562E-4</v>
      </c>
      <c r="N1886" s="21">
        <v>1.7960758004653661E-3</v>
      </c>
      <c r="O1886" s="21">
        <v>3.0688089122041869E-3</v>
      </c>
      <c r="P1886" s="21">
        <v>4.8876813174507259E-3</v>
      </c>
      <c r="Q1886" s="21">
        <v>7.3558038326022946E-3</v>
      </c>
      <c r="R1886" s="21">
        <v>1.054661405672027E-2</v>
      </c>
      <c r="S1886" s="21">
        <v>1.4481071223809247E-2</v>
      </c>
      <c r="T1886" s="21">
        <v>1.9105138948830848E-2</v>
      </c>
      <c r="U1886" s="21">
        <v>2.4131120654227015E-2</v>
      </c>
      <c r="V1886" s="21">
        <v>2.9323109625287572E-2</v>
      </c>
      <c r="W1886" s="21">
        <v>3.4292828570503961E-2</v>
      </c>
      <c r="X1886" s="21">
        <v>3.8605086744320775E-2</v>
      </c>
      <c r="Y1886" s="21">
        <v>4.1843532290572569E-2</v>
      </c>
      <c r="Z1886" s="21">
        <v>4.3740105600522078E-2</v>
      </c>
      <c r="AA1886" s="21">
        <v>4.4101826956422063E-2</v>
      </c>
      <c r="AB1886" s="21">
        <v>4.410326523495936E-2</v>
      </c>
      <c r="AC1886" s="21">
        <v>4.4009923126577449E-2</v>
      </c>
      <c r="AD1886" s="21">
        <v>4.3917814096494458E-2</v>
      </c>
      <c r="AE1886" s="21">
        <v>4.3833702149511621E-2</v>
      </c>
      <c r="AF1886" s="21">
        <v>4.3750023476702912E-2</v>
      </c>
      <c r="AG1886" s="21">
        <v>4.36761597691354E-2</v>
      </c>
    </row>
    <row r="1887" spans="1:33" x14ac:dyDescent="0.25">
      <c r="A1887">
        <v>2249</v>
      </c>
      <c r="B1887" t="s">
        <v>1</v>
      </c>
      <c r="C1887" t="s">
        <v>8</v>
      </c>
      <c r="D1887" t="s">
        <v>29</v>
      </c>
      <c r="E1887" t="s">
        <v>52</v>
      </c>
      <c r="F1887" t="s">
        <v>410</v>
      </c>
      <c r="G1887">
        <v>0</v>
      </c>
      <c r="H1887">
        <v>126</v>
      </c>
      <c r="I1887">
        <v>0</v>
      </c>
      <c r="J1887" t="s">
        <v>273</v>
      </c>
      <c r="K1887" s="21">
        <v>0</v>
      </c>
      <c r="L1887" s="21">
        <v>0</v>
      </c>
      <c r="M1887" s="21">
        <v>0</v>
      </c>
      <c r="N1887" s="21">
        <v>0</v>
      </c>
      <c r="O1887" s="21">
        <v>0</v>
      </c>
      <c r="P1887" s="21">
        <v>0</v>
      </c>
      <c r="Q1887" s="21">
        <v>0</v>
      </c>
      <c r="R1887" s="21">
        <v>0</v>
      </c>
      <c r="S1887" s="21">
        <v>0</v>
      </c>
      <c r="T1887" s="21">
        <v>0</v>
      </c>
      <c r="U1887" s="21">
        <v>0</v>
      </c>
      <c r="V1887" s="21">
        <v>0</v>
      </c>
      <c r="W1887" s="21">
        <v>0</v>
      </c>
      <c r="X1887" s="21">
        <v>0</v>
      </c>
      <c r="Y1887" s="21">
        <v>0</v>
      </c>
      <c r="Z1887" s="21">
        <v>0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</row>
    <row r="1888" spans="1:33" x14ac:dyDescent="0.25">
      <c r="A1888">
        <v>2254</v>
      </c>
      <c r="B1888" t="s">
        <v>1</v>
      </c>
      <c r="C1888" t="s">
        <v>8</v>
      </c>
      <c r="D1888" t="s">
        <v>29</v>
      </c>
      <c r="E1888" t="s">
        <v>53</v>
      </c>
      <c r="F1888" t="s">
        <v>410</v>
      </c>
      <c r="G1888" t="s">
        <v>282</v>
      </c>
      <c r="H1888">
        <v>126</v>
      </c>
      <c r="I1888">
        <v>0</v>
      </c>
      <c r="J1888" t="s">
        <v>273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1">
        <v>0</v>
      </c>
      <c r="Q1888" s="21">
        <v>0</v>
      </c>
      <c r="R1888" s="21">
        <v>0</v>
      </c>
      <c r="S1888" s="21">
        <v>0</v>
      </c>
      <c r="T1888" s="21">
        <v>0</v>
      </c>
      <c r="U1888" s="21">
        <v>0</v>
      </c>
      <c r="V1888" s="21">
        <v>0</v>
      </c>
      <c r="W1888" s="21">
        <v>0</v>
      </c>
      <c r="X1888" s="21">
        <v>0</v>
      </c>
      <c r="Y1888" s="21">
        <v>0</v>
      </c>
      <c r="Z1888" s="21">
        <v>0</v>
      </c>
      <c r="AA1888" s="21">
        <v>0</v>
      </c>
      <c r="AB1888" s="21">
        <v>0</v>
      </c>
      <c r="AC1888" s="21">
        <v>0</v>
      </c>
      <c r="AD1888" s="21">
        <v>0</v>
      </c>
      <c r="AE1888" s="21">
        <v>0</v>
      </c>
      <c r="AF1888" s="21">
        <v>0</v>
      </c>
      <c r="AG1888" s="21">
        <v>0</v>
      </c>
    </row>
    <row r="1889" spans="1:33" x14ac:dyDescent="0.25">
      <c r="A1889">
        <v>2259</v>
      </c>
      <c r="B1889" t="s">
        <v>1</v>
      </c>
      <c r="C1889" t="s">
        <v>8</v>
      </c>
      <c r="D1889" t="s">
        <v>29</v>
      </c>
      <c r="E1889" t="s">
        <v>54</v>
      </c>
      <c r="F1889" t="s">
        <v>410</v>
      </c>
      <c r="G1889">
        <v>0</v>
      </c>
      <c r="H1889">
        <v>126</v>
      </c>
      <c r="I1889">
        <v>0</v>
      </c>
      <c r="J1889" t="s">
        <v>273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  <c r="Q1889" s="21">
        <v>0</v>
      </c>
      <c r="R1889" s="21">
        <v>0</v>
      </c>
      <c r="S1889" s="21">
        <v>0</v>
      </c>
      <c r="T1889" s="21">
        <v>0</v>
      </c>
      <c r="U1889" s="21">
        <v>0</v>
      </c>
      <c r="V1889" s="21">
        <v>0</v>
      </c>
      <c r="W1889" s="21">
        <v>0</v>
      </c>
      <c r="X1889" s="21">
        <v>0</v>
      </c>
      <c r="Y1889" s="21">
        <v>0</v>
      </c>
      <c r="Z1889" s="21">
        <v>0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0</v>
      </c>
      <c r="AG1889" s="21">
        <v>0</v>
      </c>
    </row>
    <row r="1890" spans="1:33" x14ac:dyDescent="0.25">
      <c r="A1890">
        <v>2255</v>
      </c>
      <c r="B1890" t="s">
        <v>1</v>
      </c>
      <c r="C1890" t="s">
        <v>8</v>
      </c>
      <c r="D1890" t="s">
        <v>29</v>
      </c>
      <c r="E1890" t="s">
        <v>55</v>
      </c>
      <c r="F1890" t="s">
        <v>410</v>
      </c>
      <c r="G1890" t="s">
        <v>283</v>
      </c>
      <c r="H1890">
        <v>126</v>
      </c>
      <c r="I1890">
        <v>0</v>
      </c>
      <c r="J1890" t="s">
        <v>273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  <c r="Q1890" s="21">
        <v>0</v>
      </c>
      <c r="R1890" s="21">
        <v>0</v>
      </c>
      <c r="S1890" s="21">
        <v>0</v>
      </c>
      <c r="T1890" s="21">
        <v>0</v>
      </c>
      <c r="U1890" s="21">
        <v>0</v>
      </c>
      <c r="V1890" s="21">
        <v>0</v>
      </c>
      <c r="W1890" s="21">
        <v>0</v>
      </c>
      <c r="X1890" s="21">
        <v>0</v>
      </c>
      <c r="Y1890" s="21">
        <v>0</v>
      </c>
      <c r="Z1890" s="21">
        <v>0</v>
      </c>
      <c r="AA1890" s="21">
        <v>0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</row>
    <row r="1891" spans="1:33" x14ac:dyDescent="0.25">
      <c r="A1891">
        <v>2258</v>
      </c>
      <c r="B1891" t="s">
        <v>1</v>
      </c>
      <c r="C1891" t="s">
        <v>8</v>
      </c>
      <c r="D1891" t="s">
        <v>29</v>
      </c>
      <c r="E1891" t="s">
        <v>56</v>
      </c>
      <c r="F1891" t="s">
        <v>410</v>
      </c>
      <c r="G1891" t="s">
        <v>284</v>
      </c>
      <c r="H1891">
        <v>126</v>
      </c>
      <c r="I1891">
        <v>0</v>
      </c>
      <c r="J1891" t="s">
        <v>273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  <c r="Q1891" s="21">
        <v>0</v>
      </c>
      <c r="R1891" s="21">
        <v>0</v>
      </c>
      <c r="S1891" s="21">
        <v>0</v>
      </c>
      <c r="T1891" s="21">
        <v>0</v>
      </c>
      <c r="U1891" s="21">
        <v>0</v>
      </c>
      <c r="V1891" s="21">
        <v>0</v>
      </c>
      <c r="W1891" s="21">
        <v>0</v>
      </c>
      <c r="X1891" s="21">
        <v>0</v>
      </c>
      <c r="Y1891" s="21">
        <v>0</v>
      </c>
      <c r="Z1891" s="21">
        <v>0</v>
      </c>
      <c r="AA1891" s="21">
        <v>0</v>
      </c>
      <c r="AB1891" s="21">
        <v>0</v>
      </c>
      <c r="AC1891" s="21">
        <v>0</v>
      </c>
      <c r="AD1891" s="21">
        <v>0</v>
      </c>
      <c r="AE1891" s="21">
        <v>0</v>
      </c>
      <c r="AF1891" s="21">
        <v>0</v>
      </c>
      <c r="AG1891" s="21">
        <v>0</v>
      </c>
    </row>
    <row r="1892" spans="1:33" x14ac:dyDescent="0.25">
      <c r="A1892">
        <v>2299</v>
      </c>
      <c r="B1892" t="s">
        <v>1</v>
      </c>
      <c r="C1892" t="s">
        <v>8</v>
      </c>
      <c r="D1892" t="s">
        <v>29</v>
      </c>
      <c r="E1892" t="s">
        <v>256</v>
      </c>
      <c r="F1892" t="s">
        <v>412</v>
      </c>
      <c r="G1892" t="s">
        <v>590</v>
      </c>
      <c r="H1892">
        <v>135</v>
      </c>
      <c r="I1892">
        <v>1</v>
      </c>
      <c r="J1892" t="s">
        <v>280</v>
      </c>
      <c r="K1892" s="21">
        <v>9.6711955319537396E-4</v>
      </c>
      <c r="L1892" s="21">
        <v>2.1488862212927905E-3</v>
      </c>
      <c r="M1892" s="21">
        <v>3.5913589830815075E-3</v>
      </c>
      <c r="N1892" s="21">
        <v>5.2624932836869143E-3</v>
      </c>
      <c r="O1892" s="21">
        <v>7.1653036885071918E-3</v>
      </c>
      <c r="P1892" s="21">
        <v>9.3929878062240235E-3</v>
      </c>
      <c r="Q1892" s="21">
        <v>1.1830822391274348E-2</v>
      </c>
      <c r="R1892" s="21">
        <v>1.4313015857978716E-2</v>
      </c>
      <c r="S1892" s="21">
        <v>1.6641548778493307E-2</v>
      </c>
      <c r="T1892" s="21">
        <v>1.8630069946307032E-2</v>
      </c>
      <c r="U1892" s="21">
        <v>2.0154377711221468E-2</v>
      </c>
      <c r="V1892" s="21">
        <v>2.1145617068197394E-2</v>
      </c>
      <c r="W1892" s="21">
        <v>2.1701175775455741E-2</v>
      </c>
      <c r="X1892" s="21">
        <v>2.1945087129275058E-2</v>
      </c>
      <c r="Y1892" s="21">
        <v>2.2022521809096373E-2</v>
      </c>
      <c r="Z1892" s="21">
        <v>2.1979252987223686E-2</v>
      </c>
      <c r="AA1892" s="21">
        <v>2.1937264746183075E-2</v>
      </c>
      <c r="AB1892" s="21">
        <v>2.1897061521286617E-2</v>
      </c>
      <c r="AC1892" s="21">
        <v>2.185911403754617E-2</v>
      </c>
      <c r="AD1892" s="21">
        <v>2.1823909501311155E-2</v>
      </c>
      <c r="AE1892" s="21">
        <v>2.179204946592949E-2</v>
      </c>
      <c r="AF1892" s="21">
        <v>2.175811390746895E-2</v>
      </c>
      <c r="AG1892" s="21">
        <v>2.1728400664460572E-2</v>
      </c>
    </row>
    <row r="1893" spans="1:33" x14ac:dyDescent="0.25">
      <c r="A1893">
        <v>2282</v>
      </c>
      <c r="B1893" t="s">
        <v>1</v>
      </c>
      <c r="C1893" t="s">
        <v>8</v>
      </c>
      <c r="D1893" t="s">
        <v>29</v>
      </c>
      <c r="E1893" t="s">
        <v>57</v>
      </c>
      <c r="F1893" t="s">
        <v>412</v>
      </c>
      <c r="G1893" t="s">
        <v>286</v>
      </c>
      <c r="H1893">
        <v>135</v>
      </c>
      <c r="I1893">
        <v>0</v>
      </c>
      <c r="J1893" t="s">
        <v>273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v>0</v>
      </c>
      <c r="W1893" s="21">
        <v>0</v>
      </c>
      <c r="X1893" s="21">
        <v>0</v>
      </c>
      <c r="Y1893" s="21">
        <v>0</v>
      </c>
      <c r="Z1893" s="21">
        <v>0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</row>
    <row r="1894" spans="1:33" x14ac:dyDescent="0.25">
      <c r="A1894">
        <v>1663</v>
      </c>
      <c r="B1894" t="s">
        <v>1</v>
      </c>
      <c r="C1894" t="s">
        <v>8</v>
      </c>
      <c r="D1894" t="s">
        <v>29</v>
      </c>
      <c r="E1894" t="s">
        <v>58</v>
      </c>
      <c r="F1894" t="s">
        <v>412</v>
      </c>
      <c r="G1894" t="s">
        <v>287</v>
      </c>
      <c r="H1894">
        <v>135</v>
      </c>
      <c r="I1894">
        <v>0</v>
      </c>
      <c r="J1894" t="s">
        <v>273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  <c r="Q1894" s="21">
        <v>0</v>
      </c>
      <c r="R1894" s="21">
        <v>0</v>
      </c>
      <c r="S1894" s="21">
        <v>0</v>
      </c>
      <c r="T1894" s="21">
        <v>0</v>
      </c>
      <c r="U1894" s="21">
        <v>0</v>
      </c>
      <c r="V1894" s="21">
        <v>0</v>
      </c>
      <c r="W1894" s="21">
        <v>0</v>
      </c>
      <c r="X1894" s="21">
        <v>0</v>
      </c>
      <c r="Y1894" s="21">
        <v>0</v>
      </c>
      <c r="Z1894" s="21">
        <v>0</v>
      </c>
      <c r="AA1894" s="21">
        <v>0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</row>
    <row r="1895" spans="1:33" x14ac:dyDescent="0.25">
      <c r="A1895">
        <v>1655</v>
      </c>
      <c r="B1895" t="s">
        <v>1</v>
      </c>
      <c r="C1895" t="s">
        <v>8</v>
      </c>
      <c r="D1895" t="s">
        <v>29</v>
      </c>
      <c r="E1895" t="s">
        <v>61</v>
      </c>
      <c r="F1895" t="s">
        <v>413</v>
      </c>
      <c r="G1895" t="s">
        <v>292</v>
      </c>
      <c r="H1895">
        <v>134</v>
      </c>
      <c r="I1895">
        <v>0</v>
      </c>
      <c r="J1895" t="s">
        <v>273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  <c r="Q1895" s="21">
        <v>0</v>
      </c>
      <c r="R1895" s="21">
        <v>0</v>
      </c>
      <c r="S1895" s="21">
        <v>0</v>
      </c>
      <c r="T1895" s="21">
        <v>0</v>
      </c>
      <c r="U1895" s="21">
        <v>0</v>
      </c>
      <c r="V1895" s="21">
        <v>0</v>
      </c>
      <c r="W1895" s="21">
        <v>0</v>
      </c>
      <c r="X1895" s="21">
        <v>0</v>
      </c>
      <c r="Y1895" s="21">
        <v>0</v>
      </c>
      <c r="Z1895" s="21">
        <v>0</v>
      </c>
      <c r="AA1895" s="21">
        <v>0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</row>
    <row r="1896" spans="1:33" x14ac:dyDescent="0.25">
      <c r="A1896">
        <v>2269</v>
      </c>
      <c r="B1896" t="s">
        <v>1</v>
      </c>
      <c r="C1896" t="s">
        <v>8</v>
      </c>
      <c r="D1896" t="s">
        <v>29</v>
      </c>
      <c r="E1896" t="s">
        <v>62</v>
      </c>
      <c r="F1896" t="s">
        <v>409</v>
      </c>
      <c r="G1896" t="s">
        <v>293</v>
      </c>
      <c r="H1896">
        <v>127</v>
      </c>
      <c r="I1896">
        <v>0</v>
      </c>
      <c r="J1896" t="s">
        <v>273</v>
      </c>
      <c r="K1896" s="21">
        <v>0</v>
      </c>
      <c r="L1896" s="21">
        <v>0</v>
      </c>
      <c r="M1896" s="21">
        <v>0</v>
      </c>
      <c r="N1896" s="21">
        <v>0</v>
      </c>
      <c r="O1896" s="21">
        <v>0</v>
      </c>
      <c r="P1896" s="21">
        <v>0</v>
      </c>
      <c r="Q1896" s="21">
        <v>0</v>
      </c>
      <c r="R1896" s="21">
        <v>0</v>
      </c>
      <c r="S1896" s="21">
        <v>0</v>
      </c>
      <c r="T1896" s="21">
        <v>0</v>
      </c>
      <c r="U1896" s="21">
        <v>0</v>
      </c>
      <c r="V1896" s="21">
        <v>0</v>
      </c>
      <c r="W1896" s="21">
        <v>0</v>
      </c>
      <c r="X1896" s="21">
        <v>0</v>
      </c>
      <c r="Y1896" s="21">
        <v>0</v>
      </c>
      <c r="Z1896" s="21">
        <v>0</v>
      </c>
      <c r="AA1896" s="21">
        <v>0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</row>
    <row r="1897" spans="1:33" x14ac:dyDescent="0.25">
      <c r="A1897">
        <v>2251</v>
      </c>
      <c r="B1897" t="s">
        <v>1</v>
      </c>
      <c r="C1897" t="s">
        <v>8</v>
      </c>
      <c r="D1897" t="s">
        <v>29</v>
      </c>
      <c r="E1897" t="s">
        <v>63</v>
      </c>
      <c r="F1897" t="s">
        <v>410</v>
      </c>
      <c r="G1897" t="s">
        <v>294</v>
      </c>
      <c r="H1897">
        <v>126</v>
      </c>
      <c r="I1897">
        <v>0</v>
      </c>
      <c r="J1897" t="s">
        <v>280</v>
      </c>
      <c r="K1897" s="21">
        <v>0</v>
      </c>
      <c r="L1897" s="21">
        <v>0</v>
      </c>
      <c r="M1897" s="21">
        <v>0</v>
      </c>
      <c r="N1897" s="21">
        <v>0</v>
      </c>
      <c r="O1897" s="21">
        <v>0</v>
      </c>
      <c r="P1897" s="21">
        <v>0</v>
      </c>
      <c r="Q1897" s="21">
        <v>0</v>
      </c>
      <c r="R1897" s="21">
        <v>0</v>
      </c>
      <c r="S1897" s="21">
        <v>0</v>
      </c>
      <c r="T1897" s="21">
        <v>0</v>
      </c>
      <c r="U1897" s="21">
        <v>0</v>
      </c>
      <c r="V1897" s="21">
        <v>0</v>
      </c>
      <c r="W1897" s="21">
        <v>0</v>
      </c>
      <c r="X1897" s="21">
        <v>0</v>
      </c>
      <c r="Y1897" s="21">
        <v>0</v>
      </c>
      <c r="Z1897" s="21">
        <v>0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</row>
    <row r="1898" spans="1:33" x14ac:dyDescent="0.25">
      <c r="A1898">
        <v>2274</v>
      </c>
      <c r="B1898" t="s">
        <v>1</v>
      </c>
      <c r="C1898" t="s">
        <v>8</v>
      </c>
      <c r="D1898" t="s">
        <v>29</v>
      </c>
      <c r="E1898" t="s">
        <v>64</v>
      </c>
      <c r="F1898" t="s">
        <v>410</v>
      </c>
      <c r="G1898" t="s">
        <v>64</v>
      </c>
      <c r="H1898">
        <v>126</v>
      </c>
      <c r="I1898">
        <v>0</v>
      </c>
      <c r="J1898" t="s">
        <v>273</v>
      </c>
      <c r="K1898" s="21">
        <v>0</v>
      </c>
      <c r="L1898" s="21">
        <v>0</v>
      </c>
      <c r="M1898" s="21">
        <v>0</v>
      </c>
      <c r="N1898" s="21">
        <v>0</v>
      </c>
      <c r="O1898" s="21">
        <v>0</v>
      </c>
      <c r="P1898" s="21">
        <v>0</v>
      </c>
      <c r="Q1898" s="21">
        <v>0</v>
      </c>
      <c r="R1898" s="21">
        <v>0</v>
      </c>
      <c r="S1898" s="21">
        <v>0</v>
      </c>
      <c r="T1898" s="21">
        <v>0</v>
      </c>
      <c r="U1898" s="21">
        <v>0</v>
      </c>
      <c r="V1898" s="21">
        <v>0</v>
      </c>
      <c r="W1898" s="21">
        <v>0</v>
      </c>
      <c r="X1898" s="21">
        <v>0</v>
      </c>
      <c r="Y1898" s="21">
        <v>0</v>
      </c>
      <c r="Z1898" s="21">
        <v>0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</row>
    <row r="1899" spans="1:33" x14ac:dyDescent="0.25">
      <c r="A1899">
        <v>2273</v>
      </c>
      <c r="B1899" t="s">
        <v>1</v>
      </c>
      <c r="C1899" t="s">
        <v>8</v>
      </c>
      <c r="D1899" t="s">
        <v>29</v>
      </c>
      <c r="E1899" t="s">
        <v>65</v>
      </c>
      <c r="F1899" t="s">
        <v>409</v>
      </c>
      <c r="G1899" t="s">
        <v>295</v>
      </c>
      <c r="H1899">
        <v>127</v>
      </c>
      <c r="I1899">
        <v>0</v>
      </c>
      <c r="J1899" t="s">
        <v>273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  <c r="Q1899" s="21">
        <v>0</v>
      </c>
      <c r="R1899" s="21">
        <v>0</v>
      </c>
      <c r="S1899" s="21">
        <v>0</v>
      </c>
      <c r="T1899" s="21">
        <v>0</v>
      </c>
      <c r="U1899" s="21">
        <v>0</v>
      </c>
      <c r="V1899" s="21">
        <v>0</v>
      </c>
      <c r="W1899" s="21">
        <v>0</v>
      </c>
      <c r="X1899" s="21">
        <v>0</v>
      </c>
      <c r="Y1899" s="21">
        <v>0</v>
      </c>
      <c r="Z1899" s="21">
        <v>0</v>
      </c>
      <c r="AA1899" s="21">
        <v>0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</row>
    <row r="1900" spans="1:33" x14ac:dyDescent="0.25">
      <c r="A1900">
        <v>1662</v>
      </c>
      <c r="B1900" t="s">
        <v>1</v>
      </c>
      <c r="C1900" t="s">
        <v>8</v>
      </c>
      <c r="D1900" t="s">
        <v>29</v>
      </c>
      <c r="E1900" t="s">
        <v>142</v>
      </c>
      <c r="F1900" t="s">
        <v>412</v>
      </c>
      <c r="G1900" t="s">
        <v>370</v>
      </c>
      <c r="H1900">
        <v>135</v>
      </c>
      <c r="I1900">
        <v>0</v>
      </c>
      <c r="J1900" t="s">
        <v>280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  <c r="Q1900" s="21">
        <v>0</v>
      </c>
      <c r="R1900" s="21">
        <v>0</v>
      </c>
      <c r="S1900" s="21">
        <v>0</v>
      </c>
      <c r="T1900" s="21">
        <v>0</v>
      </c>
      <c r="U1900" s="21">
        <v>0</v>
      </c>
      <c r="V1900" s="21">
        <v>0</v>
      </c>
      <c r="W1900" s="21">
        <v>0</v>
      </c>
      <c r="X1900" s="21">
        <v>0</v>
      </c>
      <c r="Y1900" s="21">
        <v>0</v>
      </c>
      <c r="Z1900" s="21">
        <v>0</v>
      </c>
      <c r="AA1900" s="21">
        <v>0</v>
      </c>
      <c r="AB1900" s="21">
        <v>0</v>
      </c>
      <c r="AC1900" s="21">
        <v>0</v>
      </c>
      <c r="AD1900" s="21">
        <v>0</v>
      </c>
      <c r="AE1900" s="21">
        <v>0</v>
      </c>
      <c r="AF1900" s="21">
        <v>0</v>
      </c>
      <c r="AG1900" s="21">
        <v>0</v>
      </c>
    </row>
    <row r="1901" spans="1:33" x14ac:dyDescent="0.25">
      <c r="A1901">
        <v>2297</v>
      </c>
      <c r="B1901" t="s">
        <v>1</v>
      </c>
      <c r="C1901" t="s">
        <v>8</v>
      </c>
      <c r="D1901" t="s">
        <v>29</v>
      </c>
      <c r="E1901" t="s">
        <v>257</v>
      </c>
      <c r="F1901" t="s">
        <v>412</v>
      </c>
      <c r="G1901" t="s">
        <v>591</v>
      </c>
      <c r="H1901">
        <v>135</v>
      </c>
      <c r="I1901">
        <v>0</v>
      </c>
      <c r="J1901" t="s">
        <v>273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  <c r="Q1901" s="21">
        <v>0</v>
      </c>
      <c r="R1901" s="21">
        <v>0</v>
      </c>
      <c r="S1901" s="21">
        <v>0</v>
      </c>
      <c r="T1901" s="21">
        <v>0</v>
      </c>
      <c r="U1901" s="21">
        <v>0</v>
      </c>
      <c r="V1901" s="21">
        <v>0</v>
      </c>
      <c r="W1901" s="21">
        <v>0</v>
      </c>
      <c r="X1901" s="21">
        <v>0</v>
      </c>
      <c r="Y1901" s="21">
        <v>0</v>
      </c>
      <c r="Z1901" s="21">
        <v>0</v>
      </c>
      <c r="AA1901" s="21">
        <v>0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</row>
    <row r="1902" spans="1:33" x14ac:dyDescent="0.25">
      <c r="A1902">
        <v>1643</v>
      </c>
      <c r="B1902" t="s">
        <v>1</v>
      </c>
      <c r="C1902" t="s">
        <v>8</v>
      </c>
      <c r="D1902" t="s">
        <v>29</v>
      </c>
      <c r="E1902" t="s">
        <v>67</v>
      </c>
      <c r="F1902" t="s">
        <v>414</v>
      </c>
      <c r="G1902" t="s">
        <v>299</v>
      </c>
      <c r="H1902">
        <v>130</v>
      </c>
      <c r="I1902">
        <v>0</v>
      </c>
      <c r="J1902" t="s">
        <v>280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  <c r="Q1902" s="21">
        <v>0</v>
      </c>
      <c r="R1902" s="21">
        <v>0</v>
      </c>
      <c r="S1902" s="21">
        <v>0</v>
      </c>
      <c r="T1902" s="21">
        <v>0</v>
      </c>
      <c r="U1902" s="21">
        <v>0</v>
      </c>
      <c r="V1902" s="21">
        <v>0</v>
      </c>
      <c r="W1902" s="21">
        <v>0</v>
      </c>
      <c r="X1902" s="21">
        <v>0</v>
      </c>
      <c r="Y1902" s="21">
        <v>0</v>
      </c>
      <c r="Z1902" s="21">
        <v>0</v>
      </c>
      <c r="AA1902" s="21">
        <v>0</v>
      </c>
      <c r="AB1902" s="21">
        <v>0</v>
      </c>
      <c r="AC1902" s="21">
        <v>0</v>
      </c>
      <c r="AD1902" s="21">
        <v>0</v>
      </c>
      <c r="AE1902" s="21">
        <v>0</v>
      </c>
      <c r="AF1902" s="21">
        <v>0</v>
      </c>
      <c r="AG1902" s="21">
        <v>0</v>
      </c>
    </row>
    <row r="1903" spans="1:33" x14ac:dyDescent="0.25">
      <c r="A1903">
        <v>2292</v>
      </c>
      <c r="B1903" t="s">
        <v>1</v>
      </c>
      <c r="C1903" t="s">
        <v>8</v>
      </c>
      <c r="D1903" t="s">
        <v>29</v>
      </c>
      <c r="E1903" t="s">
        <v>68</v>
      </c>
      <c r="F1903" t="s">
        <v>411</v>
      </c>
      <c r="G1903" t="s">
        <v>300</v>
      </c>
      <c r="H1903">
        <v>131</v>
      </c>
      <c r="I1903">
        <v>0</v>
      </c>
      <c r="J1903" t="s">
        <v>273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  <c r="Q1903" s="21">
        <v>0</v>
      </c>
      <c r="R1903" s="21">
        <v>0</v>
      </c>
      <c r="S1903" s="21">
        <v>0</v>
      </c>
      <c r="T1903" s="21">
        <v>0</v>
      </c>
      <c r="U1903" s="21">
        <v>0</v>
      </c>
      <c r="V1903" s="21">
        <v>0</v>
      </c>
      <c r="W1903" s="21">
        <v>0</v>
      </c>
      <c r="X1903" s="21">
        <v>0</v>
      </c>
      <c r="Y1903" s="21">
        <v>0</v>
      </c>
      <c r="Z1903" s="21">
        <v>0</v>
      </c>
      <c r="AA1903" s="21">
        <v>0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</row>
    <row r="1904" spans="1:33" x14ac:dyDescent="0.25">
      <c r="A1904">
        <v>2291</v>
      </c>
      <c r="B1904" t="s">
        <v>1</v>
      </c>
      <c r="C1904" t="s">
        <v>8</v>
      </c>
      <c r="D1904" t="s">
        <v>29</v>
      </c>
      <c r="E1904" t="s">
        <v>69</v>
      </c>
      <c r="F1904" t="s">
        <v>411</v>
      </c>
      <c r="G1904" t="s">
        <v>301</v>
      </c>
      <c r="H1904">
        <v>131</v>
      </c>
      <c r="I1904">
        <v>0</v>
      </c>
      <c r="J1904" t="s">
        <v>273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  <c r="Q1904" s="21">
        <v>0</v>
      </c>
      <c r="R1904" s="21">
        <v>0</v>
      </c>
      <c r="S1904" s="21">
        <v>0</v>
      </c>
      <c r="T1904" s="21">
        <v>0</v>
      </c>
      <c r="U1904" s="21">
        <v>0</v>
      </c>
      <c r="V1904" s="21">
        <v>0</v>
      </c>
      <c r="W1904" s="21">
        <v>0</v>
      </c>
      <c r="X1904" s="21">
        <v>0</v>
      </c>
      <c r="Y1904" s="21">
        <v>0</v>
      </c>
      <c r="Z1904" s="21">
        <v>0</v>
      </c>
      <c r="AA1904" s="21">
        <v>0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</row>
    <row r="1905" spans="1:33" x14ac:dyDescent="0.25">
      <c r="A1905">
        <v>1651</v>
      </c>
      <c r="B1905" t="s">
        <v>1</v>
      </c>
      <c r="C1905" t="s">
        <v>8</v>
      </c>
      <c r="D1905" t="s">
        <v>29</v>
      </c>
      <c r="E1905" t="s">
        <v>70</v>
      </c>
      <c r="F1905" t="s">
        <v>415</v>
      </c>
      <c r="G1905" t="s">
        <v>303</v>
      </c>
      <c r="H1905">
        <v>133</v>
      </c>
      <c r="I1905">
        <v>0</v>
      </c>
      <c r="J1905" t="s">
        <v>273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  <c r="Q1905" s="21">
        <v>0</v>
      </c>
      <c r="R1905" s="21">
        <v>0</v>
      </c>
      <c r="S1905" s="21">
        <v>0</v>
      </c>
      <c r="T1905" s="21">
        <v>0</v>
      </c>
      <c r="U1905" s="21">
        <v>0</v>
      </c>
      <c r="V1905" s="21">
        <v>0</v>
      </c>
      <c r="W1905" s="21">
        <v>0</v>
      </c>
      <c r="X1905" s="21">
        <v>0</v>
      </c>
      <c r="Y1905" s="21">
        <v>0</v>
      </c>
      <c r="Z1905" s="21">
        <v>0</v>
      </c>
      <c r="AA1905" s="21">
        <v>0</v>
      </c>
      <c r="AB1905" s="21">
        <v>0</v>
      </c>
      <c r="AC1905" s="21">
        <v>0</v>
      </c>
      <c r="AD1905" s="21">
        <v>0</v>
      </c>
      <c r="AE1905" s="21">
        <v>0</v>
      </c>
      <c r="AF1905" s="21">
        <v>0</v>
      </c>
      <c r="AG1905" s="21">
        <v>0</v>
      </c>
    </row>
    <row r="1906" spans="1:33" x14ac:dyDescent="0.25">
      <c r="A1906">
        <v>1642</v>
      </c>
      <c r="B1906" t="s">
        <v>1</v>
      </c>
      <c r="C1906" t="s">
        <v>8</v>
      </c>
      <c r="D1906" t="s">
        <v>29</v>
      </c>
      <c r="E1906" t="s">
        <v>71</v>
      </c>
      <c r="F1906" t="s">
        <v>414</v>
      </c>
      <c r="G1906" t="s">
        <v>304</v>
      </c>
      <c r="H1906">
        <v>130</v>
      </c>
      <c r="I1906">
        <v>0</v>
      </c>
      <c r="J1906" t="s">
        <v>280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  <c r="Q1906" s="21">
        <v>0</v>
      </c>
      <c r="R1906" s="21">
        <v>0</v>
      </c>
      <c r="S1906" s="21">
        <v>0</v>
      </c>
      <c r="T1906" s="21">
        <v>0</v>
      </c>
      <c r="U1906" s="21">
        <v>0</v>
      </c>
      <c r="V1906" s="21">
        <v>0</v>
      </c>
      <c r="W1906" s="21">
        <v>0</v>
      </c>
      <c r="X1906" s="21">
        <v>0</v>
      </c>
      <c r="Y1906" s="21">
        <v>0</v>
      </c>
      <c r="Z1906" s="21">
        <v>0</v>
      </c>
      <c r="AA1906" s="21">
        <v>0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</row>
    <row r="1907" spans="1:33" x14ac:dyDescent="0.25">
      <c r="A1907">
        <v>1640</v>
      </c>
      <c r="B1907" t="s">
        <v>1</v>
      </c>
      <c r="C1907" t="s">
        <v>8</v>
      </c>
      <c r="D1907" t="s">
        <v>29</v>
      </c>
      <c r="E1907" t="s">
        <v>72</v>
      </c>
      <c r="F1907" t="s">
        <v>409</v>
      </c>
      <c r="G1907" t="s">
        <v>305</v>
      </c>
      <c r="H1907">
        <v>127</v>
      </c>
      <c r="I1907">
        <v>0</v>
      </c>
      <c r="J1907" t="s">
        <v>273</v>
      </c>
      <c r="K1907" s="21">
        <v>0</v>
      </c>
      <c r="L1907" s="21">
        <v>0</v>
      </c>
      <c r="M1907" s="21">
        <v>0</v>
      </c>
      <c r="N1907" s="21">
        <v>0</v>
      </c>
      <c r="O1907" s="21">
        <v>0</v>
      </c>
      <c r="P1907" s="21">
        <v>0</v>
      </c>
      <c r="Q1907" s="21">
        <v>0</v>
      </c>
      <c r="R1907" s="21">
        <v>0</v>
      </c>
      <c r="S1907" s="21">
        <v>0</v>
      </c>
      <c r="T1907" s="21">
        <v>0</v>
      </c>
      <c r="U1907" s="21">
        <v>0</v>
      </c>
      <c r="V1907" s="21">
        <v>0</v>
      </c>
      <c r="W1907" s="21">
        <v>0</v>
      </c>
      <c r="X1907" s="21">
        <v>0</v>
      </c>
      <c r="Y1907" s="21">
        <v>0</v>
      </c>
      <c r="Z1907" s="21">
        <v>0</v>
      </c>
      <c r="AA1907" s="21">
        <v>0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</row>
    <row r="1908" spans="1:33" x14ac:dyDescent="0.25">
      <c r="A1908">
        <v>2250</v>
      </c>
      <c r="B1908" t="s">
        <v>1</v>
      </c>
      <c r="C1908" t="s">
        <v>8</v>
      </c>
      <c r="D1908" t="s">
        <v>29</v>
      </c>
      <c r="E1908" t="s">
        <v>73</v>
      </c>
      <c r="F1908" t="s">
        <v>409</v>
      </c>
      <c r="G1908" t="s">
        <v>306</v>
      </c>
      <c r="H1908">
        <v>127</v>
      </c>
      <c r="I1908">
        <v>0</v>
      </c>
      <c r="J1908" t="s">
        <v>273</v>
      </c>
      <c r="K1908" s="21">
        <v>0</v>
      </c>
      <c r="L1908" s="21">
        <v>0</v>
      </c>
      <c r="M1908" s="21">
        <v>0</v>
      </c>
      <c r="N1908" s="21">
        <v>0</v>
      </c>
      <c r="O1908" s="21">
        <v>0</v>
      </c>
      <c r="P1908" s="21">
        <v>0</v>
      </c>
      <c r="Q1908" s="21">
        <v>0</v>
      </c>
      <c r="R1908" s="21">
        <v>0</v>
      </c>
      <c r="S1908" s="21">
        <v>0</v>
      </c>
      <c r="T1908" s="21">
        <v>0</v>
      </c>
      <c r="U1908" s="21">
        <v>0</v>
      </c>
      <c r="V1908" s="21">
        <v>0</v>
      </c>
      <c r="W1908" s="21">
        <v>0</v>
      </c>
      <c r="X1908" s="21">
        <v>0</v>
      </c>
      <c r="Y1908" s="21">
        <v>0</v>
      </c>
      <c r="Z1908" s="21">
        <v>0</v>
      </c>
      <c r="AA1908" s="21">
        <v>0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</row>
    <row r="1909" spans="1:33" x14ac:dyDescent="0.25">
      <c r="A1909">
        <v>1654</v>
      </c>
      <c r="B1909" t="s">
        <v>1</v>
      </c>
      <c r="C1909" t="s">
        <v>8</v>
      </c>
      <c r="D1909" t="s">
        <v>29</v>
      </c>
      <c r="E1909" t="s">
        <v>74</v>
      </c>
      <c r="F1909" t="s">
        <v>415</v>
      </c>
      <c r="G1909" t="s">
        <v>307</v>
      </c>
      <c r="H1909">
        <v>133</v>
      </c>
      <c r="I1909">
        <v>0</v>
      </c>
      <c r="J1909" t="s">
        <v>273</v>
      </c>
      <c r="K1909" s="21">
        <v>0</v>
      </c>
      <c r="L1909" s="21">
        <v>0</v>
      </c>
      <c r="M1909" s="21">
        <v>0</v>
      </c>
      <c r="N1909" s="21">
        <v>0</v>
      </c>
      <c r="O1909" s="21">
        <v>0</v>
      </c>
      <c r="P1909" s="21">
        <v>0</v>
      </c>
      <c r="Q1909" s="21">
        <v>0</v>
      </c>
      <c r="R1909" s="21">
        <v>0</v>
      </c>
      <c r="S1909" s="21">
        <v>0</v>
      </c>
      <c r="T1909" s="21">
        <v>0</v>
      </c>
      <c r="U1909" s="21">
        <v>0</v>
      </c>
      <c r="V1909" s="21">
        <v>0</v>
      </c>
      <c r="W1909" s="21">
        <v>0</v>
      </c>
      <c r="X1909" s="21">
        <v>0</v>
      </c>
      <c r="Y1909" s="21">
        <v>0</v>
      </c>
      <c r="Z1909" s="21">
        <v>0</v>
      </c>
      <c r="AA1909" s="21">
        <v>0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</row>
    <row r="1910" spans="1:33" x14ac:dyDescent="0.25">
      <c r="A1910">
        <v>1644</v>
      </c>
      <c r="B1910" t="s">
        <v>1</v>
      </c>
      <c r="C1910" t="s">
        <v>8</v>
      </c>
      <c r="D1910" t="s">
        <v>29</v>
      </c>
      <c r="E1910" t="s">
        <v>78</v>
      </c>
      <c r="F1910" t="s">
        <v>414</v>
      </c>
      <c r="G1910" t="s">
        <v>309</v>
      </c>
      <c r="H1910">
        <v>130</v>
      </c>
      <c r="I1910">
        <v>1</v>
      </c>
      <c r="J1910" t="s">
        <v>280</v>
      </c>
      <c r="K1910" s="21">
        <v>1.6894201909025042E-3</v>
      </c>
      <c r="L1910" s="21">
        <v>3.6124027301143681E-3</v>
      </c>
      <c r="M1910" s="21">
        <v>5.8036072108832923E-3</v>
      </c>
      <c r="N1910" s="21">
        <v>8.1772263323361006E-3</v>
      </c>
      <c r="O1910" s="21">
        <v>1.0680402611004943E-2</v>
      </c>
      <c r="P1910" s="21">
        <v>1.3278645097166345E-2</v>
      </c>
      <c r="Q1910" s="21">
        <v>1.5936532491452424E-2</v>
      </c>
      <c r="R1910" s="21">
        <v>1.8671257726901598E-2</v>
      </c>
      <c r="S1910" s="21">
        <v>2.1473431719596012E-2</v>
      </c>
      <c r="T1910" s="21">
        <v>2.4314010242288346E-2</v>
      </c>
      <c r="U1910" s="21">
        <v>2.7099203942178848E-2</v>
      </c>
      <c r="V1910" s="21">
        <v>2.9840091309435508E-2</v>
      </c>
      <c r="W1910" s="21">
        <v>3.2548789864049472E-2</v>
      </c>
      <c r="X1910" s="21">
        <v>3.5234707569449276E-2</v>
      </c>
      <c r="Y1910" s="21">
        <v>3.790507167189934E-2</v>
      </c>
      <c r="Z1910" s="21">
        <v>3.891319048424037E-2</v>
      </c>
      <c r="AA1910" s="21">
        <v>3.9686669883668431E-2</v>
      </c>
      <c r="AB1910" s="21">
        <v>4.0162250927656573E-2</v>
      </c>
      <c r="AC1910" s="21">
        <v>4.0530726048867372E-2</v>
      </c>
      <c r="AD1910" s="21">
        <v>4.090608761857023E-2</v>
      </c>
      <c r="AE1910" s="21">
        <v>4.129181216415255E-2</v>
      </c>
      <c r="AF1910" s="21">
        <v>4.1960964569685934E-2</v>
      </c>
      <c r="AG1910" s="21">
        <v>4.2529103007456832E-2</v>
      </c>
    </row>
    <row r="1911" spans="1:33" x14ac:dyDescent="0.25">
      <c r="A1911">
        <v>1652</v>
      </c>
      <c r="B1911" t="s">
        <v>1</v>
      </c>
      <c r="C1911" t="s">
        <v>8</v>
      </c>
      <c r="D1911" t="s">
        <v>29</v>
      </c>
      <c r="E1911" t="s">
        <v>79</v>
      </c>
      <c r="F1911" t="s">
        <v>415</v>
      </c>
      <c r="G1911" t="s">
        <v>310</v>
      </c>
      <c r="H1911">
        <v>133</v>
      </c>
      <c r="I1911">
        <v>0</v>
      </c>
      <c r="J1911" t="s">
        <v>273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  <c r="Q1911" s="21">
        <v>0</v>
      </c>
      <c r="R1911" s="21">
        <v>0</v>
      </c>
      <c r="S1911" s="21">
        <v>0</v>
      </c>
      <c r="T1911" s="21">
        <v>0</v>
      </c>
      <c r="U1911" s="21">
        <v>0</v>
      </c>
      <c r="V1911" s="21">
        <v>0</v>
      </c>
      <c r="W1911" s="21">
        <v>0</v>
      </c>
      <c r="X1911" s="21">
        <v>0</v>
      </c>
      <c r="Y1911" s="21">
        <v>0</v>
      </c>
      <c r="Z1911" s="21">
        <v>0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</row>
    <row r="1912" spans="1:33" x14ac:dyDescent="0.25">
      <c r="A1912">
        <v>2268</v>
      </c>
      <c r="B1912" t="s">
        <v>1</v>
      </c>
      <c r="C1912" t="s">
        <v>8</v>
      </c>
      <c r="D1912" t="s">
        <v>29</v>
      </c>
      <c r="E1912" t="s">
        <v>80</v>
      </c>
      <c r="F1912" t="s">
        <v>408</v>
      </c>
      <c r="G1912" t="s">
        <v>311</v>
      </c>
      <c r="H1912">
        <v>128</v>
      </c>
      <c r="I1912">
        <v>0</v>
      </c>
      <c r="J1912" t="s">
        <v>273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  <c r="Q1912" s="21">
        <v>0</v>
      </c>
      <c r="R1912" s="21">
        <v>0</v>
      </c>
      <c r="S1912" s="21">
        <v>0</v>
      </c>
      <c r="T1912" s="21">
        <v>0</v>
      </c>
      <c r="U1912" s="21">
        <v>0</v>
      </c>
      <c r="V1912" s="21">
        <v>0</v>
      </c>
      <c r="W1912" s="21">
        <v>0</v>
      </c>
      <c r="X1912" s="21">
        <v>0</v>
      </c>
      <c r="Y1912" s="21">
        <v>0</v>
      </c>
      <c r="Z1912" s="21">
        <v>0</v>
      </c>
      <c r="AA1912" s="21">
        <v>0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</row>
    <row r="1913" spans="1:33" x14ac:dyDescent="0.25">
      <c r="A1913">
        <v>2260</v>
      </c>
      <c r="B1913" t="s">
        <v>1</v>
      </c>
      <c r="C1913" t="s">
        <v>8</v>
      </c>
      <c r="D1913" t="s">
        <v>29</v>
      </c>
      <c r="E1913" t="s">
        <v>81</v>
      </c>
      <c r="F1913" t="s">
        <v>409</v>
      </c>
      <c r="G1913" t="s">
        <v>312</v>
      </c>
      <c r="H1913">
        <v>127</v>
      </c>
      <c r="I1913">
        <v>0</v>
      </c>
      <c r="J1913" t="s">
        <v>280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  <c r="Q1913" s="21">
        <v>0</v>
      </c>
      <c r="R1913" s="21">
        <v>0</v>
      </c>
      <c r="S1913" s="21">
        <v>0</v>
      </c>
      <c r="T1913" s="21">
        <v>0</v>
      </c>
      <c r="U1913" s="21">
        <v>0</v>
      </c>
      <c r="V1913" s="21">
        <v>0</v>
      </c>
      <c r="W1913" s="21">
        <v>0</v>
      </c>
      <c r="X1913" s="21">
        <v>0</v>
      </c>
      <c r="Y1913" s="21">
        <v>0</v>
      </c>
      <c r="Z1913" s="21">
        <v>0</v>
      </c>
      <c r="AA1913" s="21">
        <v>0</v>
      </c>
      <c r="AB1913" s="21">
        <v>0</v>
      </c>
      <c r="AC1913" s="21">
        <v>0</v>
      </c>
      <c r="AD1913" s="21">
        <v>0</v>
      </c>
      <c r="AE1913" s="21">
        <v>0</v>
      </c>
      <c r="AF1913" s="21">
        <v>0</v>
      </c>
      <c r="AG1913" s="21">
        <v>0</v>
      </c>
    </row>
    <row r="1914" spans="1:33" x14ac:dyDescent="0.25">
      <c r="A1914">
        <v>2272</v>
      </c>
      <c r="B1914" t="s">
        <v>1</v>
      </c>
      <c r="C1914" t="s">
        <v>8</v>
      </c>
      <c r="D1914" t="s">
        <v>29</v>
      </c>
      <c r="E1914" t="s">
        <v>82</v>
      </c>
      <c r="F1914" t="s">
        <v>409</v>
      </c>
      <c r="G1914" t="s">
        <v>313</v>
      </c>
      <c r="H1914">
        <v>127</v>
      </c>
      <c r="I1914">
        <v>0</v>
      </c>
      <c r="J1914" t="s">
        <v>273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  <c r="Q1914" s="21">
        <v>0</v>
      </c>
      <c r="R1914" s="21">
        <v>0</v>
      </c>
      <c r="S1914" s="21">
        <v>0</v>
      </c>
      <c r="T1914" s="21">
        <v>0</v>
      </c>
      <c r="U1914" s="21">
        <v>0</v>
      </c>
      <c r="V1914" s="21">
        <v>0</v>
      </c>
      <c r="W1914" s="21">
        <v>0</v>
      </c>
      <c r="X1914" s="21">
        <v>0</v>
      </c>
      <c r="Y1914" s="21">
        <v>0</v>
      </c>
      <c r="Z1914" s="21">
        <v>0</v>
      </c>
      <c r="AA1914" s="21">
        <v>0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</row>
    <row r="1915" spans="1:33" x14ac:dyDescent="0.25">
      <c r="A1915">
        <v>1648</v>
      </c>
      <c r="B1915" t="s">
        <v>1</v>
      </c>
      <c r="C1915" t="s">
        <v>8</v>
      </c>
      <c r="D1915" t="s">
        <v>29</v>
      </c>
      <c r="E1915" t="s">
        <v>83</v>
      </c>
      <c r="F1915" t="s">
        <v>416</v>
      </c>
      <c r="G1915" t="s">
        <v>303</v>
      </c>
      <c r="H1915">
        <v>132</v>
      </c>
      <c r="I1915">
        <v>1</v>
      </c>
      <c r="J1915" t="s">
        <v>280</v>
      </c>
      <c r="K1915" s="21">
        <v>1.2159093373546666E-3</v>
      </c>
      <c r="L1915" s="21">
        <v>4.0488838613875486E-3</v>
      </c>
      <c r="M1915" s="21">
        <v>8.7500246812905972E-3</v>
      </c>
      <c r="N1915" s="21">
        <v>1.5463273979967317E-2</v>
      </c>
      <c r="O1915" s="21">
        <v>2.4259021956745154E-2</v>
      </c>
      <c r="P1915" s="21">
        <v>3.4972301889253182E-2</v>
      </c>
      <c r="Q1915" s="21">
        <v>4.5562282705677346E-2</v>
      </c>
      <c r="R1915" s="21">
        <v>5.6189678214026373E-2</v>
      </c>
      <c r="S1915" s="21">
        <v>6.5795024404867217E-2</v>
      </c>
      <c r="T1915" s="21">
        <v>7.4142085421726345E-2</v>
      </c>
      <c r="U1915" s="21">
        <v>8.1069179748881198E-2</v>
      </c>
      <c r="V1915" s="21">
        <v>8.8228209736965282E-2</v>
      </c>
      <c r="W1915" s="21">
        <v>9.3974828191040014E-2</v>
      </c>
      <c r="X1915" s="21">
        <v>9.7887078097091393E-2</v>
      </c>
      <c r="Y1915" s="21">
        <v>0.10169334576546703</v>
      </c>
      <c r="Z1915" s="21">
        <v>0.10510369391521912</v>
      </c>
      <c r="AA1915" s="21">
        <v>0.10780479344578742</v>
      </c>
      <c r="AB1915" s="21">
        <v>0.10972265803269769</v>
      </c>
      <c r="AC1915" s="21">
        <v>0.11068698048375201</v>
      </c>
      <c r="AD1915" s="21">
        <v>0.11063178865748288</v>
      </c>
      <c r="AE1915" s="21">
        <v>0.11057662435150277</v>
      </c>
      <c r="AF1915" s="21">
        <v>0.11052148755208913</v>
      </c>
      <c r="AG1915" s="21">
        <v>0.11046637824552645</v>
      </c>
    </row>
    <row r="1916" spans="1:33" x14ac:dyDescent="0.25">
      <c r="A1916">
        <v>2246</v>
      </c>
      <c r="B1916" t="s">
        <v>1</v>
      </c>
      <c r="C1916" t="s">
        <v>8</v>
      </c>
      <c r="D1916" t="s">
        <v>29</v>
      </c>
      <c r="E1916" t="s">
        <v>84</v>
      </c>
      <c r="F1916" t="s">
        <v>409</v>
      </c>
      <c r="G1916" t="s">
        <v>314</v>
      </c>
      <c r="H1916">
        <v>127</v>
      </c>
      <c r="I1916">
        <v>0</v>
      </c>
      <c r="J1916" t="s">
        <v>273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  <c r="Q1916" s="21">
        <v>0</v>
      </c>
      <c r="R1916" s="21">
        <v>0</v>
      </c>
      <c r="S1916" s="21">
        <v>0</v>
      </c>
      <c r="T1916" s="21">
        <v>0</v>
      </c>
      <c r="U1916" s="21">
        <v>0</v>
      </c>
      <c r="V1916" s="21">
        <v>0</v>
      </c>
      <c r="W1916" s="21">
        <v>0</v>
      </c>
      <c r="X1916" s="21">
        <v>0</v>
      </c>
      <c r="Y1916" s="21">
        <v>0</v>
      </c>
      <c r="Z1916" s="21">
        <v>0</v>
      </c>
      <c r="AA1916" s="21">
        <v>0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</row>
    <row r="1917" spans="1:33" x14ac:dyDescent="0.25">
      <c r="A1917">
        <v>2247</v>
      </c>
      <c r="B1917" t="s">
        <v>1</v>
      </c>
      <c r="C1917" t="s">
        <v>8</v>
      </c>
      <c r="D1917" t="s">
        <v>29</v>
      </c>
      <c r="E1917" t="s">
        <v>85</v>
      </c>
      <c r="F1917" t="s">
        <v>410</v>
      </c>
      <c r="G1917" t="s">
        <v>315</v>
      </c>
      <c r="H1917">
        <v>126</v>
      </c>
      <c r="I1917">
        <v>0</v>
      </c>
      <c r="J1917" t="s">
        <v>273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  <c r="Q1917" s="21">
        <v>0</v>
      </c>
      <c r="R1917" s="21">
        <v>0</v>
      </c>
      <c r="S1917" s="21">
        <v>0</v>
      </c>
      <c r="T1917" s="21">
        <v>0</v>
      </c>
      <c r="U1917" s="21">
        <v>0</v>
      </c>
      <c r="V1917" s="21">
        <v>0</v>
      </c>
      <c r="W1917" s="21">
        <v>0</v>
      </c>
      <c r="X1917" s="21">
        <v>0</v>
      </c>
      <c r="Y1917" s="21">
        <v>0</v>
      </c>
      <c r="Z1917" s="21">
        <v>0</v>
      </c>
      <c r="AA1917" s="21">
        <v>0</v>
      </c>
      <c r="AB1917" s="21">
        <v>0</v>
      </c>
      <c r="AC1917" s="21">
        <v>0</v>
      </c>
      <c r="AD1917" s="21">
        <v>0</v>
      </c>
      <c r="AE1917" s="21">
        <v>0</v>
      </c>
      <c r="AF1917" s="21">
        <v>0</v>
      </c>
      <c r="AG1917" s="21">
        <v>0</v>
      </c>
    </row>
    <row r="1918" spans="1:33" x14ac:dyDescent="0.25">
      <c r="A1918">
        <v>2248</v>
      </c>
      <c r="B1918" t="s">
        <v>1</v>
      </c>
      <c r="C1918" t="s">
        <v>8</v>
      </c>
      <c r="D1918" t="s">
        <v>29</v>
      </c>
      <c r="E1918" t="s">
        <v>86</v>
      </c>
      <c r="F1918" t="s">
        <v>409</v>
      </c>
      <c r="G1918" t="s">
        <v>316</v>
      </c>
      <c r="H1918">
        <v>127</v>
      </c>
      <c r="I1918">
        <v>1</v>
      </c>
      <c r="J1918" t="s">
        <v>280</v>
      </c>
      <c r="K1918" s="21">
        <v>4.8550112632650237E-3</v>
      </c>
      <c r="L1918" s="21">
        <v>1.4535945082958385E-2</v>
      </c>
      <c r="M1918" s="21">
        <v>3.1694873639228127E-2</v>
      </c>
      <c r="N1918" s="21">
        <v>5.9463361157053272E-2</v>
      </c>
      <c r="O1918" s="21">
        <v>0.10138376809813597</v>
      </c>
      <c r="P1918" s="21">
        <v>0.16098014666989025</v>
      </c>
      <c r="Q1918" s="21">
        <v>0.24125108745760429</v>
      </c>
      <c r="R1918" s="21">
        <v>0.34396604931244323</v>
      </c>
      <c r="S1918" s="21">
        <v>0.46896734083458547</v>
      </c>
      <c r="T1918" s="21">
        <v>0.6135056009258345</v>
      </c>
      <c r="U1918" s="21">
        <v>0.77197537995277599</v>
      </c>
      <c r="V1918" s="21">
        <v>0.93618145316019064</v>
      </c>
      <c r="W1918" s="21">
        <v>1.0963027377893915</v>
      </c>
      <c r="X1918" s="21">
        <v>1.242420676081941</v>
      </c>
      <c r="Y1918" s="21">
        <v>1.3663260546342282</v>
      </c>
      <c r="Z1918" s="21">
        <v>1.4661924259773635</v>
      </c>
      <c r="AA1918" s="21">
        <v>1.5390749146788165</v>
      </c>
      <c r="AB1918" s="21">
        <v>1.5857823153305532</v>
      </c>
      <c r="AC1918" s="21">
        <v>1.6119480549644578</v>
      </c>
      <c r="AD1918" s="21">
        <v>1.6256333732271462</v>
      </c>
      <c r="AE1918" s="21">
        <v>1.6161924573641877</v>
      </c>
      <c r="AF1918" s="21">
        <v>1.6069694382319324</v>
      </c>
      <c r="AG1918" s="21">
        <v>1.5983856676211214</v>
      </c>
    </row>
    <row r="1919" spans="1:33" x14ac:dyDescent="0.25">
      <c r="A1919">
        <v>2288</v>
      </c>
      <c r="B1919" t="s">
        <v>1</v>
      </c>
      <c r="C1919" t="s">
        <v>8</v>
      </c>
      <c r="D1919" t="s">
        <v>29</v>
      </c>
      <c r="E1919" t="s">
        <v>87</v>
      </c>
      <c r="F1919" t="s">
        <v>414</v>
      </c>
      <c r="G1919" t="s">
        <v>317</v>
      </c>
      <c r="H1919">
        <v>130</v>
      </c>
      <c r="I1919">
        <v>0</v>
      </c>
      <c r="J1919" t="s">
        <v>273</v>
      </c>
      <c r="K1919" s="21">
        <v>0</v>
      </c>
      <c r="L1919" s="21">
        <v>0</v>
      </c>
      <c r="M1919" s="21">
        <v>0</v>
      </c>
      <c r="N1919" s="21">
        <v>0</v>
      </c>
      <c r="O1919" s="21">
        <v>0</v>
      </c>
      <c r="P1919" s="21">
        <v>0</v>
      </c>
      <c r="Q1919" s="21">
        <v>0</v>
      </c>
      <c r="R1919" s="21">
        <v>0</v>
      </c>
      <c r="S1919" s="21">
        <v>0</v>
      </c>
      <c r="T1919" s="21">
        <v>0</v>
      </c>
      <c r="U1919" s="21">
        <v>0</v>
      </c>
      <c r="V1919" s="21">
        <v>0</v>
      </c>
      <c r="W1919" s="21">
        <v>0</v>
      </c>
      <c r="X1919" s="21">
        <v>0</v>
      </c>
      <c r="Y1919" s="21">
        <v>0</v>
      </c>
      <c r="Z1919" s="21">
        <v>0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</row>
    <row r="1920" spans="1:33" x14ac:dyDescent="0.25">
      <c r="A1920">
        <v>2289</v>
      </c>
      <c r="B1920" t="s">
        <v>1</v>
      </c>
      <c r="C1920" t="s">
        <v>8</v>
      </c>
      <c r="D1920" t="s">
        <v>29</v>
      </c>
      <c r="E1920" t="s">
        <v>88</v>
      </c>
      <c r="F1920" t="s">
        <v>414</v>
      </c>
      <c r="G1920" t="s">
        <v>318</v>
      </c>
      <c r="H1920">
        <v>130</v>
      </c>
      <c r="I1920">
        <v>0</v>
      </c>
      <c r="J1920" t="s">
        <v>273</v>
      </c>
      <c r="K1920" s="21">
        <v>0</v>
      </c>
      <c r="L1920" s="21">
        <v>0</v>
      </c>
      <c r="M1920" s="21">
        <v>0</v>
      </c>
      <c r="N1920" s="21">
        <v>0</v>
      </c>
      <c r="O1920" s="21">
        <v>0</v>
      </c>
      <c r="P1920" s="21">
        <v>0</v>
      </c>
      <c r="Q1920" s="21">
        <v>0</v>
      </c>
      <c r="R1920" s="21">
        <v>0</v>
      </c>
      <c r="S1920" s="21">
        <v>0</v>
      </c>
      <c r="T1920" s="21">
        <v>0</v>
      </c>
      <c r="U1920" s="21">
        <v>0</v>
      </c>
      <c r="V1920" s="21">
        <v>0</v>
      </c>
      <c r="W1920" s="21">
        <v>0</v>
      </c>
      <c r="X1920" s="21">
        <v>0</v>
      </c>
      <c r="Y1920" s="21">
        <v>0</v>
      </c>
      <c r="Z1920" s="21">
        <v>0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0</v>
      </c>
      <c r="AG1920" s="21">
        <v>0</v>
      </c>
    </row>
    <row r="1921" spans="1:33" x14ac:dyDescent="0.25">
      <c r="A1921">
        <v>2286</v>
      </c>
      <c r="B1921" t="s">
        <v>1</v>
      </c>
      <c r="C1921" t="s">
        <v>8</v>
      </c>
      <c r="D1921" t="s">
        <v>29</v>
      </c>
      <c r="E1921" t="s">
        <v>89</v>
      </c>
      <c r="F1921" t="s">
        <v>414</v>
      </c>
      <c r="G1921" t="s">
        <v>319</v>
      </c>
      <c r="H1921">
        <v>130</v>
      </c>
      <c r="I1921">
        <v>0</v>
      </c>
      <c r="J1921" t="s">
        <v>273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  <c r="Q1921" s="21">
        <v>0</v>
      </c>
      <c r="R1921" s="21">
        <v>0</v>
      </c>
      <c r="S1921" s="21">
        <v>0</v>
      </c>
      <c r="T1921" s="21">
        <v>0</v>
      </c>
      <c r="U1921" s="21">
        <v>0</v>
      </c>
      <c r="V1921" s="21">
        <v>0</v>
      </c>
      <c r="W1921" s="21">
        <v>0</v>
      </c>
      <c r="X1921" s="21">
        <v>0</v>
      </c>
      <c r="Y1921" s="21">
        <v>0</v>
      </c>
      <c r="Z1921" s="21">
        <v>0</v>
      </c>
      <c r="AA1921" s="21">
        <v>0</v>
      </c>
      <c r="AB1921" s="21">
        <v>0</v>
      </c>
      <c r="AC1921" s="21">
        <v>0</v>
      </c>
      <c r="AD1921" s="21">
        <v>0</v>
      </c>
      <c r="AE1921" s="21">
        <v>0</v>
      </c>
      <c r="AF1921" s="21">
        <v>0</v>
      </c>
      <c r="AG1921" s="21">
        <v>0</v>
      </c>
    </row>
    <row r="1922" spans="1:33" x14ac:dyDescent="0.25">
      <c r="A1922">
        <v>2287</v>
      </c>
      <c r="B1922" t="s">
        <v>1</v>
      </c>
      <c r="C1922" t="s">
        <v>8</v>
      </c>
      <c r="D1922" t="s">
        <v>29</v>
      </c>
      <c r="E1922" t="s">
        <v>90</v>
      </c>
      <c r="F1922" t="s">
        <v>414</v>
      </c>
      <c r="G1922" t="s">
        <v>320</v>
      </c>
      <c r="H1922">
        <v>130</v>
      </c>
      <c r="I1922">
        <v>0</v>
      </c>
      <c r="J1922" t="s">
        <v>273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  <c r="Q1922" s="21">
        <v>0</v>
      </c>
      <c r="R1922" s="21">
        <v>0</v>
      </c>
      <c r="S1922" s="21">
        <v>0</v>
      </c>
      <c r="T1922" s="21">
        <v>0</v>
      </c>
      <c r="U1922" s="21">
        <v>0</v>
      </c>
      <c r="V1922" s="21">
        <v>0</v>
      </c>
      <c r="W1922" s="21">
        <v>0</v>
      </c>
      <c r="X1922" s="21">
        <v>0</v>
      </c>
      <c r="Y1922" s="21">
        <v>0</v>
      </c>
      <c r="Z1922" s="21">
        <v>0</v>
      </c>
      <c r="AA1922" s="21">
        <v>0</v>
      </c>
      <c r="AB1922" s="21">
        <v>0</v>
      </c>
      <c r="AC1922" s="21">
        <v>0</v>
      </c>
      <c r="AD1922" s="21">
        <v>0</v>
      </c>
      <c r="AE1922" s="21">
        <v>0</v>
      </c>
      <c r="AF1922" s="21">
        <v>0</v>
      </c>
      <c r="AG1922" s="21">
        <v>0</v>
      </c>
    </row>
    <row r="1923" spans="1:33" x14ac:dyDescent="0.25">
      <c r="A1923">
        <v>2290</v>
      </c>
      <c r="B1923" t="s">
        <v>1</v>
      </c>
      <c r="C1923" t="s">
        <v>8</v>
      </c>
      <c r="D1923" t="s">
        <v>29</v>
      </c>
      <c r="E1923" t="s">
        <v>91</v>
      </c>
      <c r="F1923" t="s">
        <v>414</v>
      </c>
      <c r="G1923" t="s">
        <v>321</v>
      </c>
      <c r="H1923">
        <v>130</v>
      </c>
      <c r="I1923">
        <v>0</v>
      </c>
      <c r="J1923" t="s">
        <v>273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  <c r="Q1923" s="21">
        <v>0</v>
      </c>
      <c r="R1923" s="21">
        <v>0</v>
      </c>
      <c r="S1923" s="21">
        <v>0</v>
      </c>
      <c r="T1923" s="21">
        <v>0</v>
      </c>
      <c r="U1923" s="21">
        <v>0</v>
      </c>
      <c r="V1923" s="21">
        <v>0</v>
      </c>
      <c r="W1923" s="21">
        <v>0</v>
      </c>
      <c r="X1923" s="21">
        <v>0</v>
      </c>
      <c r="Y1923" s="21">
        <v>0</v>
      </c>
      <c r="Z1923" s="21">
        <v>0</v>
      </c>
      <c r="AA1923" s="21">
        <v>0</v>
      </c>
      <c r="AB1923" s="21">
        <v>0</v>
      </c>
      <c r="AC1923" s="21">
        <v>0</v>
      </c>
      <c r="AD1923" s="21">
        <v>0</v>
      </c>
      <c r="AE1923" s="21">
        <v>0</v>
      </c>
      <c r="AF1923" s="21">
        <v>0</v>
      </c>
      <c r="AG1923" s="21">
        <v>0</v>
      </c>
    </row>
    <row r="1924" spans="1:33" x14ac:dyDescent="0.25">
      <c r="A1924">
        <v>1656</v>
      </c>
      <c r="B1924" t="s">
        <v>1</v>
      </c>
      <c r="C1924" t="s">
        <v>8</v>
      </c>
      <c r="D1924" t="s">
        <v>29</v>
      </c>
      <c r="E1924" t="s">
        <v>92</v>
      </c>
      <c r="F1924" t="s">
        <v>413</v>
      </c>
      <c r="G1924" t="s">
        <v>292</v>
      </c>
      <c r="H1924">
        <v>134</v>
      </c>
      <c r="I1924">
        <v>0</v>
      </c>
      <c r="J1924" t="s">
        <v>273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0</v>
      </c>
      <c r="R1924" s="21">
        <v>0</v>
      </c>
      <c r="S1924" s="21">
        <v>0</v>
      </c>
      <c r="T1924" s="21">
        <v>0</v>
      </c>
      <c r="U1924" s="21">
        <v>0</v>
      </c>
      <c r="V1924" s="21">
        <v>0</v>
      </c>
      <c r="W1924" s="21">
        <v>0</v>
      </c>
      <c r="X1924" s="21">
        <v>0</v>
      </c>
      <c r="Y1924" s="21">
        <v>0</v>
      </c>
      <c r="Z1924" s="21">
        <v>0</v>
      </c>
      <c r="AA1924" s="21">
        <v>0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</row>
    <row r="1925" spans="1:33" x14ac:dyDescent="0.25">
      <c r="A1925">
        <v>1645</v>
      </c>
      <c r="B1925" t="s">
        <v>1</v>
      </c>
      <c r="C1925" t="s">
        <v>8</v>
      </c>
      <c r="D1925" t="s">
        <v>29</v>
      </c>
      <c r="E1925" t="s">
        <v>93</v>
      </c>
      <c r="F1925" t="s">
        <v>414</v>
      </c>
      <c r="G1925" t="s">
        <v>322</v>
      </c>
      <c r="H1925">
        <v>130</v>
      </c>
      <c r="I1925">
        <v>1</v>
      </c>
      <c r="J1925" t="s">
        <v>280</v>
      </c>
      <c r="K1925" s="21">
        <v>3.8117706470376697E-2</v>
      </c>
      <c r="L1925" s="21">
        <v>8.3577883416713461E-2</v>
      </c>
      <c r="M1925" s="21">
        <v>0.13388320654905814</v>
      </c>
      <c r="N1925" s="21">
        <v>0.19239672450248482</v>
      </c>
      <c r="O1925" s="21">
        <v>0.25444028530139257</v>
      </c>
      <c r="P1925" s="21">
        <v>0.31884633755777092</v>
      </c>
      <c r="Q1925" s="21">
        <v>0.38450575826507266</v>
      </c>
      <c r="R1925" s="21">
        <v>0.44292871514560217</v>
      </c>
      <c r="S1925" s="21">
        <v>0.51147399509363289</v>
      </c>
      <c r="T1925" s="21">
        <v>0.5804050649646737</v>
      </c>
      <c r="U1925" s="21">
        <v>0.64884514806225613</v>
      </c>
      <c r="V1925" s="21">
        <v>0.71665675286828234</v>
      </c>
      <c r="W1925" s="21">
        <v>0.78373559444908636</v>
      </c>
      <c r="X1925" s="21">
        <v>0.85000346257390891</v>
      </c>
      <c r="Y1925" s="21">
        <v>0.91540260890256342</v>
      </c>
      <c r="Z1925" s="21">
        <v>0.97989132987614469</v>
      </c>
      <c r="AA1925" s="21">
        <v>1.0434404907795405</v>
      </c>
      <c r="AB1925" s="21">
        <v>1.1060307906259967</v>
      </c>
      <c r="AC1925" s="21">
        <v>1.1667070501403984</v>
      </c>
      <c r="AD1925" s="21">
        <v>1.2266103733456541</v>
      </c>
      <c r="AE1925" s="21">
        <v>1.2516934000833309</v>
      </c>
      <c r="AF1925" s="21">
        <v>1.270671110233472</v>
      </c>
      <c r="AG1925" s="21">
        <v>1.2838794711189274</v>
      </c>
    </row>
    <row r="1926" spans="1:33" x14ac:dyDescent="0.25">
      <c r="A1926">
        <v>2294</v>
      </c>
      <c r="B1926" t="s">
        <v>1</v>
      </c>
      <c r="C1926" t="s">
        <v>8</v>
      </c>
      <c r="D1926" t="s">
        <v>29</v>
      </c>
      <c r="E1926" t="s">
        <v>156</v>
      </c>
      <c r="F1926" t="s">
        <v>409</v>
      </c>
      <c r="G1926" t="s">
        <v>417</v>
      </c>
      <c r="H1926">
        <v>127</v>
      </c>
      <c r="I1926">
        <v>1</v>
      </c>
      <c r="J1926" t="s">
        <v>280</v>
      </c>
      <c r="K1926" s="21">
        <v>9.1939292554775259E-2</v>
      </c>
      <c r="L1926" s="21">
        <v>0.20359304014708238</v>
      </c>
      <c r="M1926" s="21">
        <v>0.33852906174232472</v>
      </c>
      <c r="N1926" s="21">
        <v>0.49268320021170398</v>
      </c>
      <c r="O1926" s="21">
        <v>0.66496320143999421</v>
      </c>
      <c r="P1926" s="21">
        <v>0.86205090500311754</v>
      </c>
      <c r="Q1926" s="21">
        <v>1.0716118376353458</v>
      </c>
      <c r="R1926" s="21">
        <v>1.2762850295171491</v>
      </c>
      <c r="S1926" s="21">
        <v>1.4566899961742972</v>
      </c>
      <c r="T1926" s="21">
        <v>1.5962266154680698</v>
      </c>
      <c r="U1926" s="21">
        <v>1.6865441175541684</v>
      </c>
      <c r="V1926" s="21">
        <v>1.7250531616141249</v>
      </c>
      <c r="W1926" s="21">
        <v>1.7246936366190231</v>
      </c>
      <c r="X1926" s="21">
        <v>1.7002212936990746</v>
      </c>
      <c r="Y1926" s="21">
        <v>1.6667918125100796</v>
      </c>
      <c r="Z1926" s="21">
        <v>1.630530620703913</v>
      </c>
      <c r="AA1926" s="21">
        <v>1.6008730173871752</v>
      </c>
      <c r="AB1926" s="21">
        <v>1.5776324503923238</v>
      </c>
      <c r="AC1926" s="21">
        <v>1.5595987013631709</v>
      </c>
      <c r="AD1926" s="21">
        <v>1.5445920686485568</v>
      </c>
      <c r="AE1926" s="21">
        <v>1.5355984782326553</v>
      </c>
      <c r="AF1926" s="21">
        <v>1.526458447703164</v>
      </c>
      <c r="AG1926" s="21">
        <v>1.5175647825521059</v>
      </c>
    </row>
    <row r="1927" spans="1:33" x14ac:dyDescent="0.25">
      <c r="A1927">
        <v>1658</v>
      </c>
      <c r="B1927" t="s">
        <v>1</v>
      </c>
      <c r="C1927" t="s">
        <v>8</v>
      </c>
      <c r="D1927" t="s">
        <v>29</v>
      </c>
      <c r="E1927" t="s">
        <v>94</v>
      </c>
      <c r="F1927" t="s">
        <v>413</v>
      </c>
      <c r="G1927" t="s">
        <v>292</v>
      </c>
      <c r="H1927">
        <v>134</v>
      </c>
      <c r="I1927">
        <v>0</v>
      </c>
      <c r="J1927" t="s">
        <v>273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  <c r="Q1927" s="21">
        <v>0</v>
      </c>
      <c r="R1927" s="21">
        <v>0</v>
      </c>
      <c r="S1927" s="21">
        <v>0</v>
      </c>
      <c r="T1927" s="21">
        <v>0</v>
      </c>
      <c r="U1927" s="21">
        <v>0</v>
      </c>
      <c r="V1927" s="21">
        <v>0</v>
      </c>
      <c r="W1927" s="21">
        <v>0</v>
      </c>
      <c r="X1927" s="21">
        <v>0</v>
      </c>
      <c r="Y1927" s="21">
        <v>0</v>
      </c>
      <c r="Z1927" s="21">
        <v>0</v>
      </c>
      <c r="AA1927" s="21">
        <v>0</v>
      </c>
      <c r="AB1927" s="21">
        <v>0</v>
      </c>
      <c r="AC1927" s="21">
        <v>0</v>
      </c>
      <c r="AD1927" s="21">
        <v>0</v>
      </c>
      <c r="AE1927" s="21">
        <v>0</v>
      </c>
      <c r="AF1927" s="21">
        <v>0</v>
      </c>
      <c r="AG1927" s="21">
        <v>0</v>
      </c>
    </row>
    <row r="1928" spans="1:33" x14ac:dyDescent="0.25">
      <c r="A1928">
        <v>1650</v>
      </c>
      <c r="B1928" t="s">
        <v>1</v>
      </c>
      <c r="C1928" t="s">
        <v>8</v>
      </c>
      <c r="D1928" t="s">
        <v>29</v>
      </c>
      <c r="E1928" t="s">
        <v>96</v>
      </c>
      <c r="F1928" t="s">
        <v>415</v>
      </c>
      <c r="G1928" t="s">
        <v>323</v>
      </c>
      <c r="H1928">
        <v>133</v>
      </c>
      <c r="I1928">
        <v>1</v>
      </c>
      <c r="J1928" t="s">
        <v>280</v>
      </c>
      <c r="K1928" s="21">
        <v>9.2017530433213515E-7</v>
      </c>
      <c r="L1928" s="21">
        <v>3.7219411995765243E-4</v>
      </c>
      <c r="M1928" s="21">
        <v>1.4705484332843948E-3</v>
      </c>
      <c r="N1928" s="21">
        <v>3.6188027801860555E-3</v>
      </c>
      <c r="O1928" s="21">
        <v>7.1049505204534742E-3</v>
      </c>
      <c r="P1928" s="21">
        <v>1.2228440674243786E-2</v>
      </c>
      <c r="Q1928" s="21">
        <v>1.9203789145182292E-2</v>
      </c>
      <c r="R1928" s="21">
        <v>2.810862502979063E-2</v>
      </c>
      <c r="S1928" s="21">
        <v>3.6274561487927355E-2</v>
      </c>
      <c r="T1928" s="21">
        <v>4.3486466369944458E-2</v>
      </c>
      <c r="U1928" s="21">
        <v>5.0241337753996029E-2</v>
      </c>
      <c r="V1928" s="21">
        <v>5.6598078086097639E-2</v>
      </c>
      <c r="W1928" s="21">
        <v>6.2507591468015197E-2</v>
      </c>
      <c r="X1928" s="21">
        <v>6.7835674810024754E-2</v>
      </c>
      <c r="Y1928" s="21">
        <v>7.234907055775408E-2</v>
      </c>
      <c r="Z1928" s="21">
        <v>7.6619390099923274E-2</v>
      </c>
      <c r="AA1928" s="21">
        <v>8.0089507302908328E-2</v>
      </c>
      <c r="AB1928" s="21">
        <v>8.1813229171249391E-2</v>
      </c>
      <c r="AC1928" s="21">
        <v>8.3902234866978981E-2</v>
      </c>
      <c r="AD1928" s="21">
        <v>8.6364080161604129E-2</v>
      </c>
      <c r="AE1928" s="21">
        <v>8.8682463162897643E-2</v>
      </c>
      <c r="AF1928" s="21">
        <v>9.0518561826404775E-2</v>
      </c>
      <c r="AG1928" s="21">
        <v>9.097089290228097E-2</v>
      </c>
    </row>
    <row r="1929" spans="1:33" x14ac:dyDescent="0.25">
      <c r="A1929">
        <v>1637</v>
      </c>
      <c r="B1929" t="s">
        <v>1</v>
      </c>
      <c r="C1929" t="s">
        <v>8</v>
      </c>
      <c r="D1929" t="s">
        <v>29</v>
      </c>
      <c r="E1929" t="s">
        <v>97</v>
      </c>
      <c r="F1929" t="s">
        <v>410</v>
      </c>
      <c r="G1929" t="s">
        <v>324</v>
      </c>
      <c r="H1929">
        <v>126</v>
      </c>
      <c r="I1929">
        <v>0</v>
      </c>
      <c r="J1929" t="s">
        <v>273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1">
        <v>0</v>
      </c>
      <c r="Q1929" s="21">
        <v>0</v>
      </c>
      <c r="R1929" s="21">
        <v>0</v>
      </c>
      <c r="S1929" s="21">
        <v>0</v>
      </c>
      <c r="T1929" s="21">
        <v>0</v>
      </c>
      <c r="U1929" s="21">
        <v>0</v>
      </c>
      <c r="V1929" s="21">
        <v>0</v>
      </c>
      <c r="W1929" s="21">
        <v>0</v>
      </c>
      <c r="X1929" s="21">
        <v>0</v>
      </c>
      <c r="Y1929" s="21">
        <v>0</v>
      </c>
      <c r="Z1929" s="21">
        <v>0</v>
      </c>
      <c r="AA1929" s="21">
        <v>0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</row>
    <row r="1930" spans="1:33" x14ac:dyDescent="0.25">
      <c r="A1930">
        <v>1638</v>
      </c>
      <c r="B1930" t="s">
        <v>1</v>
      </c>
      <c r="C1930" t="s">
        <v>8</v>
      </c>
      <c r="D1930" t="s">
        <v>29</v>
      </c>
      <c r="E1930" t="s">
        <v>98</v>
      </c>
      <c r="F1930" t="s">
        <v>409</v>
      </c>
      <c r="G1930" t="s">
        <v>325</v>
      </c>
      <c r="H1930">
        <v>127</v>
      </c>
      <c r="I1930">
        <v>0</v>
      </c>
      <c r="J1930" t="s">
        <v>273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1">
        <v>0</v>
      </c>
      <c r="Q1930" s="21">
        <v>0</v>
      </c>
      <c r="R1930" s="21">
        <v>0</v>
      </c>
      <c r="S1930" s="21">
        <v>0</v>
      </c>
      <c r="T1930" s="21">
        <v>0</v>
      </c>
      <c r="U1930" s="21">
        <v>0</v>
      </c>
      <c r="V1930" s="21">
        <v>0</v>
      </c>
      <c r="W1930" s="21">
        <v>0</v>
      </c>
      <c r="X1930" s="21">
        <v>0</v>
      </c>
      <c r="Y1930" s="21">
        <v>0</v>
      </c>
      <c r="Z1930" s="21">
        <v>0</v>
      </c>
      <c r="AA1930" s="21">
        <v>0</v>
      </c>
      <c r="AB1930" s="21">
        <v>0</v>
      </c>
      <c r="AC1930" s="21">
        <v>0</v>
      </c>
      <c r="AD1930" s="21">
        <v>0</v>
      </c>
      <c r="AE1930" s="21">
        <v>0</v>
      </c>
      <c r="AF1930" s="21">
        <v>0</v>
      </c>
      <c r="AG1930" s="21">
        <v>0</v>
      </c>
    </row>
    <row r="1931" spans="1:33" x14ac:dyDescent="0.25">
      <c r="A1931">
        <v>1661</v>
      </c>
      <c r="B1931" t="s">
        <v>1</v>
      </c>
      <c r="C1931" t="s">
        <v>8</v>
      </c>
      <c r="D1931" t="s">
        <v>29</v>
      </c>
      <c r="E1931" t="s">
        <v>99</v>
      </c>
      <c r="F1931" t="s">
        <v>412</v>
      </c>
      <c r="G1931" t="s">
        <v>326</v>
      </c>
      <c r="H1931">
        <v>135</v>
      </c>
      <c r="I1931">
        <v>1</v>
      </c>
      <c r="J1931" t="s">
        <v>280</v>
      </c>
      <c r="K1931" s="21">
        <v>8.7087466414075346E-4</v>
      </c>
      <c r="L1931" s="21">
        <v>2.8968531900896229E-3</v>
      </c>
      <c r="M1931" s="21">
        <v>6.40901460537223E-3</v>
      </c>
      <c r="N1931" s="21">
        <v>1.1709610396228788E-2</v>
      </c>
      <c r="O1931" s="21">
        <v>1.9101149585827027E-2</v>
      </c>
      <c r="P1931" s="21">
        <v>2.8970787431231205E-2</v>
      </c>
      <c r="Q1931" s="21">
        <v>4.1586048534832956E-2</v>
      </c>
      <c r="R1931" s="21">
        <v>5.7024902445856451E-2</v>
      </c>
      <c r="S1931" s="21">
        <v>7.5133595822226992E-2</v>
      </c>
      <c r="T1931" s="21">
        <v>9.5535710997792567E-2</v>
      </c>
      <c r="U1931" s="21">
        <v>0.11720843026276921</v>
      </c>
      <c r="V1931" s="21">
        <v>0.13966407313069706</v>
      </c>
      <c r="W1931" s="21">
        <v>0.16252356079258756</v>
      </c>
      <c r="X1931" s="21">
        <v>0.18550136883872667</v>
      </c>
      <c r="Y1931" s="21">
        <v>0.20834866774250882</v>
      </c>
      <c r="Z1931" s="21">
        <v>0.23024977117275924</v>
      </c>
      <c r="AA1931" s="21">
        <v>0.25095820121216583</v>
      </c>
      <c r="AB1931" s="21">
        <v>0.27017006937704624</v>
      </c>
      <c r="AC1931" s="21">
        <v>0.28760115285396515</v>
      </c>
      <c r="AD1931" s="21">
        <v>0.3029596964592855</v>
      </c>
      <c r="AE1931" s="21">
        <v>0.31586407032677449</v>
      </c>
      <c r="AF1931" s="21">
        <v>0.33102927734834209</v>
      </c>
      <c r="AG1931" s="21">
        <v>0.34300782925491735</v>
      </c>
    </row>
    <row r="1932" spans="1:33" x14ac:dyDescent="0.25">
      <c r="A1932">
        <v>2296</v>
      </c>
      <c r="B1932" t="s">
        <v>1</v>
      </c>
      <c r="C1932" t="s">
        <v>8</v>
      </c>
      <c r="D1932" t="s">
        <v>29</v>
      </c>
      <c r="E1932" t="s">
        <v>100</v>
      </c>
      <c r="F1932" t="s">
        <v>412</v>
      </c>
      <c r="G1932" t="s">
        <v>327</v>
      </c>
      <c r="H1932">
        <v>135</v>
      </c>
      <c r="I1932">
        <v>0</v>
      </c>
      <c r="J1932" t="s">
        <v>273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  <c r="Q1932" s="21">
        <v>0</v>
      </c>
      <c r="R1932" s="21">
        <v>0</v>
      </c>
      <c r="S1932" s="21">
        <v>0</v>
      </c>
      <c r="T1932" s="21">
        <v>0</v>
      </c>
      <c r="U1932" s="21">
        <v>0</v>
      </c>
      <c r="V1932" s="21">
        <v>0</v>
      </c>
      <c r="W1932" s="21">
        <v>0</v>
      </c>
      <c r="X1932" s="21">
        <v>0</v>
      </c>
      <c r="Y1932" s="21">
        <v>0</v>
      </c>
      <c r="Z1932" s="21">
        <v>0</v>
      </c>
      <c r="AA1932" s="21">
        <v>0</v>
      </c>
      <c r="AB1932" s="21">
        <v>0</v>
      </c>
      <c r="AC1932" s="21">
        <v>0</v>
      </c>
      <c r="AD1932" s="21">
        <v>0</v>
      </c>
      <c r="AE1932" s="21">
        <v>0</v>
      </c>
      <c r="AF1932" s="21">
        <v>0</v>
      </c>
      <c r="AG1932" s="21">
        <v>0</v>
      </c>
    </row>
    <row r="1933" spans="1:33" x14ac:dyDescent="0.25">
      <c r="A1933">
        <v>2295</v>
      </c>
      <c r="B1933" t="s">
        <v>1</v>
      </c>
      <c r="C1933" t="s">
        <v>8</v>
      </c>
      <c r="D1933" t="s">
        <v>29</v>
      </c>
      <c r="E1933" t="s">
        <v>102</v>
      </c>
      <c r="F1933" t="s">
        <v>412</v>
      </c>
      <c r="G1933" t="s">
        <v>329</v>
      </c>
      <c r="H1933">
        <v>135</v>
      </c>
      <c r="I1933">
        <v>1</v>
      </c>
      <c r="J1933" t="s">
        <v>280</v>
      </c>
      <c r="K1933" s="21">
        <v>5.1920099980176479E-2</v>
      </c>
      <c r="L1933" s="21">
        <v>8.4471967276422089E-2</v>
      </c>
      <c r="M1933" s="21">
        <v>0.10299815832752499</v>
      </c>
      <c r="N1933" s="21">
        <v>0.11379532777137076</v>
      </c>
      <c r="O1933" s="21">
        <v>0.1202605847826464</v>
      </c>
      <c r="P1933" s="21">
        <v>0.11161402632892407</v>
      </c>
      <c r="Q1933" s="21">
        <v>0.10575788220005831</v>
      </c>
      <c r="R1933" s="21">
        <v>0.1017346862487796</v>
      </c>
      <c r="S1933" s="21">
        <v>9.8935305380617858E-2</v>
      </c>
      <c r="T1933" s="21">
        <v>9.6926900601791294E-2</v>
      </c>
      <c r="U1933" s="21">
        <v>9.546690252367869E-2</v>
      </c>
      <c r="V1933" s="21">
        <v>9.4382654682828332E-2</v>
      </c>
      <c r="W1933" s="21">
        <v>9.3557972212430507E-2</v>
      </c>
      <c r="X1933" s="21">
        <v>9.2939924998002452E-2</v>
      </c>
      <c r="Y1933" s="21">
        <v>9.2512242050485208E-2</v>
      </c>
      <c r="Z1933" s="21">
        <v>9.219974784065503E-2</v>
      </c>
      <c r="AA1933" s="21">
        <v>9.1966959034738088E-2</v>
      </c>
      <c r="AB1933" s="21">
        <v>9.1773122561523965E-2</v>
      </c>
      <c r="AC1933" s="21">
        <v>9.1600421047174391E-2</v>
      </c>
      <c r="AD1933" s="21">
        <v>9.1438331769714859E-2</v>
      </c>
      <c r="AE1933" s="21">
        <v>9.1295109019768825E-2</v>
      </c>
      <c r="AF1933" s="21">
        <v>9.1128121817147439E-2</v>
      </c>
      <c r="AG1933" s="21">
        <v>9.097828680782892E-2</v>
      </c>
    </row>
    <row r="1934" spans="1:33" x14ac:dyDescent="0.25">
      <c r="A1934">
        <v>1660</v>
      </c>
      <c r="B1934" t="s">
        <v>1</v>
      </c>
      <c r="C1934" t="s">
        <v>8</v>
      </c>
      <c r="D1934" t="s">
        <v>29</v>
      </c>
      <c r="E1934" t="s">
        <v>103</v>
      </c>
      <c r="F1934" t="s">
        <v>413</v>
      </c>
      <c r="G1934" t="s">
        <v>330</v>
      </c>
      <c r="H1934">
        <v>134</v>
      </c>
      <c r="I1934">
        <v>1</v>
      </c>
      <c r="J1934" t="s">
        <v>280</v>
      </c>
      <c r="K1934" s="21">
        <v>1.6331693643391332E-3</v>
      </c>
      <c r="L1934" s="21">
        <v>4.5407693384659966E-3</v>
      </c>
      <c r="M1934" s="21">
        <v>8.4459702309771355E-3</v>
      </c>
      <c r="N1934" s="21">
        <v>1.3039648735319972E-2</v>
      </c>
      <c r="O1934" s="21">
        <v>1.7102768293804863E-2</v>
      </c>
      <c r="P1934" s="21">
        <v>1.9460726000307391E-2</v>
      </c>
      <c r="Q1934" s="21">
        <v>2.0701962182125187E-2</v>
      </c>
      <c r="R1934" s="21">
        <v>2.1611781035536088E-2</v>
      </c>
      <c r="S1934" s="21">
        <v>2.2135316107827496E-2</v>
      </c>
      <c r="T1934" s="21">
        <v>2.3038422895410263E-2</v>
      </c>
      <c r="U1934" s="21">
        <v>2.380474828607855E-2</v>
      </c>
      <c r="V1934" s="21">
        <v>2.4275697586024721E-2</v>
      </c>
      <c r="W1934" s="21">
        <v>2.450028039400054E-2</v>
      </c>
      <c r="X1934" s="21">
        <v>2.4793106519359471E-2</v>
      </c>
      <c r="Y1934" s="21">
        <v>2.5083831468424488E-2</v>
      </c>
      <c r="Z1934" s="21">
        <v>2.5176279307273518E-2</v>
      </c>
      <c r="AA1934" s="21">
        <v>2.516372566431067E-2</v>
      </c>
      <c r="AB1934" s="21">
        <v>2.5151178280968221E-2</v>
      </c>
      <c r="AC1934" s="21">
        <v>2.5138637154124944E-2</v>
      </c>
      <c r="AD1934" s="21">
        <v>2.5126102280661151E-2</v>
      </c>
      <c r="AE1934" s="21">
        <v>2.5113573657458737E-2</v>
      </c>
      <c r="AF1934" s="21">
        <v>2.5101051281401131E-2</v>
      </c>
      <c r="AG1934" s="21">
        <v>2.5088535149373314E-2</v>
      </c>
    </row>
    <row r="1935" spans="1:33" x14ac:dyDescent="0.25">
      <c r="A1935">
        <v>1659</v>
      </c>
      <c r="B1935" t="s">
        <v>1</v>
      </c>
      <c r="C1935" t="s">
        <v>8</v>
      </c>
      <c r="D1935" t="s">
        <v>29</v>
      </c>
      <c r="E1935" t="s">
        <v>104</v>
      </c>
      <c r="F1935" t="s">
        <v>413</v>
      </c>
      <c r="G1935" t="s">
        <v>303</v>
      </c>
      <c r="H1935">
        <v>134</v>
      </c>
      <c r="I1935">
        <v>1</v>
      </c>
      <c r="J1935" t="s">
        <v>280</v>
      </c>
      <c r="K1935" s="21">
        <v>1.095243427949599E-4</v>
      </c>
      <c r="L1935" s="21">
        <v>2.9228995781601448E-4</v>
      </c>
      <c r="M1935" s="21">
        <v>5.3381176783528995E-4</v>
      </c>
      <c r="N1935" s="21">
        <v>8.1879810197113306E-4</v>
      </c>
      <c r="O1935" s="21">
        <v>1.1004459879668923E-3</v>
      </c>
      <c r="P1935" s="21">
        <v>1.3803522486610692E-3</v>
      </c>
      <c r="Q1935" s="21">
        <v>1.5525097138070106E-3</v>
      </c>
      <c r="R1935" s="21">
        <v>1.6558457993638847E-3</v>
      </c>
      <c r="S1935" s="21">
        <v>1.7065986739978108E-3</v>
      </c>
      <c r="T1935" s="21">
        <v>1.7604542559770224E-3</v>
      </c>
      <c r="U1935" s="21">
        <v>1.8158576646189694E-3</v>
      </c>
      <c r="V1935" s="21">
        <v>1.8693820710761829E-3</v>
      </c>
      <c r="W1935" s="21">
        <v>1.9172916803450414E-3</v>
      </c>
      <c r="X1935" s="21">
        <v>1.9572953888488524E-3</v>
      </c>
      <c r="Y1935" s="21">
        <v>1.988054366214903E-3</v>
      </c>
      <c r="Z1935" s="21">
        <v>2.0042576470273099E-3</v>
      </c>
      <c r="AA1935" s="21">
        <v>2.0232446674550738E-3</v>
      </c>
      <c r="AB1935" s="21">
        <v>2.0432689318087265E-3</v>
      </c>
      <c r="AC1935" s="21">
        <v>2.0471446844890938E-3</v>
      </c>
      <c r="AD1935" s="21">
        <v>2.0477368348048967E-3</v>
      </c>
      <c r="AE1935" s="21">
        <v>2.0467157722089393E-3</v>
      </c>
      <c r="AF1935" s="21">
        <v>2.0456952187452139E-3</v>
      </c>
      <c r="AG1935" s="21">
        <v>2.044675174159852E-3</v>
      </c>
    </row>
    <row r="1936" spans="1:33" x14ac:dyDescent="0.25">
      <c r="A1936">
        <v>1647</v>
      </c>
      <c r="B1936" t="s">
        <v>1</v>
      </c>
      <c r="C1936" t="s">
        <v>8</v>
      </c>
      <c r="D1936" t="s">
        <v>29</v>
      </c>
      <c r="E1936" t="s">
        <v>105</v>
      </c>
      <c r="F1936" t="s">
        <v>416</v>
      </c>
      <c r="G1936" t="s">
        <v>331</v>
      </c>
      <c r="H1936">
        <v>132</v>
      </c>
      <c r="I1936">
        <v>0</v>
      </c>
      <c r="J1936" t="s">
        <v>273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  <c r="Q1936" s="21">
        <v>0</v>
      </c>
      <c r="R1936" s="21">
        <v>0</v>
      </c>
      <c r="S1936" s="21">
        <v>0</v>
      </c>
      <c r="T1936" s="21">
        <v>0</v>
      </c>
      <c r="U1936" s="21">
        <v>0</v>
      </c>
      <c r="V1936" s="21">
        <v>0</v>
      </c>
      <c r="W1936" s="21">
        <v>0</v>
      </c>
      <c r="X1936" s="21">
        <v>0</v>
      </c>
      <c r="Y1936" s="21">
        <v>0</v>
      </c>
      <c r="Z1936" s="21">
        <v>0</v>
      </c>
      <c r="AA1936" s="21">
        <v>0</v>
      </c>
      <c r="AB1936" s="21">
        <v>0</v>
      </c>
      <c r="AC1936" s="21">
        <v>0</v>
      </c>
      <c r="AD1936" s="21">
        <v>0</v>
      </c>
      <c r="AE1936" s="21">
        <v>0</v>
      </c>
      <c r="AF1936" s="21">
        <v>0</v>
      </c>
      <c r="AG1936" s="21">
        <v>0</v>
      </c>
    </row>
    <row r="1937" spans="1:33" x14ac:dyDescent="0.25">
      <c r="A1937">
        <v>2302</v>
      </c>
      <c r="B1937" t="s">
        <v>1</v>
      </c>
      <c r="C1937" t="s">
        <v>8</v>
      </c>
      <c r="D1937" t="s">
        <v>29</v>
      </c>
      <c r="E1937" t="s">
        <v>118</v>
      </c>
      <c r="F1937" t="s">
        <v>416</v>
      </c>
      <c r="G1937" t="s">
        <v>343</v>
      </c>
      <c r="H1937">
        <v>132</v>
      </c>
      <c r="I1937">
        <v>1</v>
      </c>
      <c r="J1937" t="s">
        <v>280</v>
      </c>
      <c r="K1937" s="21">
        <v>0.12486606861324692</v>
      </c>
      <c r="L1937" s="21">
        <v>0.27102154738941076</v>
      </c>
      <c r="M1937" s="21">
        <v>0.43984959681408964</v>
      </c>
      <c r="N1937" s="21">
        <v>0.50782256004674786</v>
      </c>
      <c r="O1937" s="21">
        <v>0.57190516179042017</v>
      </c>
      <c r="P1937" s="21">
        <v>0.63619779366899387</v>
      </c>
      <c r="Q1937" s="21">
        <v>0.69256344301554529</v>
      </c>
      <c r="R1937" s="21">
        <v>0.72401538652897757</v>
      </c>
      <c r="S1937" s="21">
        <v>0.70618000649705104</v>
      </c>
      <c r="T1937" s="21">
        <v>0.68598782559076055</v>
      </c>
      <c r="U1937" s="21">
        <v>0.6662167670662521</v>
      </c>
      <c r="V1937" s="21">
        <v>0.64717003166370446</v>
      </c>
      <c r="W1937" s="21">
        <v>0.62896333469922816</v>
      </c>
      <c r="X1937" s="21">
        <v>0.61199845619244453</v>
      </c>
      <c r="Y1937" s="21">
        <v>0.59687602785875138</v>
      </c>
      <c r="Z1937" s="21">
        <v>0.58411677233840587</v>
      </c>
      <c r="AA1937" s="21">
        <v>0.5732956667549276</v>
      </c>
      <c r="AB1937" s="21">
        <v>0.56419772253971079</v>
      </c>
      <c r="AC1937" s="21">
        <v>0.55650519439565171</v>
      </c>
      <c r="AD1937" s="21">
        <v>0.54969181184427418</v>
      </c>
      <c r="AE1937" s="21">
        <v>0.54487531129514666</v>
      </c>
      <c r="AF1937" s="21">
        <v>0.54036266241619968</v>
      </c>
      <c r="AG1937" s="21">
        <v>0.53618734878508767</v>
      </c>
    </row>
    <row r="1938" spans="1:33" x14ac:dyDescent="0.25">
      <c r="A1938">
        <v>1636</v>
      </c>
      <c r="B1938" t="s">
        <v>1</v>
      </c>
      <c r="C1938" t="s">
        <v>8</v>
      </c>
      <c r="D1938" t="s">
        <v>29</v>
      </c>
      <c r="E1938" t="s">
        <v>119</v>
      </c>
      <c r="F1938" t="s">
        <v>410</v>
      </c>
      <c r="G1938" t="s">
        <v>383</v>
      </c>
      <c r="H1938">
        <v>126</v>
      </c>
      <c r="I1938">
        <v>0</v>
      </c>
      <c r="J1938" t="s">
        <v>273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  <c r="Q1938" s="21">
        <v>0</v>
      </c>
      <c r="R1938" s="21">
        <v>0</v>
      </c>
      <c r="S1938" s="21">
        <v>0</v>
      </c>
      <c r="T1938" s="21">
        <v>0</v>
      </c>
      <c r="U1938" s="21">
        <v>0</v>
      </c>
      <c r="V1938" s="21">
        <v>0</v>
      </c>
      <c r="W1938" s="21">
        <v>0</v>
      </c>
      <c r="X1938" s="21">
        <v>0</v>
      </c>
      <c r="Y1938" s="21">
        <v>0</v>
      </c>
      <c r="Z1938" s="21">
        <v>0</v>
      </c>
      <c r="AA1938" s="21">
        <v>0</v>
      </c>
      <c r="AB1938" s="21">
        <v>0</v>
      </c>
      <c r="AC1938" s="21">
        <v>0</v>
      </c>
      <c r="AD1938" s="21">
        <v>0</v>
      </c>
      <c r="AE1938" s="21">
        <v>0</v>
      </c>
      <c r="AF1938" s="21">
        <v>0</v>
      </c>
      <c r="AG1938" s="21">
        <v>0</v>
      </c>
    </row>
    <row r="1939" spans="1:33" x14ac:dyDescent="0.25">
      <c r="A1939">
        <v>2270</v>
      </c>
      <c r="B1939" t="s">
        <v>1</v>
      </c>
      <c r="C1939" t="s">
        <v>8</v>
      </c>
      <c r="D1939" t="s">
        <v>29</v>
      </c>
      <c r="E1939" t="s">
        <v>120</v>
      </c>
      <c r="F1939" t="s">
        <v>410</v>
      </c>
      <c r="G1939" t="s">
        <v>345</v>
      </c>
      <c r="H1939">
        <v>126</v>
      </c>
      <c r="I1939">
        <v>0</v>
      </c>
      <c r="J1939" t="s">
        <v>273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  <c r="Q1939" s="21">
        <v>0</v>
      </c>
      <c r="R1939" s="21">
        <v>0</v>
      </c>
      <c r="S1939" s="21">
        <v>0</v>
      </c>
      <c r="T1939" s="21">
        <v>0</v>
      </c>
      <c r="U1939" s="21">
        <v>0</v>
      </c>
      <c r="V1939" s="21">
        <v>0</v>
      </c>
      <c r="W1939" s="21">
        <v>0</v>
      </c>
      <c r="X1939" s="21">
        <v>0</v>
      </c>
      <c r="Y1939" s="21">
        <v>0</v>
      </c>
      <c r="Z1939" s="21">
        <v>0</v>
      </c>
      <c r="AA1939" s="21">
        <v>0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</row>
    <row r="1940" spans="1:33" x14ac:dyDescent="0.25">
      <c r="A1940">
        <v>2271</v>
      </c>
      <c r="B1940" t="s">
        <v>1</v>
      </c>
      <c r="C1940" t="s">
        <v>8</v>
      </c>
      <c r="D1940" t="s">
        <v>29</v>
      </c>
      <c r="E1940" t="s">
        <v>121</v>
      </c>
      <c r="F1940" t="s">
        <v>410</v>
      </c>
      <c r="G1940">
        <v>0</v>
      </c>
      <c r="H1940">
        <v>126</v>
      </c>
      <c r="I1940">
        <v>0</v>
      </c>
      <c r="J1940" t="s">
        <v>273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  <c r="Q1940" s="21">
        <v>0</v>
      </c>
      <c r="R1940" s="21">
        <v>0</v>
      </c>
      <c r="S1940" s="21">
        <v>0</v>
      </c>
      <c r="T1940" s="21">
        <v>0</v>
      </c>
      <c r="U1940" s="21">
        <v>0</v>
      </c>
      <c r="V1940" s="21">
        <v>0</v>
      </c>
      <c r="W1940" s="21">
        <v>0</v>
      </c>
      <c r="X1940" s="21">
        <v>0</v>
      </c>
      <c r="Y1940" s="21">
        <v>0</v>
      </c>
      <c r="Z1940" s="21">
        <v>0</v>
      </c>
      <c r="AA1940" s="21">
        <v>0</v>
      </c>
      <c r="AB1940" s="21">
        <v>0</v>
      </c>
      <c r="AC1940" s="21">
        <v>0</v>
      </c>
      <c r="AD1940" s="21">
        <v>0</v>
      </c>
      <c r="AE1940" s="21">
        <v>0</v>
      </c>
      <c r="AF1940" s="21">
        <v>0</v>
      </c>
      <c r="AG1940" s="21">
        <v>0</v>
      </c>
    </row>
    <row r="1941" spans="1:33" x14ac:dyDescent="0.25">
      <c r="A1941">
        <v>1657</v>
      </c>
      <c r="B1941" t="s">
        <v>1</v>
      </c>
      <c r="C1941" t="s">
        <v>8</v>
      </c>
      <c r="D1941" t="s">
        <v>29</v>
      </c>
      <c r="E1941" t="s">
        <v>122</v>
      </c>
      <c r="F1941" t="s">
        <v>413</v>
      </c>
      <c r="G1941" t="s">
        <v>303</v>
      </c>
      <c r="H1941">
        <v>134</v>
      </c>
      <c r="I1941">
        <v>1</v>
      </c>
      <c r="J1941" t="s">
        <v>280</v>
      </c>
      <c r="K1941" s="21">
        <v>5.5783946790434718E-4</v>
      </c>
      <c r="L1941" s="21">
        <v>1.6805320725365479E-3</v>
      </c>
      <c r="M1941" s="21">
        <v>3.3607308624844503E-3</v>
      </c>
      <c r="N1941" s="21">
        <v>6.2440923304564345E-3</v>
      </c>
      <c r="O1941" s="21">
        <v>9.5929835365215401E-3</v>
      </c>
      <c r="P1941" s="21">
        <v>1.3594936625733288E-2</v>
      </c>
      <c r="Q1941" s="21">
        <v>1.8963611217231471E-2</v>
      </c>
      <c r="R1941" s="21">
        <v>2.4418342330681981E-2</v>
      </c>
      <c r="S1941" s="21">
        <v>3.0267289394340331E-2</v>
      </c>
      <c r="T1941" s="21">
        <v>3.6642811081865644E-2</v>
      </c>
      <c r="U1941" s="21">
        <v>4.3647949633549586E-2</v>
      </c>
      <c r="V1941" s="21">
        <v>5.1558549485089693E-2</v>
      </c>
      <c r="W1941" s="21">
        <v>5.9530212750150802E-2</v>
      </c>
      <c r="X1941" s="21">
        <v>6.7782815994063869E-2</v>
      </c>
      <c r="Y1941" s="21">
        <v>7.5567918814153173E-2</v>
      </c>
      <c r="Z1941" s="21">
        <v>8.2697298402454572E-2</v>
      </c>
      <c r="AA1941" s="21">
        <v>8.8756672566211614E-2</v>
      </c>
      <c r="AB1941" s="21">
        <v>9.3848484700773102E-2</v>
      </c>
      <c r="AC1941" s="21">
        <v>9.7139251286792933E-2</v>
      </c>
      <c r="AD1941" s="21">
        <v>9.8345963539108988E-2</v>
      </c>
      <c r="AE1941" s="21">
        <v>9.8296925311575842E-2</v>
      </c>
      <c r="AF1941" s="21">
        <v>9.8247911535964016E-2</v>
      </c>
      <c r="AG1941" s="21">
        <v>9.8198922200080974E-2</v>
      </c>
    </row>
    <row r="1942" spans="1:33" x14ac:dyDescent="0.25">
      <c r="A1942">
        <v>1653</v>
      </c>
      <c r="B1942" t="s">
        <v>1</v>
      </c>
      <c r="C1942" t="s">
        <v>8</v>
      </c>
      <c r="D1942" t="s">
        <v>29</v>
      </c>
      <c r="E1942" t="s">
        <v>123</v>
      </c>
      <c r="F1942" t="s">
        <v>415</v>
      </c>
      <c r="G1942" t="s">
        <v>307</v>
      </c>
      <c r="H1942">
        <v>133</v>
      </c>
      <c r="I1942">
        <v>1</v>
      </c>
      <c r="J1942" t="s">
        <v>280</v>
      </c>
      <c r="K1942" s="21">
        <v>1.9900355645600764E-3</v>
      </c>
      <c r="L1942" s="21">
        <v>5.9544469404227097E-3</v>
      </c>
      <c r="M1942" s="21">
        <v>1.1856799611726986E-2</v>
      </c>
      <c r="N1942" s="21">
        <v>1.9654427396635928E-2</v>
      </c>
      <c r="O1942" s="21">
        <v>2.9298499369080057E-2</v>
      </c>
      <c r="P1942" s="21">
        <v>4.0547679472745797E-2</v>
      </c>
      <c r="Q1942" s="21">
        <v>5.5558506418592016E-2</v>
      </c>
      <c r="R1942" s="21">
        <v>7.3761028282173929E-2</v>
      </c>
      <c r="S1942" s="21">
        <v>9.2127778782537223E-2</v>
      </c>
      <c r="T1942" s="21">
        <v>0.11078513044262867</v>
      </c>
      <c r="U1942" s="21">
        <v>0.12940627611036776</v>
      </c>
      <c r="V1942" s="21">
        <v>0.15224040442774164</v>
      </c>
      <c r="W1942" s="21">
        <v>0.17327791721801383</v>
      </c>
      <c r="X1942" s="21">
        <v>0.19362159394954487</v>
      </c>
      <c r="Y1942" s="21">
        <v>0.21122783583438168</v>
      </c>
      <c r="Z1942" s="21">
        <v>0.22682621321535992</v>
      </c>
      <c r="AA1942" s="21">
        <v>0.24064537945603237</v>
      </c>
      <c r="AB1942" s="21">
        <v>0.25315892644345456</v>
      </c>
      <c r="AC1942" s="21">
        <v>0.26669048030043274</v>
      </c>
      <c r="AD1942" s="21">
        <v>0.27605174314847236</v>
      </c>
      <c r="AE1942" s="21">
        <v>0.28678613122639851</v>
      </c>
      <c r="AF1942" s="21">
        <v>0.29773700914932777</v>
      </c>
      <c r="AG1942" s="21">
        <v>0.30844409206940182</v>
      </c>
    </row>
    <row r="1943" spans="1:33" x14ac:dyDescent="0.25">
      <c r="A1943">
        <v>2301</v>
      </c>
      <c r="B1943" t="s">
        <v>1</v>
      </c>
      <c r="C1943" t="s">
        <v>8</v>
      </c>
      <c r="D1943" t="s">
        <v>29</v>
      </c>
      <c r="E1943" t="s">
        <v>124</v>
      </c>
      <c r="F1943" t="s">
        <v>409</v>
      </c>
      <c r="G1943" t="s">
        <v>346</v>
      </c>
      <c r="H1943">
        <v>127</v>
      </c>
      <c r="I1943">
        <v>1</v>
      </c>
      <c r="J1943" t="s">
        <v>280</v>
      </c>
      <c r="K1943" s="21">
        <v>9.8670573954499824E-2</v>
      </c>
      <c r="L1943" s="21">
        <v>0.21591194646989809</v>
      </c>
      <c r="M1943" s="21">
        <v>0.35343205229527713</v>
      </c>
      <c r="N1943" s="21">
        <v>0.4134928951758699</v>
      </c>
      <c r="O1943" s="21">
        <v>0.47219407092320276</v>
      </c>
      <c r="P1943" s="21">
        <v>0.53320809110330503</v>
      </c>
      <c r="Q1943" s="21">
        <v>0.58944187025435335</v>
      </c>
      <c r="R1943" s="21">
        <v>0.62540621947739816</v>
      </c>
      <c r="S1943" s="21">
        <v>0.61869042036046806</v>
      </c>
      <c r="T1943" s="21">
        <v>0.60109294989005302</v>
      </c>
      <c r="U1943" s="21">
        <v>0.58377784578105318</v>
      </c>
      <c r="V1943" s="21">
        <v>0.56720907868271653</v>
      </c>
      <c r="W1943" s="21">
        <v>0.55140373298901468</v>
      </c>
      <c r="X1943" s="21">
        <v>0.53680559433955155</v>
      </c>
      <c r="Y1943" s="21">
        <v>0.52394803758040531</v>
      </c>
      <c r="Z1943" s="21">
        <v>0.51325573171025207</v>
      </c>
      <c r="AA1943" s="21">
        <v>0.5043361208920647</v>
      </c>
      <c r="AB1943" s="21">
        <v>0.49692744052579424</v>
      </c>
      <c r="AC1943" s="21">
        <v>0.49080041937998131</v>
      </c>
      <c r="AD1943" s="21">
        <v>0.48541860754718125</v>
      </c>
      <c r="AE1943" s="21">
        <v>0.48200808122022837</v>
      </c>
      <c r="AF1943" s="21">
        <v>0.47878954208292052</v>
      </c>
      <c r="AG1943" s="21">
        <v>0.4758356194223064</v>
      </c>
    </row>
    <row r="1944" spans="1:33" x14ac:dyDescent="0.25">
      <c r="A1944">
        <v>2275</v>
      </c>
      <c r="B1944" t="s">
        <v>1</v>
      </c>
      <c r="C1944" t="s">
        <v>8</v>
      </c>
      <c r="D1944" t="s">
        <v>29</v>
      </c>
      <c r="E1944" t="s">
        <v>125</v>
      </c>
      <c r="F1944" t="s">
        <v>409</v>
      </c>
      <c r="G1944" t="s">
        <v>347</v>
      </c>
      <c r="H1944">
        <v>127</v>
      </c>
      <c r="I1944">
        <v>0</v>
      </c>
      <c r="J1944" t="s">
        <v>273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  <c r="Q1944" s="21">
        <v>0</v>
      </c>
      <c r="R1944" s="21">
        <v>0</v>
      </c>
      <c r="S1944" s="21">
        <v>0</v>
      </c>
      <c r="T1944" s="21">
        <v>0</v>
      </c>
      <c r="U1944" s="21">
        <v>0</v>
      </c>
      <c r="V1944" s="21">
        <v>0</v>
      </c>
      <c r="W1944" s="21">
        <v>0</v>
      </c>
      <c r="X1944" s="21">
        <v>0</v>
      </c>
      <c r="Y1944" s="21">
        <v>0</v>
      </c>
      <c r="Z1944" s="21">
        <v>0</v>
      </c>
      <c r="AA1944" s="21">
        <v>0</v>
      </c>
      <c r="AB1944" s="21">
        <v>0</v>
      </c>
      <c r="AC1944" s="21">
        <v>0</v>
      </c>
      <c r="AD1944" s="21">
        <v>0</v>
      </c>
      <c r="AE1944" s="21">
        <v>0</v>
      </c>
      <c r="AF1944" s="21">
        <v>0</v>
      </c>
      <c r="AG1944" s="21">
        <v>0</v>
      </c>
    </row>
    <row r="1945" spans="1:33" x14ac:dyDescent="0.25">
      <c r="A1945">
        <v>1649</v>
      </c>
      <c r="B1945" t="s">
        <v>1</v>
      </c>
      <c r="C1945" t="s">
        <v>8</v>
      </c>
      <c r="D1945" t="s">
        <v>29</v>
      </c>
      <c r="E1945" t="s">
        <v>126</v>
      </c>
      <c r="F1945" t="s">
        <v>416</v>
      </c>
      <c r="G1945" t="s">
        <v>348</v>
      </c>
      <c r="H1945">
        <v>132</v>
      </c>
      <c r="I1945">
        <v>0</v>
      </c>
      <c r="J1945" t="s">
        <v>273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  <c r="Q1945" s="21">
        <v>0</v>
      </c>
      <c r="R1945" s="21">
        <v>0</v>
      </c>
      <c r="S1945" s="21">
        <v>0</v>
      </c>
      <c r="T1945" s="21">
        <v>0</v>
      </c>
      <c r="U1945" s="21">
        <v>0</v>
      </c>
      <c r="V1945" s="21">
        <v>0</v>
      </c>
      <c r="W1945" s="21">
        <v>0</v>
      </c>
      <c r="X1945" s="21">
        <v>0</v>
      </c>
      <c r="Y1945" s="21">
        <v>0</v>
      </c>
      <c r="Z1945" s="21">
        <v>0</v>
      </c>
      <c r="AA1945" s="21">
        <v>0</v>
      </c>
      <c r="AB1945" s="21">
        <v>0</v>
      </c>
      <c r="AC1945" s="21">
        <v>0</v>
      </c>
      <c r="AD1945" s="21">
        <v>0</v>
      </c>
      <c r="AE1945" s="21">
        <v>0</v>
      </c>
      <c r="AF1945" s="21">
        <v>0</v>
      </c>
      <c r="AG1945" s="21">
        <v>0</v>
      </c>
    </row>
    <row r="1946" spans="1:33" x14ac:dyDescent="0.25">
      <c r="A1946">
        <v>1641</v>
      </c>
      <c r="B1946" t="s">
        <v>1</v>
      </c>
      <c r="C1946" t="s">
        <v>8</v>
      </c>
      <c r="D1946" t="s">
        <v>29</v>
      </c>
      <c r="E1946" t="s">
        <v>23</v>
      </c>
      <c r="F1946" t="s">
        <v>408</v>
      </c>
      <c r="G1946" t="s">
        <v>349</v>
      </c>
      <c r="H1946">
        <v>128</v>
      </c>
      <c r="I1946">
        <v>0</v>
      </c>
      <c r="J1946" t="s">
        <v>273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  <c r="Q1946" s="21">
        <v>0</v>
      </c>
      <c r="R1946" s="21">
        <v>0</v>
      </c>
      <c r="S1946" s="21">
        <v>0</v>
      </c>
      <c r="T1946" s="21">
        <v>0</v>
      </c>
      <c r="U1946" s="21">
        <v>0</v>
      </c>
      <c r="V1946" s="21">
        <v>0</v>
      </c>
      <c r="W1946" s="21">
        <v>0</v>
      </c>
      <c r="X1946" s="21">
        <v>0</v>
      </c>
      <c r="Y1946" s="21">
        <v>0</v>
      </c>
      <c r="Z1946" s="21">
        <v>0</v>
      </c>
      <c r="AA1946" s="21">
        <v>0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</row>
    <row r="1947" spans="1:33" x14ac:dyDescent="0.25">
      <c r="A1947">
        <v>2266</v>
      </c>
      <c r="B1947" t="s">
        <v>1</v>
      </c>
      <c r="C1947" t="s">
        <v>8</v>
      </c>
      <c r="D1947" t="s">
        <v>29</v>
      </c>
      <c r="E1947" t="s">
        <v>127</v>
      </c>
      <c r="F1947" t="s">
        <v>409</v>
      </c>
      <c r="G1947" t="s">
        <v>350</v>
      </c>
      <c r="H1947">
        <v>127</v>
      </c>
      <c r="I1947">
        <v>0</v>
      </c>
      <c r="J1947" t="s">
        <v>273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  <c r="Q1947" s="21">
        <v>0</v>
      </c>
      <c r="R1947" s="21">
        <v>0</v>
      </c>
      <c r="S1947" s="21">
        <v>0</v>
      </c>
      <c r="T1947" s="21">
        <v>0</v>
      </c>
      <c r="U1947" s="21">
        <v>0</v>
      </c>
      <c r="V1947" s="21">
        <v>0</v>
      </c>
      <c r="W1947" s="21">
        <v>0</v>
      </c>
      <c r="X1947" s="21">
        <v>0</v>
      </c>
      <c r="Y1947" s="21">
        <v>0</v>
      </c>
      <c r="Z1947" s="21">
        <v>0</v>
      </c>
      <c r="AA1947" s="21">
        <v>0</v>
      </c>
      <c r="AB1947" s="21">
        <v>0</v>
      </c>
      <c r="AC1947" s="21">
        <v>0</v>
      </c>
      <c r="AD1947" s="21">
        <v>0</v>
      </c>
      <c r="AE1947" s="21">
        <v>0</v>
      </c>
      <c r="AF1947" s="21">
        <v>0</v>
      </c>
      <c r="AG1947" s="21">
        <v>0</v>
      </c>
    </row>
    <row r="1948" spans="1:33" x14ac:dyDescent="0.25">
      <c r="A1948">
        <v>2262</v>
      </c>
      <c r="B1948" t="s">
        <v>1</v>
      </c>
      <c r="C1948" t="s">
        <v>8</v>
      </c>
      <c r="D1948" t="s">
        <v>29</v>
      </c>
      <c r="E1948" t="s">
        <v>128</v>
      </c>
      <c r="F1948" t="s">
        <v>408</v>
      </c>
      <c r="G1948" t="s">
        <v>351</v>
      </c>
      <c r="H1948">
        <v>128</v>
      </c>
      <c r="I1948">
        <v>0</v>
      </c>
      <c r="J1948" t="s">
        <v>273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  <c r="Q1948" s="21">
        <v>0</v>
      </c>
      <c r="R1948" s="21">
        <v>0</v>
      </c>
      <c r="S1948" s="21">
        <v>0</v>
      </c>
      <c r="T1948" s="21">
        <v>0</v>
      </c>
      <c r="U1948" s="21">
        <v>0</v>
      </c>
      <c r="V1948" s="21">
        <v>0</v>
      </c>
      <c r="W1948" s="21">
        <v>0</v>
      </c>
      <c r="X1948" s="21">
        <v>0</v>
      </c>
      <c r="Y1948" s="21">
        <v>0</v>
      </c>
      <c r="Z1948" s="21">
        <v>0</v>
      </c>
      <c r="AA1948" s="21">
        <v>0</v>
      </c>
      <c r="AB1948" s="21">
        <v>0</v>
      </c>
      <c r="AC1948" s="21">
        <v>0</v>
      </c>
      <c r="AD1948" s="21">
        <v>0</v>
      </c>
      <c r="AE1948" s="21">
        <v>0</v>
      </c>
      <c r="AF1948" s="21">
        <v>0</v>
      </c>
      <c r="AG1948" s="21">
        <v>0</v>
      </c>
    </row>
    <row r="1949" spans="1:33" x14ac:dyDescent="0.25">
      <c r="A1949">
        <v>2264</v>
      </c>
      <c r="B1949" t="s">
        <v>1</v>
      </c>
      <c r="C1949" t="s">
        <v>8</v>
      </c>
      <c r="D1949" t="s">
        <v>29</v>
      </c>
      <c r="E1949" t="s">
        <v>129</v>
      </c>
      <c r="F1949" t="s">
        <v>408</v>
      </c>
      <c r="G1949" t="s">
        <v>352</v>
      </c>
      <c r="H1949">
        <v>128</v>
      </c>
      <c r="I1949">
        <v>1</v>
      </c>
      <c r="J1949" t="s">
        <v>280</v>
      </c>
      <c r="K1949" s="21">
        <v>1.3018059048864812E-2</v>
      </c>
      <c r="L1949" s="21">
        <v>2.5569798556949005E-2</v>
      </c>
      <c r="M1949" s="21">
        <v>3.7668634863989803E-2</v>
      </c>
      <c r="N1949" s="21">
        <v>4.9207010338269304E-2</v>
      </c>
      <c r="O1949" s="21">
        <v>6.0249121580014761E-2</v>
      </c>
      <c r="P1949" s="21">
        <v>7.0812979108470536E-2</v>
      </c>
      <c r="Q1949" s="21">
        <v>8.0920424751717443E-2</v>
      </c>
      <c r="R1949" s="21">
        <v>9.0589465999874635E-2</v>
      </c>
      <c r="S1949" s="21">
        <v>9.9861002842755522E-2</v>
      </c>
      <c r="T1949" s="21">
        <v>0.10877494844828157</v>
      </c>
      <c r="U1949" s="21">
        <v>0.11736858524863274</v>
      </c>
      <c r="V1949" s="21">
        <v>0.12568572245857651</v>
      </c>
      <c r="W1949" s="21">
        <v>0.13376992888473668</v>
      </c>
      <c r="X1949" s="21">
        <v>0.14166675718622976</v>
      </c>
      <c r="Y1949" s="21">
        <v>0.14943148372497858</v>
      </c>
      <c r="Z1949" s="21">
        <v>0.14904611710168525</v>
      </c>
      <c r="AA1949" s="21">
        <v>0.14877835143123738</v>
      </c>
      <c r="AB1949" s="21">
        <v>0.14856487452933578</v>
      </c>
      <c r="AC1949" s="21">
        <v>0.14843269853779512</v>
      </c>
      <c r="AD1949" s="21">
        <v>0.14840310073867616</v>
      </c>
      <c r="AE1949" s="21">
        <v>0.14704358915119259</v>
      </c>
      <c r="AF1949" s="21">
        <v>0.14580433921099151</v>
      </c>
      <c r="AG1949" s="21">
        <v>0.14467299000156592</v>
      </c>
    </row>
    <row r="1950" spans="1:33" x14ac:dyDescent="0.25">
      <c r="A1950">
        <v>2267</v>
      </c>
      <c r="B1950" t="s">
        <v>1</v>
      </c>
      <c r="C1950" t="s">
        <v>8</v>
      </c>
      <c r="D1950" t="s">
        <v>29</v>
      </c>
      <c r="E1950" t="s">
        <v>130</v>
      </c>
      <c r="F1950" t="s">
        <v>410</v>
      </c>
      <c r="G1950" t="s">
        <v>353</v>
      </c>
      <c r="H1950">
        <v>126</v>
      </c>
      <c r="I1950">
        <v>0</v>
      </c>
      <c r="J1950" t="s">
        <v>273</v>
      </c>
      <c r="K1950" s="21">
        <v>0</v>
      </c>
      <c r="L1950" s="21">
        <v>0</v>
      </c>
      <c r="M1950" s="21">
        <v>0</v>
      </c>
      <c r="N1950" s="21">
        <v>0</v>
      </c>
      <c r="O1950" s="21">
        <v>0</v>
      </c>
      <c r="P1950" s="21">
        <v>0</v>
      </c>
      <c r="Q1950" s="21">
        <v>0</v>
      </c>
      <c r="R1950" s="21">
        <v>0</v>
      </c>
      <c r="S1950" s="21">
        <v>0</v>
      </c>
      <c r="T1950" s="21">
        <v>0</v>
      </c>
      <c r="U1950" s="21">
        <v>0</v>
      </c>
      <c r="V1950" s="21">
        <v>0</v>
      </c>
      <c r="W1950" s="21">
        <v>0</v>
      </c>
      <c r="X1950" s="21">
        <v>0</v>
      </c>
      <c r="Y1950" s="21">
        <v>0</v>
      </c>
      <c r="Z1950" s="21">
        <v>0</v>
      </c>
      <c r="AA1950" s="21">
        <v>0</v>
      </c>
      <c r="AB1950" s="21">
        <v>0</v>
      </c>
      <c r="AC1950" s="21">
        <v>0</v>
      </c>
      <c r="AD1950" s="21">
        <v>0</v>
      </c>
      <c r="AE1950" s="21">
        <v>0</v>
      </c>
      <c r="AF1950" s="21">
        <v>0</v>
      </c>
      <c r="AG1950" s="21">
        <v>0</v>
      </c>
    </row>
    <row r="1951" spans="1:33" x14ac:dyDescent="0.25">
      <c r="A1951">
        <v>2263</v>
      </c>
      <c r="B1951" t="s">
        <v>1</v>
      </c>
      <c r="C1951" t="s">
        <v>8</v>
      </c>
      <c r="D1951" t="s">
        <v>29</v>
      </c>
      <c r="E1951" t="s">
        <v>131</v>
      </c>
      <c r="F1951" t="s">
        <v>408</v>
      </c>
      <c r="G1951" t="s">
        <v>339</v>
      </c>
      <c r="H1951">
        <v>128</v>
      </c>
      <c r="I1951">
        <v>1</v>
      </c>
      <c r="J1951" t="s">
        <v>280</v>
      </c>
      <c r="K1951" s="21">
        <v>1.683017749923809E-2</v>
      </c>
      <c r="L1951" s="21">
        <v>3.3000915638450375E-2</v>
      </c>
      <c r="M1951" s="21">
        <v>4.8531878827661537E-2</v>
      </c>
      <c r="N1951" s="21">
        <v>6.3286979390388617E-2</v>
      </c>
      <c r="O1951" s="21">
        <v>7.7351869669194107E-2</v>
      </c>
      <c r="P1951" s="21">
        <v>9.0752335592637609E-2</v>
      </c>
      <c r="Q1951" s="21">
        <v>0.10351904084386253</v>
      </c>
      <c r="R1951" s="21">
        <v>0.1156776135145991</v>
      </c>
      <c r="S1951" s="21">
        <v>0.12728279021845801</v>
      </c>
      <c r="T1951" s="21">
        <v>0.13838771166775762</v>
      </c>
      <c r="U1951" s="21">
        <v>0.14904185787764015</v>
      </c>
      <c r="V1951" s="21">
        <v>0.15930265691250053</v>
      </c>
      <c r="W1951" s="21">
        <v>0.16922684492192705</v>
      </c>
      <c r="X1951" s="21">
        <v>0.17887324151844836</v>
      </c>
      <c r="Y1951" s="21">
        <v>0.18831246582104305</v>
      </c>
      <c r="Z1951" s="21">
        <v>0.18776961895010275</v>
      </c>
      <c r="AA1951" s="21">
        <v>0.18737418159481514</v>
      </c>
      <c r="AB1951" s="21">
        <v>0.18704636799292107</v>
      </c>
      <c r="AC1951" s="21">
        <v>0.18682029949758255</v>
      </c>
      <c r="AD1951" s="21">
        <v>0.18672280735925853</v>
      </c>
      <c r="AE1951" s="21">
        <v>0.18495664882173485</v>
      </c>
      <c r="AF1951" s="21">
        <v>0.18334027568988256</v>
      </c>
      <c r="AG1951" s="21">
        <v>0.18185821129081112</v>
      </c>
    </row>
    <row r="1952" spans="1:33" x14ac:dyDescent="0.25">
      <c r="A1952">
        <v>2265</v>
      </c>
      <c r="B1952" t="s">
        <v>1</v>
      </c>
      <c r="C1952" t="s">
        <v>8</v>
      </c>
      <c r="D1952" t="s">
        <v>29</v>
      </c>
      <c r="E1952" t="s">
        <v>132</v>
      </c>
      <c r="F1952" t="s">
        <v>408</v>
      </c>
      <c r="G1952" t="s">
        <v>354</v>
      </c>
      <c r="H1952">
        <v>128</v>
      </c>
      <c r="I1952">
        <v>0</v>
      </c>
      <c r="J1952" t="s">
        <v>273</v>
      </c>
      <c r="K1952" s="21">
        <v>0</v>
      </c>
      <c r="L1952" s="21">
        <v>0</v>
      </c>
      <c r="M1952" s="21">
        <v>0</v>
      </c>
      <c r="N1952" s="21">
        <v>0</v>
      </c>
      <c r="O1952" s="21">
        <v>0</v>
      </c>
      <c r="P1952" s="21">
        <v>0</v>
      </c>
      <c r="Q1952" s="21">
        <v>0</v>
      </c>
      <c r="R1952" s="21">
        <v>0</v>
      </c>
      <c r="S1952" s="21">
        <v>0</v>
      </c>
      <c r="T1952" s="21">
        <v>0</v>
      </c>
      <c r="U1952" s="21">
        <v>0</v>
      </c>
      <c r="V1952" s="21">
        <v>0</v>
      </c>
      <c r="W1952" s="21">
        <v>0</v>
      </c>
      <c r="X1952" s="21">
        <v>0</v>
      </c>
      <c r="Y1952" s="21">
        <v>0</v>
      </c>
      <c r="Z1952" s="21">
        <v>0</v>
      </c>
      <c r="AA1952" s="21">
        <v>0</v>
      </c>
      <c r="AB1952" s="21">
        <v>0</v>
      </c>
      <c r="AC1952" s="21">
        <v>0</v>
      </c>
      <c r="AD1952" s="21">
        <v>0</v>
      </c>
      <c r="AE1952" s="21">
        <v>0</v>
      </c>
      <c r="AF1952" s="21">
        <v>0</v>
      </c>
      <c r="AG1952" s="21">
        <v>0</v>
      </c>
    </row>
    <row r="1953" spans="1:33" x14ac:dyDescent="0.25">
      <c r="A1953">
        <v>2298</v>
      </c>
      <c r="B1953" t="s">
        <v>1</v>
      </c>
      <c r="C1953" t="s">
        <v>8</v>
      </c>
      <c r="D1953" t="s">
        <v>29</v>
      </c>
      <c r="E1953" t="s">
        <v>259</v>
      </c>
      <c r="F1953" t="s">
        <v>412</v>
      </c>
      <c r="G1953" t="s">
        <v>593</v>
      </c>
      <c r="H1953">
        <v>135</v>
      </c>
      <c r="I1953">
        <v>1</v>
      </c>
      <c r="J1953" t="s">
        <v>280</v>
      </c>
      <c r="K1953" s="21">
        <v>1.0194307291901628E-4</v>
      </c>
      <c r="L1953" s="21">
        <v>2.2647188973537159E-4</v>
      </c>
      <c r="M1953" s="21">
        <v>3.7842032375722651E-4</v>
      </c>
      <c r="N1953" s="21">
        <v>5.5438827774024644E-4</v>
      </c>
      <c r="O1953" s="21">
        <v>7.546678134659761E-4</v>
      </c>
      <c r="P1953" s="21">
        <v>8.8801951956910951E-4</v>
      </c>
      <c r="Q1953" s="21">
        <v>1.0206580339523108E-3</v>
      </c>
      <c r="R1953" s="21">
        <v>1.1305918444042783E-3</v>
      </c>
      <c r="S1953" s="21">
        <v>1.2005492034700216E-3</v>
      </c>
      <c r="T1953" s="21">
        <v>1.2137878681532518E-3</v>
      </c>
      <c r="U1953" s="21">
        <v>1.2151783060685294E-3</v>
      </c>
      <c r="V1953" s="21">
        <v>1.2127343741077528E-3</v>
      </c>
      <c r="W1953" s="21">
        <v>1.2102979139922256E-3</v>
      </c>
      <c r="X1953" s="21">
        <v>1.2078549751318316E-3</v>
      </c>
      <c r="Y1953" s="21">
        <v>1.2054130227445205E-3</v>
      </c>
      <c r="Z1953" s="21">
        <v>1.2030181042352484E-3</v>
      </c>
      <c r="AA1953" s="21">
        <v>1.2006933783144059E-3</v>
      </c>
      <c r="AB1953" s="21">
        <v>1.198466131248006E-3</v>
      </c>
      <c r="AC1953" s="21">
        <v>1.1963617830546402E-3</v>
      </c>
      <c r="AD1953" s="21">
        <v>1.1944066042059512E-3</v>
      </c>
      <c r="AE1953" s="21">
        <v>1.1926331060848996E-3</v>
      </c>
      <c r="AF1953" s="21">
        <v>1.1907402507904032E-3</v>
      </c>
      <c r="AG1953" s="21">
        <v>1.1890777866841536E-3</v>
      </c>
    </row>
    <row r="1954" spans="1:33" x14ac:dyDescent="0.25">
      <c r="A1954">
        <v>2281</v>
      </c>
      <c r="B1954" t="s">
        <v>1</v>
      </c>
      <c r="C1954" t="s">
        <v>8</v>
      </c>
      <c r="D1954" t="s">
        <v>29</v>
      </c>
      <c r="E1954" t="s">
        <v>133</v>
      </c>
      <c r="F1954" t="s">
        <v>418</v>
      </c>
      <c r="G1954" t="s">
        <v>355</v>
      </c>
      <c r="H1954">
        <v>129</v>
      </c>
      <c r="I1954">
        <v>0</v>
      </c>
      <c r="J1954" t="s">
        <v>273</v>
      </c>
      <c r="K1954" s="21">
        <v>0</v>
      </c>
      <c r="L1954" s="21">
        <v>0</v>
      </c>
      <c r="M1954" s="21">
        <v>0</v>
      </c>
      <c r="N1954" s="21">
        <v>0</v>
      </c>
      <c r="O1954" s="21">
        <v>0</v>
      </c>
      <c r="P1954" s="21">
        <v>0</v>
      </c>
      <c r="Q1954" s="21">
        <v>0</v>
      </c>
      <c r="R1954" s="21">
        <v>0</v>
      </c>
      <c r="S1954" s="21">
        <v>0</v>
      </c>
      <c r="T1954" s="21">
        <v>0</v>
      </c>
      <c r="U1954" s="21">
        <v>0</v>
      </c>
      <c r="V1954" s="21">
        <v>0</v>
      </c>
      <c r="W1954" s="21">
        <v>0</v>
      </c>
      <c r="X1954" s="21">
        <v>0</v>
      </c>
      <c r="Y1954" s="21">
        <v>0</v>
      </c>
      <c r="Z1954" s="21">
        <v>0</v>
      </c>
      <c r="AA1954" s="21">
        <v>0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</row>
    <row r="1955" spans="1:33" x14ac:dyDescent="0.25">
      <c r="A1955">
        <v>2280</v>
      </c>
      <c r="B1955" t="s">
        <v>1</v>
      </c>
      <c r="C1955" t="s">
        <v>8</v>
      </c>
      <c r="D1955" t="s">
        <v>29</v>
      </c>
      <c r="E1955" t="s">
        <v>260</v>
      </c>
      <c r="F1955" t="s">
        <v>418</v>
      </c>
      <c r="G1955">
        <v>0</v>
      </c>
      <c r="H1955">
        <v>129</v>
      </c>
      <c r="I1955">
        <v>0</v>
      </c>
      <c r="J1955" t="s">
        <v>273</v>
      </c>
      <c r="K1955" s="21">
        <v>0</v>
      </c>
      <c r="L1955" s="21">
        <v>0</v>
      </c>
      <c r="M1955" s="21">
        <v>0</v>
      </c>
      <c r="N1955" s="21">
        <v>0</v>
      </c>
      <c r="O1955" s="21">
        <v>0</v>
      </c>
      <c r="P1955" s="21">
        <v>0</v>
      </c>
      <c r="Q1955" s="21">
        <v>0</v>
      </c>
      <c r="R1955" s="21">
        <v>0</v>
      </c>
      <c r="S1955" s="21">
        <v>0</v>
      </c>
      <c r="T1955" s="21">
        <v>0</v>
      </c>
      <c r="U1955" s="21">
        <v>0</v>
      </c>
      <c r="V1955" s="21">
        <v>0</v>
      </c>
      <c r="W1955" s="21">
        <v>0</v>
      </c>
      <c r="X1955" s="21">
        <v>0</v>
      </c>
      <c r="Y1955" s="21">
        <v>0</v>
      </c>
      <c r="Z1955" s="21">
        <v>0</v>
      </c>
      <c r="AA1955" s="21">
        <v>0</v>
      </c>
      <c r="AB1955" s="21">
        <v>0</v>
      </c>
      <c r="AC1955" s="21">
        <v>0</v>
      </c>
      <c r="AD1955" s="21">
        <v>0</v>
      </c>
      <c r="AE1955" s="21">
        <v>0</v>
      </c>
      <c r="AF1955" s="21">
        <v>0</v>
      </c>
      <c r="AG1955" s="21">
        <v>0</v>
      </c>
    </row>
    <row r="1956" spans="1:33" x14ac:dyDescent="0.25">
      <c r="A1956">
        <v>2278</v>
      </c>
      <c r="B1956" t="s">
        <v>1</v>
      </c>
      <c r="C1956" t="s">
        <v>8</v>
      </c>
      <c r="D1956" t="s">
        <v>29</v>
      </c>
      <c r="E1956" t="s">
        <v>261</v>
      </c>
      <c r="F1956" t="s">
        <v>418</v>
      </c>
      <c r="G1956">
        <v>0</v>
      </c>
      <c r="H1956">
        <v>129</v>
      </c>
      <c r="I1956">
        <v>1</v>
      </c>
      <c r="J1956" t="s">
        <v>280</v>
      </c>
      <c r="K1956" s="21">
        <v>1.4482213506951448E-4</v>
      </c>
      <c r="L1956" s="21">
        <v>2.8853221585300938E-4</v>
      </c>
      <c r="M1956" s="21">
        <v>4.3114345869961604E-4</v>
      </c>
      <c r="N1956" s="21">
        <v>5.7265832428486305E-4</v>
      </c>
      <c r="O1956" s="21">
        <v>7.1310790492730414E-4</v>
      </c>
      <c r="P1956" s="21">
        <v>8.3852270489643752E-4</v>
      </c>
      <c r="Q1956" s="21">
        <v>9.3803593026601357E-4</v>
      </c>
      <c r="R1956" s="21">
        <v>1.01700788190239E-3</v>
      </c>
      <c r="S1956" s="21">
        <v>1.079661499377865E-3</v>
      </c>
      <c r="T1956" s="21">
        <v>1.1293335388274479E-3</v>
      </c>
      <c r="U1956" s="21">
        <v>1.1298445234403313E-3</v>
      </c>
      <c r="V1956" s="21">
        <v>1.1278122537062255E-3</v>
      </c>
      <c r="W1956" s="21">
        <v>1.1259190408471863E-3</v>
      </c>
      <c r="X1956" s="21">
        <v>1.1241350083109713E-3</v>
      </c>
      <c r="Y1956" s="21">
        <v>1.1224363696580087E-3</v>
      </c>
      <c r="Z1956" s="21">
        <v>1.1211302478716589E-3</v>
      </c>
      <c r="AA1956" s="21">
        <v>1.1198134083883395E-3</v>
      </c>
      <c r="AB1956" s="21">
        <v>1.1184864879305516E-3</v>
      </c>
      <c r="AC1956" s="21">
        <v>1.117149977584522E-3</v>
      </c>
      <c r="AD1956" s="21">
        <v>1.1158042571585381E-3</v>
      </c>
      <c r="AE1956" s="21">
        <v>1.114449620192348E-3</v>
      </c>
      <c r="AF1956" s="21">
        <v>1.113086292456524E-3</v>
      </c>
      <c r="AG1956" s="21">
        <v>1.1117144458364441E-3</v>
      </c>
    </row>
    <row r="1957" spans="1:33" x14ac:dyDescent="0.25">
      <c r="A1957">
        <v>2284</v>
      </c>
      <c r="B1957" t="s">
        <v>1</v>
      </c>
      <c r="C1957" t="s">
        <v>8</v>
      </c>
      <c r="D1957" t="s">
        <v>29</v>
      </c>
      <c r="E1957" t="s">
        <v>134</v>
      </c>
      <c r="F1957" t="s">
        <v>418</v>
      </c>
      <c r="G1957" t="s">
        <v>356</v>
      </c>
      <c r="H1957">
        <v>129</v>
      </c>
      <c r="I1957">
        <v>0</v>
      </c>
      <c r="J1957" t="s">
        <v>273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  <c r="Q1957" s="21">
        <v>0</v>
      </c>
      <c r="R1957" s="21">
        <v>0</v>
      </c>
      <c r="S1957" s="21">
        <v>0</v>
      </c>
      <c r="T1957" s="21">
        <v>0</v>
      </c>
      <c r="U1957" s="21">
        <v>0</v>
      </c>
      <c r="V1957" s="21">
        <v>0</v>
      </c>
      <c r="W1957" s="21">
        <v>0</v>
      </c>
      <c r="X1957" s="21">
        <v>0</v>
      </c>
      <c r="Y1957" s="21">
        <v>0</v>
      </c>
      <c r="Z1957" s="21">
        <v>0</v>
      </c>
      <c r="AA1957" s="21">
        <v>0</v>
      </c>
      <c r="AB1957" s="21">
        <v>0</v>
      </c>
      <c r="AC1957" s="21">
        <v>0</v>
      </c>
      <c r="AD1957" s="21">
        <v>0</v>
      </c>
      <c r="AE1957" s="21">
        <v>0</v>
      </c>
      <c r="AF1957" s="21">
        <v>0</v>
      </c>
      <c r="AG1957" s="21">
        <v>0</v>
      </c>
    </row>
    <row r="1958" spans="1:33" x14ac:dyDescent="0.25">
      <c r="A1958">
        <v>2283</v>
      </c>
      <c r="B1958" t="s">
        <v>1</v>
      </c>
      <c r="C1958" t="s">
        <v>8</v>
      </c>
      <c r="D1958" t="s">
        <v>29</v>
      </c>
      <c r="E1958" t="s">
        <v>135</v>
      </c>
      <c r="F1958" t="s">
        <v>418</v>
      </c>
      <c r="G1958" t="s">
        <v>357</v>
      </c>
      <c r="H1958">
        <v>129</v>
      </c>
      <c r="I1958">
        <v>1</v>
      </c>
      <c r="J1958" t="s">
        <v>280</v>
      </c>
      <c r="K1958" s="21">
        <v>1.3294984630418268E-3</v>
      </c>
      <c r="L1958" s="21">
        <v>2.6567877887487029E-3</v>
      </c>
      <c r="M1958" s="21">
        <v>3.9819482975107781E-3</v>
      </c>
      <c r="N1958" s="21">
        <v>5.3049719752339989E-3</v>
      </c>
      <c r="O1958" s="21">
        <v>6.6261067583530233E-3</v>
      </c>
      <c r="P1958" s="21">
        <v>7.8129611470444359E-3</v>
      </c>
      <c r="Q1958" s="21">
        <v>8.760090169339315E-3</v>
      </c>
      <c r="R1958" s="21">
        <v>9.5157107159721983E-3</v>
      </c>
      <c r="S1958" s="21">
        <v>1.0118233816980881E-2</v>
      </c>
      <c r="T1958" s="21">
        <v>1.0598298929878663E-2</v>
      </c>
      <c r="U1958" s="21">
        <v>1.0980371486793174E-2</v>
      </c>
      <c r="V1958" s="21">
        <v>1.1284002720498386E-2</v>
      </c>
      <c r="W1958" s="21">
        <v>1.1524826532915637E-2</v>
      </c>
      <c r="X1958" s="21">
        <v>1.1715350441201923E-2</v>
      </c>
      <c r="Y1958" s="21">
        <v>1.1865584503608419E-2</v>
      </c>
      <c r="Z1958" s="21">
        <v>1.1854384977570891E-2</v>
      </c>
      <c r="AA1958" s="21">
        <v>1.1843160619485187E-2</v>
      </c>
      <c r="AB1958" s="21">
        <v>1.183191099535235E-2</v>
      </c>
      <c r="AC1958" s="21">
        <v>1.1820635665985017E-2</v>
      </c>
      <c r="AD1958" s="21">
        <v>1.1809334186964454E-2</v>
      </c>
      <c r="AE1958" s="21">
        <v>1.1798006108597749E-2</v>
      </c>
      <c r="AF1958" s="21">
        <v>1.1786650975875388E-2</v>
      </c>
      <c r="AG1958" s="21">
        <v>1.1775268328429171E-2</v>
      </c>
    </row>
    <row r="1959" spans="1:33" x14ac:dyDescent="0.25">
      <c r="A1959">
        <v>2285</v>
      </c>
      <c r="B1959" t="s">
        <v>1</v>
      </c>
      <c r="C1959" t="s">
        <v>8</v>
      </c>
      <c r="D1959" t="s">
        <v>29</v>
      </c>
      <c r="E1959" t="s">
        <v>136</v>
      </c>
      <c r="F1959" t="s">
        <v>418</v>
      </c>
      <c r="G1959" t="s">
        <v>358</v>
      </c>
      <c r="H1959">
        <v>129</v>
      </c>
      <c r="I1959">
        <v>0</v>
      </c>
      <c r="J1959" t="s">
        <v>273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  <c r="Q1959" s="21">
        <v>0</v>
      </c>
      <c r="R1959" s="21">
        <v>0</v>
      </c>
      <c r="S1959" s="21">
        <v>0</v>
      </c>
      <c r="T1959" s="21">
        <v>0</v>
      </c>
      <c r="U1959" s="21">
        <v>0</v>
      </c>
      <c r="V1959" s="21">
        <v>0</v>
      </c>
      <c r="W1959" s="21">
        <v>0</v>
      </c>
      <c r="X1959" s="21">
        <v>0</v>
      </c>
      <c r="Y1959" s="21">
        <v>0</v>
      </c>
      <c r="Z1959" s="21">
        <v>0</v>
      </c>
      <c r="AA1959" s="21">
        <v>0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</row>
    <row r="1960" spans="1:33" x14ac:dyDescent="0.25">
      <c r="A1960">
        <v>2279</v>
      </c>
      <c r="B1960" t="s">
        <v>1</v>
      </c>
      <c r="C1960" t="s">
        <v>8</v>
      </c>
      <c r="D1960" t="s">
        <v>29</v>
      </c>
      <c r="E1960" t="s">
        <v>137</v>
      </c>
      <c r="F1960" t="s">
        <v>418</v>
      </c>
      <c r="G1960">
        <v>0</v>
      </c>
      <c r="H1960">
        <v>129</v>
      </c>
      <c r="I1960">
        <v>1</v>
      </c>
      <c r="J1960" t="s">
        <v>280</v>
      </c>
      <c r="K1960" s="21">
        <v>1.0322843948032694E-3</v>
      </c>
      <c r="L1960" s="21">
        <v>2.0470106677005061E-3</v>
      </c>
      <c r="M1960" s="21">
        <v>3.0445688238146759E-3</v>
      </c>
      <c r="N1960" s="21">
        <v>4.0252713471197214E-3</v>
      </c>
      <c r="O1960" s="21">
        <v>4.9896267150392418E-3</v>
      </c>
      <c r="P1960" s="21">
        <v>5.8426983858539568E-3</v>
      </c>
      <c r="Q1960" s="21">
        <v>6.5128889247960771E-3</v>
      </c>
      <c r="R1960" s="21">
        <v>7.039100515955775E-3</v>
      </c>
      <c r="S1960" s="21">
        <v>7.4519599455110637E-3</v>
      </c>
      <c r="T1960" s="21">
        <v>7.7755790539117738E-3</v>
      </c>
      <c r="U1960" s="21">
        <v>8.0289406647129549E-3</v>
      </c>
      <c r="V1960" s="21">
        <v>8.2269896705079188E-3</v>
      </c>
      <c r="W1960" s="21">
        <v>8.3814920035959715E-3</v>
      </c>
      <c r="X1960" s="21">
        <v>8.5017108732206147E-3</v>
      </c>
      <c r="Y1960" s="21">
        <v>8.5949391449461742E-3</v>
      </c>
      <c r="Z1960" s="21">
        <v>8.5885114072760671E-3</v>
      </c>
      <c r="AA1960" s="21">
        <v>8.5820884765988679E-3</v>
      </c>
      <c r="AB1960" s="21">
        <v>8.5756703493196709E-3</v>
      </c>
      <c r="AC1960" s="21">
        <v>8.5692570218462352E-3</v>
      </c>
      <c r="AD1960" s="21">
        <v>8.5628484905890308E-3</v>
      </c>
      <c r="AE1960" s="21">
        <v>8.5564447519611998E-3</v>
      </c>
      <c r="AF1960" s="21">
        <v>8.5500458023785673E-3</v>
      </c>
      <c r="AG1960" s="21">
        <v>8.5436516382596216E-3</v>
      </c>
    </row>
    <row r="1961" spans="1:33" x14ac:dyDescent="0.25">
      <c r="A1961">
        <v>2277</v>
      </c>
      <c r="B1961" t="s">
        <v>1</v>
      </c>
      <c r="C1961" t="s">
        <v>8</v>
      </c>
      <c r="D1961" t="s">
        <v>29</v>
      </c>
      <c r="E1961" t="s">
        <v>138</v>
      </c>
      <c r="F1961" t="s">
        <v>418</v>
      </c>
      <c r="G1961" t="s">
        <v>359</v>
      </c>
      <c r="H1961">
        <v>129</v>
      </c>
      <c r="I1961">
        <v>1</v>
      </c>
      <c r="J1961" t="s">
        <v>280</v>
      </c>
      <c r="K1961" s="21">
        <v>1.8693200263743437E-3</v>
      </c>
      <c r="L1961" s="21">
        <v>3.7235919367437191E-3</v>
      </c>
      <c r="M1961" s="21">
        <v>3.7637787794553481E-3</v>
      </c>
      <c r="N1961" s="21">
        <v>3.8027620683964108E-3</v>
      </c>
      <c r="O1961" s="21">
        <v>3.8405733896539019E-3</v>
      </c>
      <c r="P1961" s="21">
        <v>3.8592644594488716E-3</v>
      </c>
      <c r="Q1961" s="21">
        <v>3.8468099426295296E-3</v>
      </c>
      <c r="R1961" s="21">
        <v>3.8359824954963045E-3</v>
      </c>
      <c r="S1961" s="21">
        <v>3.8264401767144013E-3</v>
      </c>
      <c r="T1961" s="21">
        <v>3.8179132198840563E-3</v>
      </c>
      <c r="U1961" s="21">
        <v>3.8103902458400027E-3</v>
      </c>
      <c r="V1961" s="21">
        <v>3.8034662623841189E-3</v>
      </c>
      <c r="W1961" s="21">
        <v>3.7970076978214523E-3</v>
      </c>
      <c r="X1961" s="21">
        <v>3.7909142642363084E-3</v>
      </c>
      <c r="Y1961" s="21">
        <v>3.7851060911809876E-3</v>
      </c>
      <c r="Z1961" s="21">
        <v>3.7806191346640688E-3</v>
      </c>
      <c r="AA1961" s="21">
        <v>3.776093740810445E-3</v>
      </c>
      <c r="AB1961" s="21">
        <v>3.7715322216082632E-3</v>
      </c>
      <c r="AC1961" s="21">
        <v>3.766936362572147E-3</v>
      </c>
      <c r="AD1961" s="21">
        <v>3.762307546941763E-3</v>
      </c>
      <c r="AE1961" s="21">
        <v>3.7576468460987097E-3</v>
      </c>
      <c r="AF1961" s="21">
        <v>3.7529550864564263E-3</v>
      </c>
      <c r="AG1961" s="21">
        <v>3.7482328996680959E-3</v>
      </c>
    </row>
    <row r="1962" spans="1:33" x14ac:dyDescent="0.25">
      <c r="A1962">
        <v>2276</v>
      </c>
      <c r="B1962" t="s">
        <v>1</v>
      </c>
      <c r="C1962" t="s">
        <v>8</v>
      </c>
      <c r="D1962" t="s">
        <v>29</v>
      </c>
      <c r="E1962" t="s">
        <v>238</v>
      </c>
      <c r="F1962" t="s">
        <v>418</v>
      </c>
      <c r="G1962" t="s">
        <v>594</v>
      </c>
      <c r="H1962">
        <v>129</v>
      </c>
      <c r="I1962">
        <v>0</v>
      </c>
      <c r="J1962" t="s">
        <v>273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  <c r="Q1962" s="21">
        <v>0</v>
      </c>
      <c r="R1962" s="21">
        <v>0</v>
      </c>
      <c r="S1962" s="21">
        <v>0</v>
      </c>
      <c r="T1962" s="21">
        <v>0</v>
      </c>
      <c r="U1962" s="21">
        <v>0</v>
      </c>
      <c r="V1962" s="21">
        <v>0</v>
      </c>
      <c r="W1962" s="21">
        <v>0</v>
      </c>
      <c r="X1962" s="21">
        <v>0</v>
      </c>
      <c r="Y1962" s="21">
        <v>0</v>
      </c>
      <c r="Z1962" s="21">
        <v>0</v>
      </c>
      <c r="AA1962" s="21">
        <v>0</v>
      </c>
      <c r="AB1962" s="21">
        <v>0</v>
      </c>
      <c r="AC1962" s="21">
        <v>0</v>
      </c>
      <c r="AD1962" s="21">
        <v>0</v>
      </c>
      <c r="AE1962" s="21">
        <v>0</v>
      </c>
      <c r="AF1962" s="21">
        <v>0</v>
      </c>
      <c r="AG1962" s="21">
        <v>0</v>
      </c>
    </row>
    <row r="1963" spans="1:33" x14ac:dyDescent="0.25">
      <c r="A1963">
        <v>1635</v>
      </c>
      <c r="B1963" t="s">
        <v>1</v>
      </c>
      <c r="C1963" t="s">
        <v>8</v>
      </c>
      <c r="D1963" t="s">
        <v>29</v>
      </c>
      <c r="E1963" t="s">
        <v>153</v>
      </c>
      <c r="F1963" t="s">
        <v>410</v>
      </c>
      <c r="G1963" t="s">
        <v>595</v>
      </c>
      <c r="H1963">
        <v>126</v>
      </c>
      <c r="I1963">
        <v>1</v>
      </c>
      <c r="J1963" t="s">
        <v>280</v>
      </c>
      <c r="K1963" s="21">
        <v>4.1431005664713965E-4</v>
      </c>
      <c r="L1963" s="21">
        <v>1.2743538297571586E-3</v>
      </c>
      <c r="M1963" s="21">
        <v>2.6031156280203055E-3</v>
      </c>
      <c r="N1963" s="21">
        <v>4.4171037440997917E-3</v>
      </c>
      <c r="O1963" s="21">
        <v>6.7274624551429806E-3</v>
      </c>
      <c r="P1963" s="21">
        <v>9.5405040760817364E-3</v>
      </c>
      <c r="Q1963" s="21">
        <v>1.2858337589680394E-2</v>
      </c>
      <c r="R1963" s="21">
        <v>1.6679674249325635E-2</v>
      </c>
      <c r="S1963" s="21">
        <v>2.1000397141232745E-2</v>
      </c>
      <c r="T1963" s="21">
        <v>2.5814051720993277E-2</v>
      </c>
      <c r="U1963" s="21">
        <v>3.1112267586717444E-2</v>
      </c>
      <c r="V1963" s="21">
        <v>3.6885120466385785E-2</v>
      </c>
      <c r="W1963" s="21">
        <v>4.312144226924778E-2</v>
      </c>
      <c r="X1963" s="21">
        <v>4.9809086061387071E-2</v>
      </c>
      <c r="Y1963" s="21">
        <v>5.6935151957328047E-2</v>
      </c>
      <c r="Z1963" s="21">
        <v>6.4413171988070034E-2</v>
      </c>
      <c r="AA1963" s="21">
        <v>7.2250726508676047E-2</v>
      </c>
      <c r="AB1963" s="21">
        <v>8.0466241823121287E-2</v>
      </c>
      <c r="AC1963" s="21">
        <v>8.9075722638887439E-2</v>
      </c>
      <c r="AD1963" s="21">
        <v>9.8092818116814529E-2</v>
      </c>
      <c r="AE1963" s="21">
        <v>0.10666820397094244</v>
      </c>
      <c r="AF1963" s="21">
        <v>0.11478165383226971</v>
      </c>
      <c r="AG1963" s="21">
        <v>0.12241762664402703</v>
      </c>
    </row>
    <row r="1964" spans="1:33" x14ac:dyDescent="0.25">
      <c r="A1964">
        <v>2257</v>
      </c>
      <c r="B1964" t="s">
        <v>1</v>
      </c>
      <c r="C1964" t="s">
        <v>8</v>
      </c>
      <c r="D1964" t="s">
        <v>29</v>
      </c>
      <c r="E1964" t="s">
        <v>154</v>
      </c>
      <c r="F1964" t="s">
        <v>410</v>
      </c>
      <c r="G1964" t="s">
        <v>386</v>
      </c>
      <c r="H1964">
        <v>126</v>
      </c>
      <c r="I1964">
        <v>0</v>
      </c>
      <c r="J1964" t="s">
        <v>273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1">
        <v>0</v>
      </c>
      <c r="Q1964" s="21">
        <v>0</v>
      </c>
      <c r="R1964" s="21">
        <v>0</v>
      </c>
      <c r="S1964" s="21">
        <v>0</v>
      </c>
      <c r="T1964" s="21">
        <v>0</v>
      </c>
      <c r="U1964" s="21">
        <v>0</v>
      </c>
      <c r="V1964" s="21">
        <v>0</v>
      </c>
      <c r="W1964" s="21">
        <v>0</v>
      </c>
      <c r="X1964" s="21">
        <v>0</v>
      </c>
      <c r="Y1964" s="21">
        <v>0</v>
      </c>
      <c r="Z1964" s="21">
        <v>0</v>
      </c>
      <c r="AA1964" s="21">
        <v>0</v>
      </c>
      <c r="AB1964" s="21">
        <v>0</v>
      </c>
      <c r="AC1964" s="21">
        <v>0</v>
      </c>
      <c r="AD1964" s="21">
        <v>0</v>
      </c>
      <c r="AE1964" s="21">
        <v>0</v>
      </c>
      <c r="AF1964" s="21">
        <v>0</v>
      </c>
      <c r="AG1964" s="21">
        <v>0</v>
      </c>
    </row>
    <row r="1965" spans="1:33" x14ac:dyDescent="0.25">
      <c r="A1965">
        <v>2256</v>
      </c>
      <c r="B1965" t="s">
        <v>1</v>
      </c>
      <c r="C1965" t="s">
        <v>8</v>
      </c>
      <c r="D1965" t="s">
        <v>29</v>
      </c>
      <c r="E1965" t="s">
        <v>155</v>
      </c>
      <c r="F1965" t="s">
        <v>410</v>
      </c>
      <c r="G1965" t="s">
        <v>387</v>
      </c>
      <c r="H1965">
        <v>126</v>
      </c>
      <c r="I1965">
        <v>0</v>
      </c>
      <c r="J1965" t="s">
        <v>273</v>
      </c>
      <c r="K1965" s="21">
        <v>0</v>
      </c>
      <c r="L1965" s="21">
        <v>0</v>
      </c>
      <c r="M1965" s="21">
        <v>0</v>
      </c>
      <c r="N1965" s="21">
        <v>0</v>
      </c>
      <c r="O1965" s="21">
        <v>0</v>
      </c>
      <c r="P1965" s="21">
        <v>0</v>
      </c>
      <c r="Q1965" s="21">
        <v>0</v>
      </c>
      <c r="R1965" s="21">
        <v>0</v>
      </c>
      <c r="S1965" s="21">
        <v>0</v>
      </c>
      <c r="T1965" s="21">
        <v>0</v>
      </c>
      <c r="U1965" s="21">
        <v>0</v>
      </c>
      <c r="V1965" s="21">
        <v>0</v>
      </c>
      <c r="W1965" s="21">
        <v>0</v>
      </c>
      <c r="X1965" s="21">
        <v>0</v>
      </c>
      <c r="Y1965" s="21">
        <v>0</v>
      </c>
      <c r="Z1965" s="21">
        <v>0</v>
      </c>
      <c r="AA1965" s="21">
        <v>0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</row>
    <row r="1966" spans="1:33" x14ac:dyDescent="0.25">
      <c r="A1966">
        <v>2252</v>
      </c>
      <c r="B1966" t="s">
        <v>1</v>
      </c>
      <c r="C1966" t="s">
        <v>8</v>
      </c>
      <c r="D1966" t="s">
        <v>29</v>
      </c>
      <c r="E1966" t="s">
        <v>139</v>
      </c>
      <c r="F1966" t="s">
        <v>409</v>
      </c>
      <c r="G1966" t="s">
        <v>360</v>
      </c>
      <c r="H1966">
        <v>127</v>
      </c>
      <c r="I1966">
        <v>0</v>
      </c>
      <c r="J1966" t="s">
        <v>273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1">
        <v>0</v>
      </c>
      <c r="Q1966" s="21">
        <v>0</v>
      </c>
      <c r="R1966" s="21">
        <v>0</v>
      </c>
      <c r="S1966" s="21">
        <v>0</v>
      </c>
      <c r="T1966" s="21">
        <v>0</v>
      </c>
      <c r="U1966" s="21">
        <v>0</v>
      </c>
      <c r="V1966" s="21">
        <v>0</v>
      </c>
      <c r="W1966" s="21">
        <v>0</v>
      </c>
      <c r="X1966" s="21">
        <v>0</v>
      </c>
      <c r="Y1966" s="21">
        <v>0</v>
      </c>
      <c r="Z1966" s="21">
        <v>0</v>
      </c>
      <c r="AA1966" s="21">
        <v>0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</row>
    <row r="1967" spans="1:33" x14ac:dyDescent="0.25">
      <c r="A1967">
        <v>2253</v>
      </c>
      <c r="B1967" t="s">
        <v>1</v>
      </c>
      <c r="C1967" t="s">
        <v>8</v>
      </c>
      <c r="D1967" t="s">
        <v>29</v>
      </c>
      <c r="E1967" t="s">
        <v>140</v>
      </c>
      <c r="F1967" t="s">
        <v>409</v>
      </c>
      <c r="G1967" t="s">
        <v>361</v>
      </c>
      <c r="H1967">
        <v>127</v>
      </c>
      <c r="I1967">
        <v>0</v>
      </c>
      <c r="J1967" t="s">
        <v>273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0</v>
      </c>
      <c r="S1967" s="21">
        <v>0</v>
      </c>
      <c r="T1967" s="21">
        <v>0</v>
      </c>
      <c r="U1967" s="21">
        <v>0</v>
      </c>
      <c r="V1967" s="21">
        <v>0</v>
      </c>
      <c r="W1967" s="21">
        <v>0</v>
      </c>
      <c r="X1967" s="21">
        <v>0</v>
      </c>
      <c r="Y1967" s="21">
        <v>0</v>
      </c>
      <c r="Z1967" s="21">
        <v>0</v>
      </c>
      <c r="AA1967" s="21">
        <v>0</v>
      </c>
      <c r="AB1967" s="21">
        <v>0</v>
      </c>
      <c r="AC1967" s="21">
        <v>0</v>
      </c>
      <c r="AD1967" s="21">
        <v>0</v>
      </c>
      <c r="AE1967" s="21">
        <v>0</v>
      </c>
      <c r="AF1967" s="21">
        <v>0</v>
      </c>
      <c r="AG1967" s="21">
        <v>0</v>
      </c>
    </row>
    <row r="1968" spans="1:33" x14ac:dyDescent="0.25">
      <c r="A1968">
        <v>2405</v>
      </c>
      <c r="B1968" t="s">
        <v>1</v>
      </c>
      <c r="C1968" t="s">
        <v>8</v>
      </c>
      <c r="D1968" t="s">
        <v>17</v>
      </c>
      <c r="E1968" t="s">
        <v>47</v>
      </c>
      <c r="F1968" t="s">
        <v>419</v>
      </c>
      <c r="G1968" t="s">
        <v>272</v>
      </c>
      <c r="H1968">
        <v>158</v>
      </c>
      <c r="I1968">
        <v>0</v>
      </c>
      <c r="J1968" t="s">
        <v>273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  <c r="Q1968" s="21">
        <v>0</v>
      </c>
      <c r="R1968" s="21">
        <v>0</v>
      </c>
      <c r="S1968" s="21">
        <v>0</v>
      </c>
      <c r="T1968" s="21">
        <v>0</v>
      </c>
      <c r="U1968" s="21">
        <v>0</v>
      </c>
      <c r="V1968" s="21">
        <v>0</v>
      </c>
      <c r="W1968" s="21">
        <v>0</v>
      </c>
      <c r="X1968" s="21">
        <v>0</v>
      </c>
      <c r="Y1968" s="21">
        <v>0</v>
      </c>
      <c r="Z1968" s="21">
        <v>0</v>
      </c>
      <c r="AA1968" s="21">
        <v>0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</row>
    <row r="1969" spans="1:33" x14ac:dyDescent="0.25">
      <c r="A1969">
        <v>2413</v>
      </c>
      <c r="B1969" t="s">
        <v>1</v>
      </c>
      <c r="C1969" t="s">
        <v>8</v>
      </c>
      <c r="D1969" t="s">
        <v>17</v>
      </c>
      <c r="E1969" t="s">
        <v>48</v>
      </c>
      <c r="F1969" t="s">
        <v>420</v>
      </c>
      <c r="G1969" t="s">
        <v>275</v>
      </c>
      <c r="H1969">
        <v>157</v>
      </c>
      <c r="I1969">
        <v>0</v>
      </c>
      <c r="J1969" t="s">
        <v>273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  <c r="Q1969" s="21">
        <v>0</v>
      </c>
      <c r="R1969" s="21">
        <v>0</v>
      </c>
      <c r="S1969" s="21">
        <v>0</v>
      </c>
      <c r="T1969" s="21">
        <v>0</v>
      </c>
      <c r="U1969" s="21">
        <v>0</v>
      </c>
      <c r="V1969" s="21">
        <v>0</v>
      </c>
      <c r="W1969" s="21">
        <v>0</v>
      </c>
      <c r="X1969" s="21">
        <v>0</v>
      </c>
      <c r="Y1969" s="21">
        <v>0</v>
      </c>
      <c r="Z1969" s="21">
        <v>0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0</v>
      </c>
      <c r="AG1969" s="21">
        <v>0</v>
      </c>
    </row>
    <row r="1970" spans="1:33" x14ac:dyDescent="0.25">
      <c r="A1970">
        <v>1688</v>
      </c>
      <c r="B1970" t="s">
        <v>1</v>
      </c>
      <c r="C1970" t="s">
        <v>8</v>
      </c>
      <c r="D1970" t="s">
        <v>17</v>
      </c>
      <c r="E1970" t="s">
        <v>141</v>
      </c>
      <c r="F1970" t="s">
        <v>421</v>
      </c>
      <c r="G1970" t="s">
        <v>365</v>
      </c>
      <c r="H1970">
        <v>156</v>
      </c>
      <c r="I1970">
        <v>1</v>
      </c>
      <c r="J1970" t="s">
        <v>280</v>
      </c>
      <c r="K1970" s="21">
        <v>1.2569447168400569E-4</v>
      </c>
      <c r="L1970" s="21">
        <v>3.9844169395632104E-4</v>
      </c>
      <c r="M1970" s="21">
        <v>8.2414259570483077E-4</v>
      </c>
      <c r="N1970" s="21">
        <v>1.4140355993951241E-3</v>
      </c>
      <c r="O1970" s="21">
        <v>2.1977490794489658E-3</v>
      </c>
      <c r="P1970" s="21">
        <v>3.1519401050229853E-3</v>
      </c>
      <c r="Q1970" s="21">
        <v>4.2915508185486506E-3</v>
      </c>
      <c r="R1970" s="21">
        <v>5.6500158912874366E-3</v>
      </c>
      <c r="S1970" s="21">
        <v>7.2174056470571575E-3</v>
      </c>
      <c r="T1970" s="21">
        <v>8.9824734875987404E-3</v>
      </c>
      <c r="U1970" s="21">
        <v>1.0988796817823856E-2</v>
      </c>
      <c r="V1970" s="21">
        <v>1.3161355499225161E-2</v>
      </c>
      <c r="W1970" s="21">
        <v>1.5543724443773239E-2</v>
      </c>
      <c r="X1970" s="21">
        <v>1.8180737916269327E-2</v>
      </c>
      <c r="Y1970" s="21">
        <v>2.0985511793074226E-2</v>
      </c>
      <c r="Z1970" s="21">
        <v>2.3904147238541479E-2</v>
      </c>
      <c r="AA1970" s="21">
        <v>2.6981478757265663E-2</v>
      </c>
      <c r="AB1970" s="21">
        <v>3.011844072711737E-2</v>
      </c>
      <c r="AC1970" s="21">
        <v>3.3389402695588585E-2</v>
      </c>
      <c r="AD1970" s="21">
        <v>3.680670030623099E-2</v>
      </c>
      <c r="AE1970" s="21">
        <v>4.0087007523528582E-2</v>
      </c>
      <c r="AF1970" s="21">
        <v>4.3220938192577101E-2</v>
      </c>
      <c r="AG1970" s="21">
        <v>4.621230534586139E-2</v>
      </c>
    </row>
    <row r="1971" spans="1:33" x14ac:dyDescent="0.25">
      <c r="A1971">
        <v>1693</v>
      </c>
      <c r="B1971" t="s">
        <v>1</v>
      </c>
      <c r="C1971" t="s">
        <v>8</v>
      </c>
      <c r="D1971" t="s">
        <v>17</v>
      </c>
      <c r="E1971" t="s">
        <v>49</v>
      </c>
      <c r="F1971" t="s">
        <v>421</v>
      </c>
      <c r="G1971" t="s">
        <v>277</v>
      </c>
      <c r="H1971">
        <v>156</v>
      </c>
      <c r="I1971">
        <v>0</v>
      </c>
      <c r="J1971" t="s">
        <v>273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  <c r="Q1971" s="21">
        <v>0</v>
      </c>
      <c r="R1971" s="21">
        <v>0</v>
      </c>
      <c r="S1971" s="21">
        <v>0</v>
      </c>
      <c r="T1971" s="21">
        <v>0</v>
      </c>
      <c r="U1971" s="21">
        <v>0</v>
      </c>
      <c r="V1971" s="21">
        <v>0</v>
      </c>
      <c r="W1971" s="21">
        <v>0</v>
      </c>
      <c r="X1971" s="21">
        <v>0</v>
      </c>
      <c r="Y1971" s="21">
        <v>0</v>
      </c>
      <c r="Z1971" s="21">
        <v>0</v>
      </c>
      <c r="AA1971" s="21">
        <v>0</v>
      </c>
      <c r="AB1971" s="21">
        <v>0</v>
      </c>
      <c r="AC1971" s="21">
        <v>0</v>
      </c>
      <c r="AD1971" s="21">
        <v>0</v>
      </c>
      <c r="AE1971" s="21">
        <v>0</v>
      </c>
      <c r="AF1971" s="21">
        <v>0</v>
      </c>
      <c r="AG1971" s="21">
        <v>0</v>
      </c>
    </row>
    <row r="1972" spans="1:33" x14ac:dyDescent="0.25">
      <c r="A1972">
        <v>1700</v>
      </c>
      <c r="B1972" t="s">
        <v>1</v>
      </c>
      <c r="C1972" t="s">
        <v>8</v>
      </c>
      <c r="D1972" t="s">
        <v>17</v>
      </c>
      <c r="E1972" t="s">
        <v>50</v>
      </c>
      <c r="F1972" t="s">
        <v>422</v>
      </c>
      <c r="G1972" t="s">
        <v>279</v>
      </c>
      <c r="H1972">
        <v>160</v>
      </c>
      <c r="I1972">
        <v>1</v>
      </c>
      <c r="J1972" t="s">
        <v>280</v>
      </c>
      <c r="K1972" s="21">
        <v>3.8492966371181537E-3</v>
      </c>
      <c r="L1972" s="21">
        <v>8.2554886932592782E-3</v>
      </c>
      <c r="M1972" s="21">
        <v>1.314647681917073E-2</v>
      </c>
      <c r="N1972" s="21">
        <v>1.8564928924830373E-2</v>
      </c>
      <c r="O1972" s="21">
        <v>2.4322124885010538E-2</v>
      </c>
      <c r="P1972" s="21">
        <v>3.0348044724518929E-2</v>
      </c>
      <c r="Q1972" s="21">
        <v>3.6567456016733418E-2</v>
      </c>
      <c r="R1972" s="21">
        <v>4.2760527451377782E-2</v>
      </c>
      <c r="S1972" s="21">
        <v>4.9388939507002544E-2</v>
      </c>
      <c r="T1972" s="21">
        <v>5.617805518512943E-2</v>
      </c>
      <c r="U1972" s="21">
        <v>6.2943350969652964E-2</v>
      </c>
      <c r="V1972" s="21">
        <v>6.9691734276356179E-2</v>
      </c>
      <c r="W1972" s="21">
        <v>7.6448825935307024E-2</v>
      </c>
      <c r="X1972" s="21">
        <v>8.3235177733419541E-2</v>
      </c>
      <c r="Y1972" s="21">
        <v>9.0067166665114343E-2</v>
      </c>
      <c r="Z1972" s="21">
        <v>9.3251998128943497E-2</v>
      </c>
      <c r="AA1972" s="21">
        <v>9.5969356488812968E-2</v>
      </c>
      <c r="AB1972" s="21">
        <v>9.8101080977770927E-2</v>
      </c>
      <c r="AC1972" s="21">
        <v>9.9920441646991098E-2</v>
      </c>
      <c r="AD1972" s="21">
        <v>0.10149464029727134</v>
      </c>
      <c r="AE1972" s="21">
        <v>0.10289478555444095</v>
      </c>
      <c r="AF1972" s="21">
        <v>0.10576530171031967</v>
      </c>
      <c r="AG1972" s="21">
        <v>0.10822660648658655</v>
      </c>
    </row>
    <row r="1973" spans="1:33" x14ac:dyDescent="0.25">
      <c r="A1973">
        <v>2370</v>
      </c>
      <c r="B1973" t="s">
        <v>1</v>
      </c>
      <c r="C1973" t="s">
        <v>8</v>
      </c>
      <c r="D1973" t="s">
        <v>17</v>
      </c>
      <c r="E1973" t="s">
        <v>51</v>
      </c>
      <c r="F1973" t="s">
        <v>420</v>
      </c>
      <c r="G1973" t="s">
        <v>281</v>
      </c>
      <c r="H1973">
        <v>157</v>
      </c>
      <c r="I1973">
        <v>1</v>
      </c>
      <c r="J1973" t="s">
        <v>280</v>
      </c>
      <c r="K1973" s="21">
        <v>9.0310703519586968E-5</v>
      </c>
      <c r="L1973" s="21">
        <v>2.7290729436349562E-4</v>
      </c>
      <c r="M1973" s="21">
        <v>6.0072517779928352E-4</v>
      </c>
      <c r="N1973" s="21">
        <v>1.1397014150630687E-3</v>
      </c>
      <c r="O1973" s="21">
        <v>1.9672108655699348E-3</v>
      </c>
      <c r="P1973" s="21">
        <v>3.1659149117919073E-3</v>
      </c>
      <c r="Q1973" s="21">
        <v>4.81491344255557E-3</v>
      </c>
      <c r="R1973" s="21">
        <v>6.976501580825507E-3</v>
      </c>
      <c r="S1973" s="21">
        <v>9.6795267995044895E-3</v>
      </c>
      <c r="T1973" s="21">
        <v>1.2901745792087398E-2</v>
      </c>
      <c r="U1973" s="21">
        <v>1.6466858414934078E-2</v>
      </c>
      <c r="V1973" s="21">
        <v>2.0215340325018177E-2</v>
      </c>
      <c r="W1973" s="21">
        <v>2.3877421520929986E-2</v>
      </c>
      <c r="X1973" s="21">
        <v>2.7139041603705678E-2</v>
      </c>
      <c r="Y1973" s="21">
        <v>2.9687202981446184E-2</v>
      </c>
      <c r="Z1973" s="21">
        <v>3.1308190444977693E-2</v>
      </c>
      <c r="AA1973" s="21">
        <v>3.183658710758553E-2</v>
      </c>
      <c r="AB1973" s="21">
        <v>3.1888353132859849E-2</v>
      </c>
      <c r="AC1973" s="21">
        <v>3.1838071195967814E-2</v>
      </c>
      <c r="AD1973" s="21">
        <v>3.1788254762732282E-2</v>
      </c>
      <c r="AE1973" s="21">
        <v>3.1741444921761952E-2</v>
      </c>
      <c r="AF1973" s="21">
        <v>3.1694775041330829E-2</v>
      </c>
      <c r="AG1973" s="21">
        <v>3.1651693725429773E-2</v>
      </c>
    </row>
    <row r="1974" spans="1:33" x14ac:dyDescent="0.25">
      <c r="A1974">
        <v>2358</v>
      </c>
      <c r="B1974" t="s">
        <v>1</v>
      </c>
      <c r="C1974" t="s">
        <v>8</v>
      </c>
      <c r="D1974" t="s">
        <v>17</v>
      </c>
      <c r="E1974" t="s">
        <v>52</v>
      </c>
      <c r="F1974" t="s">
        <v>421</v>
      </c>
      <c r="G1974">
        <v>0</v>
      </c>
      <c r="H1974">
        <v>156</v>
      </c>
      <c r="I1974">
        <v>0</v>
      </c>
      <c r="J1974" t="s">
        <v>273</v>
      </c>
      <c r="K1974" s="21">
        <v>0</v>
      </c>
      <c r="L1974" s="21">
        <v>0</v>
      </c>
      <c r="M1974" s="21">
        <v>0</v>
      </c>
      <c r="N1974" s="21">
        <v>0</v>
      </c>
      <c r="O1974" s="21">
        <v>0</v>
      </c>
      <c r="P1974" s="21">
        <v>0</v>
      </c>
      <c r="Q1974" s="21">
        <v>0</v>
      </c>
      <c r="R1974" s="21">
        <v>0</v>
      </c>
      <c r="S1974" s="21">
        <v>0</v>
      </c>
      <c r="T1974" s="21">
        <v>0</v>
      </c>
      <c r="U1974" s="21">
        <v>0</v>
      </c>
      <c r="V1974" s="21">
        <v>0</v>
      </c>
      <c r="W1974" s="21">
        <v>0</v>
      </c>
      <c r="X1974" s="21">
        <v>0</v>
      </c>
      <c r="Y1974" s="21">
        <v>0</v>
      </c>
      <c r="Z1974" s="21">
        <v>0</v>
      </c>
      <c r="AA1974" s="21">
        <v>0</v>
      </c>
      <c r="AB1974" s="21">
        <v>0</v>
      </c>
      <c r="AC1974" s="21">
        <v>0</v>
      </c>
      <c r="AD1974" s="21">
        <v>0</v>
      </c>
      <c r="AE1974" s="21">
        <v>0</v>
      </c>
      <c r="AF1974" s="21">
        <v>0</v>
      </c>
      <c r="AG1974" s="21">
        <v>0</v>
      </c>
    </row>
    <row r="1975" spans="1:33" x14ac:dyDescent="0.25">
      <c r="A1975">
        <v>2363</v>
      </c>
      <c r="B1975" t="s">
        <v>1</v>
      </c>
      <c r="C1975" t="s">
        <v>8</v>
      </c>
      <c r="D1975" t="s">
        <v>17</v>
      </c>
      <c r="E1975" t="s">
        <v>53</v>
      </c>
      <c r="F1975" t="s">
        <v>421</v>
      </c>
      <c r="G1975" t="s">
        <v>282</v>
      </c>
      <c r="H1975">
        <v>156</v>
      </c>
      <c r="I1975">
        <v>0</v>
      </c>
      <c r="J1975" t="s">
        <v>273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  <c r="Q1975" s="21">
        <v>0</v>
      </c>
      <c r="R1975" s="21">
        <v>0</v>
      </c>
      <c r="S1975" s="21">
        <v>0</v>
      </c>
      <c r="T1975" s="21">
        <v>0</v>
      </c>
      <c r="U1975" s="21">
        <v>0</v>
      </c>
      <c r="V1975" s="21">
        <v>0</v>
      </c>
      <c r="W1975" s="21">
        <v>0</v>
      </c>
      <c r="X1975" s="21">
        <v>0</v>
      </c>
      <c r="Y1975" s="21">
        <v>0</v>
      </c>
      <c r="Z1975" s="21">
        <v>0</v>
      </c>
      <c r="AA1975" s="21">
        <v>0</v>
      </c>
      <c r="AB1975" s="21">
        <v>0</v>
      </c>
      <c r="AC1975" s="21">
        <v>0</v>
      </c>
      <c r="AD1975" s="21">
        <v>0</v>
      </c>
      <c r="AE1975" s="21">
        <v>0</v>
      </c>
      <c r="AF1975" s="21">
        <v>0</v>
      </c>
      <c r="AG1975" s="21">
        <v>0</v>
      </c>
    </row>
    <row r="1976" spans="1:33" x14ac:dyDescent="0.25">
      <c r="A1976">
        <v>2368</v>
      </c>
      <c r="B1976" t="s">
        <v>1</v>
      </c>
      <c r="C1976" t="s">
        <v>8</v>
      </c>
      <c r="D1976" t="s">
        <v>17</v>
      </c>
      <c r="E1976" t="s">
        <v>54</v>
      </c>
      <c r="F1976" t="s">
        <v>421</v>
      </c>
      <c r="G1976">
        <v>0</v>
      </c>
      <c r="H1976">
        <v>156</v>
      </c>
      <c r="I1976">
        <v>0</v>
      </c>
      <c r="J1976" t="s">
        <v>273</v>
      </c>
      <c r="K1976" s="21">
        <v>0</v>
      </c>
      <c r="L1976" s="21">
        <v>0</v>
      </c>
      <c r="M1976" s="21">
        <v>0</v>
      </c>
      <c r="N1976" s="21">
        <v>0</v>
      </c>
      <c r="O1976" s="21">
        <v>0</v>
      </c>
      <c r="P1976" s="21">
        <v>0</v>
      </c>
      <c r="Q1976" s="21">
        <v>0</v>
      </c>
      <c r="R1976" s="21">
        <v>0</v>
      </c>
      <c r="S1976" s="21">
        <v>0</v>
      </c>
      <c r="T1976" s="21">
        <v>0</v>
      </c>
      <c r="U1976" s="21">
        <v>0</v>
      </c>
      <c r="V1976" s="21">
        <v>0</v>
      </c>
      <c r="W1976" s="21">
        <v>0</v>
      </c>
      <c r="X1976" s="21">
        <v>0</v>
      </c>
      <c r="Y1976" s="21">
        <v>0</v>
      </c>
      <c r="Z1976" s="21">
        <v>0</v>
      </c>
      <c r="AA1976" s="21">
        <v>0</v>
      </c>
      <c r="AB1976" s="21">
        <v>0</v>
      </c>
      <c r="AC1976" s="21">
        <v>0</v>
      </c>
      <c r="AD1976" s="21">
        <v>0</v>
      </c>
      <c r="AE1976" s="21">
        <v>0</v>
      </c>
      <c r="AF1976" s="21">
        <v>0</v>
      </c>
      <c r="AG1976" s="21">
        <v>0</v>
      </c>
    </row>
    <row r="1977" spans="1:33" x14ac:dyDescent="0.25">
      <c r="A1977">
        <v>2364</v>
      </c>
      <c r="B1977" t="s">
        <v>1</v>
      </c>
      <c r="C1977" t="s">
        <v>8</v>
      </c>
      <c r="D1977" t="s">
        <v>17</v>
      </c>
      <c r="E1977" t="s">
        <v>55</v>
      </c>
      <c r="F1977" t="s">
        <v>421</v>
      </c>
      <c r="G1977" t="s">
        <v>283</v>
      </c>
      <c r="H1977">
        <v>156</v>
      </c>
      <c r="I1977">
        <v>0</v>
      </c>
      <c r="J1977" t="s">
        <v>273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  <c r="Q1977" s="21">
        <v>0</v>
      </c>
      <c r="R1977" s="21">
        <v>0</v>
      </c>
      <c r="S1977" s="21">
        <v>0</v>
      </c>
      <c r="T1977" s="21">
        <v>0</v>
      </c>
      <c r="U1977" s="21">
        <v>0</v>
      </c>
      <c r="V1977" s="21">
        <v>0</v>
      </c>
      <c r="W1977" s="21">
        <v>0</v>
      </c>
      <c r="X1977" s="21">
        <v>0</v>
      </c>
      <c r="Y1977" s="21">
        <v>0</v>
      </c>
      <c r="Z1977" s="21">
        <v>0</v>
      </c>
      <c r="AA1977" s="21">
        <v>0</v>
      </c>
      <c r="AB1977" s="21">
        <v>0</v>
      </c>
      <c r="AC1977" s="21">
        <v>0</v>
      </c>
      <c r="AD1977" s="21">
        <v>0</v>
      </c>
      <c r="AE1977" s="21">
        <v>0</v>
      </c>
      <c r="AF1977" s="21">
        <v>0</v>
      </c>
      <c r="AG1977" s="21">
        <v>0</v>
      </c>
    </row>
    <row r="1978" spans="1:33" x14ac:dyDescent="0.25">
      <c r="A1978">
        <v>2367</v>
      </c>
      <c r="B1978" t="s">
        <v>1</v>
      </c>
      <c r="C1978" t="s">
        <v>8</v>
      </c>
      <c r="D1978" t="s">
        <v>17</v>
      </c>
      <c r="E1978" t="s">
        <v>56</v>
      </c>
      <c r="F1978" t="s">
        <v>421</v>
      </c>
      <c r="G1978" t="s">
        <v>284</v>
      </c>
      <c r="H1978">
        <v>156</v>
      </c>
      <c r="I1978">
        <v>0</v>
      </c>
      <c r="J1978" t="s">
        <v>273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0</v>
      </c>
      <c r="R1978" s="21">
        <v>0</v>
      </c>
      <c r="S1978" s="21">
        <v>0</v>
      </c>
      <c r="T1978" s="21">
        <v>0</v>
      </c>
      <c r="U1978" s="21">
        <v>0</v>
      </c>
      <c r="V1978" s="21">
        <v>0</v>
      </c>
      <c r="W1978" s="21">
        <v>0</v>
      </c>
      <c r="X1978" s="21">
        <v>0</v>
      </c>
      <c r="Y1978" s="21">
        <v>0</v>
      </c>
      <c r="Z1978" s="21">
        <v>0</v>
      </c>
      <c r="AA1978" s="21">
        <v>0</v>
      </c>
      <c r="AB1978" s="21">
        <v>0</v>
      </c>
      <c r="AC1978" s="21">
        <v>0</v>
      </c>
      <c r="AD1978" s="21">
        <v>0</v>
      </c>
      <c r="AE1978" s="21">
        <v>0</v>
      </c>
      <c r="AF1978" s="21">
        <v>0</v>
      </c>
      <c r="AG1978" s="21">
        <v>0</v>
      </c>
    </row>
    <row r="1979" spans="1:33" x14ac:dyDescent="0.25">
      <c r="A1979">
        <v>2412</v>
      </c>
      <c r="B1979" t="s">
        <v>1</v>
      </c>
      <c r="C1979" t="s">
        <v>8</v>
      </c>
      <c r="D1979" t="s">
        <v>17</v>
      </c>
      <c r="E1979" t="s">
        <v>256</v>
      </c>
      <c r="F1979" t="s">
        <v>423</v>
      </c>
      <c r="G1979" t="s">
        <v>590</v>
      </c>
      <c r="H1979">
        <v>163</v>
      </c>
      <c r="I1979">
        <v>1</v>
      </c>
      <c r="J1979" t="s">
        <v>280</v>
      </c>
      <c r="K1979" s="21">
        <v>8.0389198501193016E-3</v>
      </c>
      <c r="L1979" s="21">
        <v>1.7932406980775764E-2</v>
      </c>
      <c r="M1979" s="21">
        <v>3.0034396748613384E-2</v>
      </c>
      <c r="N1979" s="21">
        <v>4.4037796253588071E-2</v>
      </c>
      <c r="O1979" s="21">
        <v>5.9936034358048978E-2</v>
      </c>
      <c r="P1979" s="21">
        <v>7.8383242331535263E-2</v>
      </c>
      <c r="Q1979" s="21">
        <v>9.8408429806115971E-2</v>
      </c>
      <c r="R1979" s="21">
        <v>0.1186172417812644</v>
      </c>
      <c r="S1979" s="21">
        <v>0.13743350098122534</v>
      </c>
      <c r="T1979" s="21">
        <v>0.15345016138630899</v>
      </c>
      <c r="U1979" s="21">
        <v>0.16655399786065558</v>
      </c>
      <c r="V1979" s="21">
        <v>0.17559966910307603</v>
      </c>
      <c r="W1979" s="21">
        <v>0.1809360502412139</v>
      </c>
      <c r="X1979" s="21">
        <v>0.18352535629681191</v>
      </c>
      <c r="Y1979" s="21">
        <v>0.18460260661221142</v>
      </c>
      <c r="Z1979" s="21">
        <v>0.18454282149442996</v>
      </c>
      <c r="AA1979" s="21">
        <v>0.1844798188536079</v>
      </c>
      <c r="AB1979" s="21">
        <v>0.18441517389427392</v>
      </c>
      <c r="AC1979" s="21">
        <v>0.18435021438421101</v>
      </c>
      <c r="AD1979" s="21">
        <v>0.18428598084821712</v>
      </c>
      <c r="AE1979" s="21">
        <v>0.1842232908324456</v>
      </c>
      <c r="AF1979" s="21">
        <v>0.18416123877671212</v>
      </c>
      <c r="AG1979" s="21">
        <v>0.18410133105654347</v>
      </c>
    </row>
    <row r="1980" spans="1:33" x14ac:dyDescent="0.25">
      <c r="A1980">
        <v>2391</v>
      </c>
      <c r="B1980" t="s">
        <v>1</v>
      </c>
      <c r="C1980" t="s">
        <v>8</v>
      </c>
      <c r="D1980" t="s">
        <v>17</v>
      </c>
      <c r="E1980" t="s">
        <v>57</v>
      </c>
      <c r="F1980" t="s">
        <v>423</v>
      </c>
      <c r="G1980" t="s">
        <v>286</v>
      </c>
      <c r="H1980">
        <v>163</v>
      </c>
      <c r="I1980">
        <v>0</v>
      </c>
      <c r="J1980" t="s">
        <v>273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  <c r="Q1980" s="21">
        <v>0</v>
      </c>
      <c r="R1980" s="21">
        <v>0</v>
      </c>
      <c r="S1980" s="21">
        <v>0</v>
      </c>
      <c r="T1980" s="21">
        <v>0</v>
      </c>
      <c r="U1980" s="21">
        <v>0</v>
      </c>
      <c r="V1980" s="21">
        <v>0</v>
      </c>
      <c r="W1980" s="21">
        <v>0</v>
      </c>
      <c r="X1980" s="21">
        <v>0</v>
      </c>
      <c r="Y1980" s="21">
        <v>0</v>
      </c>
      <c r="Z1980" s="21">
        <v>0</v>
      </c>
      <c r="AA1980" s="21">
        <v>0</v>
      </c>
      <c r="AB1980" s="21">
        <v>0</v>
      </c>
      <c r="AC1980" s="21">
        <v>0</v>
      </c>
      <c r="AD1980" s="21">
        <v>0</v>
      </c>
      <c r="AE1980" s="21">
        <v>0</v>
      </c>
      <c r="AF1980" s="21">
        <v>0</v>
      </c>
      <c r="AG1980" s="21">
        <v>0</v>
      </c>
    </row>
    <row r="1981" spans="1:33" x14ac:dyDescent="0.25">
      <c r="A1981">
        <v>1716</v>
      </c>
      <c r="B1981" t="s">
        <v>1</v>
      </c>
      <c r="C1981" t="s">
        <v>8</v>
      </c>
      <c r="D1981" t="s">
        <v>17</v>
      </c>
      <c r="E1981" t="s">
        <v>58</v>
      </c>
      <c r="F1981" t="s">
        <v>423</v>
      </c>
      <c r="G1981" t="s">
        <v>287</v>
      </c>
      <c r="H1981">
        <v>163</v>
      </c>
      <c r="I1981">
        <v>0</v>
      </c>
      <c r="J1981" t="s">
        <v>273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  <c r="Q1981" s="21">
        <v>0</v>
      </c>
      <c r="R1981" s="21">
        <v>0</v>
      </c>
      <c r="S1981" s="21">
        <v>0</v>
      </c>
      <c r="T1981" s="21">
        <v>0</v>
      </c>
      <c r="U1981" s="21">
        <v>0</v>
      </c>
      <c r="V1981" s="21">
        <v>0</v>
      </c>
      <c r="W1981" s="21">
        <v>0</v>
      </c>
      <c r="X1981" s="21">
        <v>0</v>
      </c>
      <c r="Y1981" s="21">
        <v>0</v>
      </c>
      <c r="Z1981" s="21">
        <v>0</v>
      </c>
      <c r="AA1981" s="21">
        <v>0</v>
      </c>
      <c r="AB1981" s="21">
        <v>0</v>
      </c>
      <c r="AC1981" s="21">
        <v>0</v>
      </c>
      <c r="AD1981" s="21">
        <v>0</v>
      </c>
      <c r="AE1981" s="21">
        <v>0</v>
      </c>
      <c r="AF1981" s="21">
        <v>0</v>
      </c>
      <c r="AG1981" s="21">
        <v>0</v>
      </c>
    </row>
    <row r="1982" spans="1:33" x14ac:dyDescent="0.25">
      <c r="A1982">
        <v>2397</v>
      </c>
      <c r="B1982" t="s">
        <v>1</v>
      </c>
      <c r="C1982" t="s">
        <v>8</v>
      </c>
      <c r="D1982" t="s">
        <v>17</v>
      </c>
      <c r="E1982" t="s">
        <v>157</v>
      </c>
      <c r="F1982" t="s">
        <v>424</v>
      </c>
      <c r="G1982" t="s">
        <v>425</v>
      </c>
      <c r="H1982">
        <v>79</v>
      </c>
      <c r="I1982">
        <v>0</v>
      </c>
      <c r="J1982" t="s">
        <v>273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  <c r="Q1982" s="21">
        <v>0</v>
      </c>
      <c r="R1982" s="21">
        <v>0</v>
      </c>
      <c r="S1982" s="21">
        <v>0</v>
      </c>
      <c r="T1982" s="21">
        <v>0</v>
      </c>
      <c r="U1982" s="21">
        <v>0</v>
      </c>
      <c r="V1982" s="21">
        <v>0</v>
      </c>
      <c r="W1982" s="21">
        <v>0</v>
      </c>
      <c r="X1982" s="21">
        <v>0</v>
      </c>
      <c r="Y1982" s="21">
        <v>0</v>
      </c>
      <c r="Z1982" s="21">
        <v>0</v>
      </c>
      <c r="AA1982" s="21">
        <v>0</v>
      </c>
      <c r="AB1982" s="21">
        <v>0</v>
      </c>
      <c r="AC1982" s="21">
        <v>0</v>
      </c>
      <c r="AD1982" s="21">
        <v>0</v>
      </c>
      <c r="AE1982" s="21">
        <v>0</v>
      </c>
      <c r="AF1982" s="21">
        <v>0</v>
      </c>
      <c r="AG1982" s="21">
        <v>0</v>
      </c>
    </row>
    <row r="1983" spans="1:33" x14ac:dyDescent="0.25">
      <c r="A1983">
        <v>2396</v>
      </c>
      <c r="B1983" t="s">
        <v>1</v>
      </c>
      <c r="C1983" t="s">
        <v>8</v>
      </c>
      <c r="D1983" t="s">
        <v>17</v>
      </c>
      <c r="E1983" t="s">
        <v>59</v>
      </c>
      <c r="F1983" t="s">
        <v>423</v>
      </c>
      <c r="G1983" t="s">
        <v>288</v>
      </c>
      <c r="H1983">
        <v>163</v>
      </c>
      <c r="I1983">
        <v>0</v>
      </c>
      <c r="J1983" t="s">
        <v>273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  <c r="Q1983" s="21">
        <v>0</v>
      </c>
      <c r="R1983" s="21">
        <v>0</v>
      </c>
      <c r="S1983" s="21">
        <v>0</v>
      </c>
      <c r="T1983" s="21">
        <v>0</v>
      </c>
      <c r="U1983" s="21">
        <v>0</v>
      </c>
      <c r="V1983" s="21">
        <v>0</v>
      </c>
      <c r="W1983" s="21">
        <v>0</v>
      </c>
      <c r="X1983" s="21">
        <v>0</v>
      </c>
      <c r="Y1983" s="21">
        <v>0</v>
      </c>
      <c r="Z1983" s="21">
        <v>0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0</v>
      </c>
      <c r="AG1983" s="21">
        <v>0</v>
      </c>
    </row>
    <row r="1984" spans="1:33" x14ac:dyDescent="0.25">
      <c r="A1984">
        <v>2395</v>
      </c>
      <c r="B1984" t="s">
        <v>1</v>
      </c>
      <c r="C1984" t="s">
        <v>8</v>
      </c>
      <c r="D1984" t="s">
        <v>17</v>
      </c>
      <c r="E1984" t="s">
        <v>60</v>
      </c>
      <c r="F1984" t="s">
        <v>424</v>
      </c>
      <c r="G1984" t="s">
        <v>290</v>
      </c>
      <c r="H1984">
        <v>79</v>
      </c>
      <c r="I1984">
        <v>0</v>
      </c>
      <c r="J1984" t="s">
        <v>273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  <c r="Q1984" s="21">
        <v>0</v>
      </c>
      <c r="R1984" s="21">
        <v>0</v>
      </c>
      <c r="S1984" s="21">
        <v>0</v>
      </c>
      <c r="T1984" s="21">
        <v>0</v>
      </c>
      <c r="U1984" s="21">
        <v>0</v>
      </c>
      <c r="V1984" s="21">
        <v>0</v>
      </c>
      <c r="W1984" s="21">
        <v>0</v>
      </c>
      <c r="X1984" s="21">
        <v>0</v>
      </c>
      <c r="Y1984" s="21">
        <v>0</v>
      </c>
      <c r="Z1984" s="21">
        <v>0</v>
      </c>
      <c r="AA1984" s="21">
        <v>0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</row>
    <row r="1985" spans="1:33" x14ac:dyDescent="0.25">
      <c r="A1985">
        <v>1709</v>
      </c>
      <c r="B1985" t="s">
        <v>1</v>
      </c>
      <c r="C1985" t="s">
        <v>8</v>
      </c>
      <c r="D1985" t="s">
        <v>17</v>
      </c>
      <c r="E1985" t="s">
        <v>61</v>
      </c>
      <c r="F1985" t="s">
        <v>426</v>
      </c>
      <c r="G1985" t="s">
        <v>292</v>
      </c>
      <c r="H1985">
        <v>84</v>
      </c>
      <c r="I1985">
        <v>0</v>
      </c>
      <c r="J1985" t="s">
        <v>273</v>
      </c>
      <c r="K1985" s="21">
        <v>0</v>
      </c>
      <c r="L1985" s="21">
        <v>0</v>
      </c>
      <c r="M1985" s="21">
        <v>0</v>
      </c>
      <c r="N1985" s="21">
        <v>0</v>
      </c>
      <c r="O1985" s="21">
        <v>0</v>
      </c>
      <c r="P1985" s="21">
        <v>0</v>
      </c>
      <c r="Q1985" s="21">
        <v>0</v>
      </c>
      <c r="R1985" s="21">
        <v>0</v>
      </c>
      <c r="S1985" s="21">
        <v>0</v>
      </c>
      <c r="T1985" s="21">
        <v>0</v>
      </c>
      <c r="U1985" s="21">
        <v>0</v>
      </c>
      <c r="V1985" s="21">
        <v>0</v>
      </c>
      <c r="W1985" s="21">
        <v>0</v>
      </c>
      <c r="X1985" s="21">
        <v>0</v>
      </c>
      <c r="Y1985" s="21">
        <v>0</v>
      </c>
      <c r="Z1985" s="21">
        <v>0</v>
      </c>
      <c r="AA1985" s="21">
        <v>0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</row>
    <row r="1986" spans="1:33" x14ac:dyDescent="0.25">
      <c r="A1986">
        <v>2378</v>
      </c>
      <c r="B1986" t="s">
        <v>1</v>
      </c>
      <c r="C1986" t="s">
        <v>8</v>
      </c>
      <c r="D1986" t="s">
        <v>17</v>
      </c>
      <c r="E1986" t="s">
        <v>62</v>
      </c>
      <c r="F1986" t="s">
        <v>421</v>
      </c>
      <c r="G1986" t="s">
        <v>293</v>
      </c>
      <c r="H1986">
        <v>156</v>
      </c>
      <c r="I1986">
        <v>0</v>
      </c>
      <c r="J1986" t="s">
        <v>273</v>
      </c>
      <c r="K1986" s="21">
        <v>0</v>
      </c>
      <c r="L1986" s="21">
        <v>0</v>
      </c>
      <c r="M1986" s="21">
        <v>0</v>
      </c>
      <c r="N1986" s="21">
        <v>0</v>
      </c>
      <c r="O1986" s="21">
        <v>0</v>
      </c>
      <c r="P1986" s="21">
        <v>0</v>
      </c>
      <c r="Q1986" s="21">
        <v>0</v>
      </c>
      <c r="R1986" s="21">
        <v>0</v>
      </c>
      <c r="S1986" s="21">
        <v>0</v>
      </c>
      <c r="T1986" s="21">
        <v>0</v>
      </c>
      <c r="U1986" s="21">
        <v>0</v>
      </c>
      <c r="V1986" s="21">
        <v>0</v>
      </c>
      <c r="W1986" s="21">
        <v>0</v>
      </c>
      <c r="X1986" s="21">
        <v>0</v>
      </c>
      <c r="Y1986" s="21">
        <v>0</v>
      </c>
      <c r="Z1986" s="21">
        <v>0</v>
      </c>
      <c r="AA1986" s="21">
        <v>0</v>
      </c>
      <c r="AB1986" s="21">
        <v>0</v>
      </c>
      <c r="AC1986" s="21">
        <v>0</v>
      </c>
      <c r="AD1986" s="21">
        <v>0</v>
      </c>
      <c r="AE1986" s="21">
        <v>0</v>
      </c>
      <c r="AF1986" s="21">
        <v>0</v>
      </c>
      <c r="AG1986" s="21">
        <v>0</v>
      </c>
    </row>
    <row r="1987" spans="1:33" x14ac:dyDescent="0.25">
      <c r="A1987">
        <v>2360</v>
      </c>
      <c r="B1987" t="s">
        <v>1</v>
      </c>
      <c r="C1987" t="s">
        <v>8</v>
      </c>
      <c r="D1987" t="s">
        <v>17</v>
      </c>
      <c r="E1987" t="s">
        <v>63</v>
      </c>
      <c r="F1987" t="s">
        <v>421</v>
      </c>
      <c r="G1987" t="s">
        <v>294</v>
      </c>
      <c r="H1987">
        <v>156</v>
      </c>
      <c r="I1987">
        <v>0</v>
      </c>
      <c r="J1987" t="s">
        <v>280</v>
      </c>
      <c r="K1987" s="21">
        <v>0</v>
      </c>
      <c r="L1987" s="21">
        <v>0</v>
      </c>
      <c r="M1987" s="21">
        <v>0</v>
      </c>
      <c r="N1987" s="21">
        <v>0</v>
      </c>
      <c r="O1987" s="21">
        <v>0</v>
      </c>
      <c r="P1987" s="21">
        <v>0</v>
      </c>
      <c r="Q1987" s="21">
        <v>0</v>
      </c>
      <c r="R1987" s="21">
        <v>0</v>
      </c>
      <c r="S1987" s="21">
        <v>0</v>
      </c>
      <c r="T1987" s="21">
        <v>0</v>
      </c>
      <c r="U1987" s="21">
        <v>0</v>
      </c>
      <c r="V1987" s="21">
        <v>0</v>
      </c>
      <c r="W1987" s="21">
        <v>0</v>
      </c>
      <c r="X1987" s="21">
        <v>0</v>
      </c>
      <c r="Y1987" s="21">
        <v>0</v>
      </c>
      <c r="Z1987" s="21">
        <v>0</v>
      </c>
      <c r="AA1987" s="21">
        <v>0</v>
      </c>
      <c r="AB1987" s="21">
        <v>0</v>
      </c>
      <c r="AC1987" s="21">
        <v>0</v>
      </c>
      <c r="AD1987" s="21">
        <v>0</v>
      </c>
      <c r="AE1987" s="21">
        <v>0</v>
      </c>
      <c r="AF1987" s="21">
        <v>0</v>
      </c>
      <c r="AG1987" s="21">
        <v>0</v>
      </c>
    </row>
    <row r="1988" spans="1:33" x14ac:dyDescent="0.25">
      <c r="A1988">
        <v>2383</v>
      </c>
      <c r="B1988" t="s">
        <v>1</v>
      </c>
      <c r="C1988" t="s">
        <v>8</v>
      </c>
      <c r="D1988" t="s">
        <v>17</v>
      </c>
      <c r="E1988" t="s">
        <v>64</v>
      </c>
      <c r="F1988" t="s">
        <v>421</v>
      </c>
      <c r="G1988" t="s">
        <v>64</v>
      </c>
      <c r="H1988">
        <v>156</v>
      </c>
      <c r="I1988">
        <v>0</v>
      </c>
      <c r="J1988" t="s">
        <v>273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  <c r="Q1988" s="21">
        <v>0</v>
      </c>
      <c r="R1988" s="21">
        <v>0</v>
      </c>
      <c r="S1988" s="21">
        <v>0</v>
      </c>
      <c r="T1988" s="21">
        <v>0</v>
      </c>
      <c r="U1988" s="21">
        <v>0</v>
      </c>
      <c r="V1988" s="21">
        <v>0</v>
      </c>
      <c r="W1988" s="21">
        <v>0</v>
      </c>
      <c r="X1988" s="21">
        <v>0</v>
      </c>
      <c r="Y1988" s="21">
        <v>0</v>
      </c>
      <c r="Z1988" s="21">
        <v>0</v>
      </c>
      <c r="AA1988" s="21">
        <v>0</v>
      </c>
      <c r="AB1988" s="21">
        <v>0</v>
      </c>
      <c r="AC1988" s="21">
        <v>0</v>
      </c>
      <c r="AD1988" s="21">
        <v>0</v>
      </c>
      <c r="AE1988" s="21">
        <v>0</v>
      </c>
      <c r="AF1988" s="21">
        <v>0</v>
      </c>
      <c r="AG1988" s="21">
        <v>0</v>
      </c>
    </row>
    <row r="1989" spans="1:33" x14ac:dyDescent="0.25">
      <c r="A1989">
        <v>2382</v>
      </c>
      <c r="B1989" t="s">
        <v>1</v>
      </c>
      <c r="C1989" t="s">
        <v>8</v>
      </c>
      <c r="D1989" t="s">
        <v>17</v>
      </c>
      <c r="E1989" t="s">
        <v>65</v>
      </c>
      <c r="F1989" t="s">
        <v>421</v>
      </c>
      <c r="G1989" t="s">
        <v>295</v>
      </c>
      <c r="H1989">
        <v>156</v>
      </c>
      <c r="I1989">
        <v>0</v>
      </c>
      <c r="J1989" t="s">
        <v>273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  <c r="Q1989" s="21">
        <v>0</v>
      </c>
      <c r="R1989" s="21">
        <v>0</v>
      </c>
      <c r="S1989" s="21">
        <v>0</v>
      </c>
      <c r="T1989" s="21">
        <v>0</v>
      </c>
      <c r="U1989" s="21">
        <v>0</v>
      </c>
      <c r="V1989" s="21">
        <v>0</v>
      </c>
      <c r="W1989" s="21">
        <v>0</v>
      </c>
      <c r="X1989" s="21">
        <v>0</v>
      </c>
      <c r="Y1989" s="21">
        <v>0</v>
      </c>
      <c r="Z1989" s="21">
        <v>0</v>
      </c>
      <c r="AA1989" s="21">
        <v>0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</row>
    <row r="1990" spans="1:33" x14ac:dyDescent="0.25">
      <c r="A1990">
        <v>2409</v>
      </c>
      <c r="B1990" t="s">
        <v>1</v>
      </c>
      <c r="C1990" t="s">
        <v>8</v>
      </c>
      <c r="D1990" t="s">
        <v>17</v>
      </c>
      <c r="E1990" t="s">
        <v>257</v>
      </c>
      <c r="F1990" t="s">
        <v>423</v>
      </c>
      <c r="G1990" t="s">
        <v>591</v>
      </c>
      <c r="H1990">
        <v>163</v>
      </c>
      <c r="I1990">
        <v>0</v>
      </c>
      <c r="J1990" t="s">
        <v>273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  <c r="Q1990" s="21">
        <v>0</v>
      </c>
      <c r="R1990" s="21">
        <v>0</v>
      </c>
      <c r="S1990" s="21">
        <v>0</v>
      </c>
      <c r="T1990" s="21">
        <v>0</v>
      </c>
      <c r="U1990" s="21">
        <v>0</v>
      </c>
      <c r="V1990" s="21">
        <v>0</v>
      </c>
      <c r="W1990" s="21">
        <v>0</v>
      </c>
      <c r="X1990" s="21">
        <v>0</v>
      </c>
      <c r="Y1990" s="21">
        <v>0</v>
      </c>
      <c r="Z1990" s="21">
        <v>0</v>
      </c>
      <c r="AA1990" s="21">
        <v>0</v>
      </c>
      <c r="AB1990" s="21">
        <v>0</v>
      </c>
      <c r="AC1990" s="21">
        <v>0</v>
      </c>
      <c r="AD1990" s="21">
        <v>0</v>
      </c>
      <c r="AE1990" s="21">
        <v>0</v>
      </c>
      <c r="AF1990" s="21">
        <v>0</v>
      </c>
      <c r="AG1990" s="21">
        <v>0</v>
      </c>
    </row>
    <row r="1991" spans="1:33" x14ac:dyDescent="0.25">
      <c r="A1991">
        <v>2411</v>
      </c>
      <c r="B1991" t="s">
        <v>1</v>
      </c>
      <c r="C1991" t="s">
        <v>8</v>
      </c>
      <c r="D1991" t="s">
        <v>17</v>
      </c>
      <c r="E1991" t="s">
        <v>258</v>
      </c>
      <c r="F1991" t="s">
        <v>423</v>
      </c>
      <c r="G1991" t="s">
        <v>592</v>
      </c>
      <c r="H1991">
        <v>163</v>
      </c>
      <c r="I1991">
        <v>1</v>
      </c>
      <c r="J1991" t="s">
        <v>280</v>
      </c>
      <c r="K1991" s="21">
        <v>0.13327417231972788</v>
      </c>
      <c r="L1991" s="21">
        <v>0.29896418423506788</v>
      </c>
      <c r="M1991" s="21">
        <v>0.50417839361701078</v>
      </c>
      <c r="N1991" s="21">
        <v>0.74519745830653816</v>
      </c>
      <c r="O1991" s="21">
        <v>1.0235636003311055</v>
      </c>
      <c r="P1991" s="21">
        <v>1.3531147391460165</v>
      </c>
      <c r="Q1991" s="21">
        <v>1.7191599938718687</v>
      </c>
      <c r="R1991" s="21">
        <v>2.097716357243276</v>
      </c>
      <c r="S1991" s="21">
        <v>2.458768040561075</v>
      </c>
      <c r="T1991" s="21">
        <v>2.7727275346962013</v>
      </c>
      <c r="U1991" s="21">
        <v>2.8857547716475951</v>
      </c>
      <c r="V1991" s="21">
        <v>2.9097112664494578</v>
      </c>
      <c r="W1991" s="21">
        <v>2.9145695158268001</v>
      </c>
      <c r="X1991" s="21">
        <v>2.9128952464708551</v>
      </c>
      <c r="Y1991" s="21">
        <v>2.9112321005379656</v>
      </c>
      <c r="Z1991" s="21">
        <v>2.9095652538818677</v>
      </c>
      <c r="AA1991" s="21">
        <v>2.9079173377150918</v>
      </c>
      <c r="AB1991" s="21">
        <v>2.9062909002619888</v>
      </c>
      <c r="AC1991" s="21">
        <v>2.9046890584878633</v>
      </c>
      <c r="AD1991" s="21">
        <v>2.9031138867023372</v>
      </c>
      <c r="AE1991" s="21">
        <v>2.9015665696710551</v>
      </c>
      <c r="AF1991" s="21">
        <v>2.9000235469658304</v>
      </c>
      <c r="AG1991" s="21">
        <v>2.8985005804041433</v>
      </c>
    </row>
    <row r="1992" spans="1:33" x14ac:dyDescent="0.25">
      <c r="A1992">
        <v>1697</v>
      </c>
      <c r="B1992" t="s">
        <v>1</v>
      </c>
      <c r="C1992" t="s">
        <v>8</v>
      </c>
      <c r="D1992" t="s">
        <v>17</v>
      </c>
      <c r="E1992" t="s">
        <v>67</v>
      </c>
      <c r="F1992" t="s">
        <v>427</v>
      </c>
      <c r="G1992" t="s">
        <v>299</v>
      </c>
      <c r="H1992">
        <v>159</v>
      </c>
      <c r="I1992">
        <v>0</v>
      </c>
      <c r="J1992" t="s">
        <v>280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  <c r="Q1992" s="21">
        <v>0</v>
      </c>
      <c r="R1992" s="21">
        <v>0</v>
      </c>
      <c r="S1992" s="21">
        <v>0</v>
      </c>
      <c r="T1992" s="21">
        <v>0</v>
      </c>
      <c r="U1992" s="21">
        <v>0</v>
      </c>
      <c r="V1992" s="21">
        <v>0</v>
      </c>
      <c r="W1992" s="21">
        <v>0</v>
      </c>
      <c r="X1992" s="21">
        <v>0</v>
      </c>
      <c r="Y1992" s="21">
        <v>0</v>
      </c>
      <c r="Z1992" s="21">
        <v>0</v>
      </c>
      <c r="AA1992" s="21">
        <v>0</v>
      </c>
      <c r="AB1992" s="21">
        <v>0</v>
      </c>
      <c r="AC1992" s="21">
        <v>0</v>
      </c>
      <c r="AD1992" s="21">
        <v>0</v>
      </c>
      <c r="AE1992" s="21">
        <v>0</v>
      </c>
      <c r="AF1992" s="21">
        <v>0</v>
      </c>
      <c r="AG1992" s="21">
        <v>0</v>
      </c>
    </row>
    <row r="1993" spans="1:33" x14ac:dyDescent="0.25">
      <c r="A1993">
        <v>2404</v>
      </c>
      <c r="B1993" t="s">
        <v>1</v>
      </c>
      <c r="C1993" t="s">
        <v>8</v>
      </c>
      <c r="D1993" t="s">
        <v>17</v>
      </c>
      <c r="E1993" t="s">
        <v>68</v>
      </c>
      <c r="F1993" t="s">
        <v>422</v>
      </c>
      <c r="G1993" t="s">
        <v>300</v>
      </c>
      <c r="H1993">
        <v>160</v>
      </c>
      <c r="I1993">
        <v>0</v>
      </c>
      <c r="J1993" t="s">
        <v>273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  <c r="Q1993" s="21">
        <v>0</v>
      </c>
      <c r="R1993" s="21">
        <v>0</v>
      </c>
      <c r="S1993" s="21">
        <v>0</v>
      </c>
      <c r="T1993" s="21">
        <v>0</v>
      </c>
      <c r="U1993" s="21">
        <v>0</v>
      </c>
      <c r="V1993" s="21">
        <v>0</v>
      </c>
      <c r="W1993" s="21">
        <v>0</v>
      </c>
      <c r="X1993" s="21">
        <v>0</v>
      </c>
      <c r="Y1993" s="21">
        <v>0</v>
      </c>
      <c r="Z1993" s="21">
        <v>0</v>
      </c>
      <c r="AA1993" s="21">
        <v>0</v>
      </c>
      <c r="AB1993" s="21">
        <v>0</v>
      </c>
      <c r="AC1993" s="21">
        <v>0</v>
      </c>
      <c r="AD1993" s="21">
        <v>0</v>
      </c>
      <c r="AE1993" s="21">
        <v>0</v>
      </c>
      <c r="AF1993" s="21">
        <v>0</v>
      </c>
      <c r="AG1993" s="21">
        <v>0</v>
      </c>
    </row>
    <row r="1994" spans="1:33" x14ac:dyDescent="0.25">
      <c r="A1994">
        <v>2403</v>
      </c>
      <c r="B1994" t="s">
        <v>1</v>
      </c>
      <c r="C1994" t="s">
        <v>8</v>
      </c>
      <c r="D1994" t="s">
        <v>17</v>
      </c>
      <c r="E1994" t="s">
        <v>69</v>
      </c>
      <c r="F1994" t="s">
        <v>422</v>
      </c>
      <c r="G1994" t="s">
        <v>301</v>
      </c>
      <c r="H1994">
        <v>160</v>
      </c>
      <c r="I1994">
        <v>0</v>
      </c>
      <c r="J1994" t="s">
        <v>273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  <c r="Q1994" s="21">
        <v>0</v>
      </c>
      <c r="R1994" s="21">
        <v>0</v>
      </c>
      <c r="S1994" s="21">
        <v>0</v>
      </c>
      <c r="T1994" s="21">
        <v>0</v>
      </c>
      <c r="U1994" s="21">
        <v>0</v>
      </c>
      <c r="V1994" s="21">
        <v>0</v>
      </c>
      <c r="W1994" s="21">
        <v>0</v>
      </c>
      <c r="X1994" s="21">
        <v>0</v>
      </c>
      <c r="Y1994" s="21">
        <v>0</v>
      </c>
      <c r="Z1994" s="21">
        <v>0</v>
      </c>
      <c r="AA1994" s="21">
        <v>0</v>
      </c>
      <c r="AB1994" s="21">
        <v>0</v>
      </c>
      <c r="AC1994" s="21">
        <v>0</v>
      </c>
      <c r="AD1994" s="21">
        <v>0</v>
      </c>
      <c r="AE1994" s="21">
        <v>0</v>
      </c>
      <c r="AF1994" s="21">
        <v>0</v>
      </c>
      <c r="AG1994" s="21">
        <v>0</v>
      </c>
    </row>
    <row r="1995" spans="1:33" x14ac:dyDescent="0.25">
      <c r="A1995">
        <v>1705</v>
      </c>
      <c r="B1995" t="s">
        <v>1</v>
      </c>
      <c r="C1995" t="s">
        <v>8</v>
      </c>
      <c r="D1995" t="s">
        <v>17</v>
      </c>
      <c r="E1995" t="s">
        <v>70</v>
      </c>
      <c r="F1995" t="s">
        <v>428</v>
      </c>
      <c r="G1995" t="s">
        <v>303</v>
      </c>
      <c r="H1995">
        <v>162</v>
      </c>
      <c r="I1995">
        <v>0</v>
      </c>
      <c r="J1995" t="s">
        <v>273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  <c r="Q1995" s="21">
        <v>0</v>
      </c>
      <c r="R1995" s="21">
        <v>0</v>
      </c>
      <c r="S1995" s="21">
        <v>0</v>
      </c>
      <c r="T1995" s="21">
        <v>0</v>
      </c>
      <c r="U1995" s="21">
        <v>0</v>
      </c>
      <c r="V1995" s="21">
        <v>0</v>
      </c>
      <c r="W1995" s="21">
        <v>0</v>
      </c>
      <c r="X1995" s="21">
        <v>0</v>
      </c>
      <c r="Y1995" s="21">
        <v>0</v>
      </c>
      <c r="Z1995" s="21">
        <v>0</v>
      </c>
      <c r="AA1995" s="21">
        <v>0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</row>
    <row r="1996" spans="1:33" x14ac:dyDescent="0.25">
      <c r="A1996">
        <v>1696</v>
      </c>
      <c r="B1996" t="s">
        <v>1</v>
      </c>
      <c r="C1996" t="s">
        <v>8</v>
      </c>
      <c r="D1996" t="s">
        <v>17</v>
      </c>
      <c r="E1996" t="s">
        <v>71</v>
      </c>
      <c r="F1996" t="s">
        <v>427</v>
      </c>
      <c r="G1996" t="s">
        <v>304</v>
      </c>
      <c r="H1996">
        <v>159</v>
      </c>
      <c r="I1996">
        <v>0</v>
      </c>
      <c r="J1996" t="s">
        <v>280</v>
      </c>
      <c r="K1996" s="21">
        <v>0</v>
      </c>
      <c r="L1996" s="21">
        <v>0</v>
      </c>
      <c r="M1996" s="21">
        <v>0</v>
      </c>
      <c r="N1996" s="21">
        <v>0</v>
      </c>
      <c r="O1996" s="21">
        <v>0</v>
      </c>
      <c r="P1996" s="21">
        <v>0</v>
      </c>
      <c r="Q1996" s="21">
        <v>0</v>
      </c>
      <c r="R1996" s="21">
        <v>0</v>
      </c>
      <c r="S1996" s="21">
        <v>0</v>
      </c>
      <c r="T1996" s="21">
        <v>0</v>
      </c>
      <c r="U1996" s="21">
        <v>0</v>
      </c>
      <c r="V1996" s="21">
        <v>0</v>
      </c>
      <c r="W1996" s="21">
        <v>0</v>
      </c>
      <c r="X1996" s="21">
        <v>0</v>
      </c>
      <c r="Y1996" s="21">
        <v>0</v>
      </c>
      <c r="Z1996" s="21">
        <v>0</v>
      </c>
      <c r="AA1996" s="21">
        <v>0</v>
      </c>
      <c r="AB1996" s="21">
        <v>0</v>
      </c>
      <c r="AC1996" s="21">
        <v>0</v>
      </c>
      <c r="AD1996" s="21">
        <v>0</v>
      </c>
      <c r="AE1996" s="21">
        <v>0</v>
      </c>
      <c r="AF1996" s="21">
        <v>0</v>
      </c>
      <c r="AG1996" s="21">
        <v>0</v>
      </c>
    </row>
    <row r="1997" spans="1:33" x14ac:dyDescent="0.25">
      <c r="A1997">
        <v>1694</v>
      </c>
      <c r="B1997" t="s">
        <v>1</v>
      </c>
      <c r="C1997" t="s">
        <v>8</v>
      </c>
      <c r="D1997" t="s">
        <v>17</v>
      </c>
      <c r="E1997" t="s">
        <v>72</v>
      </c>
      <c r="F1997" t="s">
        <v>420</v>
      </c>
      <c r="G1997" t="s">
        <v>305</v>
      </c>
      <c r="H1997">
        <v>157</v>
      </c>
      <c r="I1997">
        <v>0</v>
      </c>
      <c r="J1997" t="s">
        <v>273</v>
      </c>
      <c r="K1997" s="21">
        <v>0</v>
      </c>
      <c r="L1997" s="21">
        <v>0</v>
      </c>
      <c r="M1997" s="21">
        <v>0</v>
      </c>
      <c r="N1997" s="21">
        <v>0</v>
      </c>
      <c r="O1997" s="21">
        <v>0</v>
      </c>
      <c r="P1997" s="21">
        <v>0</v>
      </c>
      <c r="Q1997" s="21">
        <v>0</v>
      </c>
      <c r="R1997" s="21">
        <v>0</v>
      </c>
      <c r="S1997" s="21">
        <v>0</v>
      </c>
      <c r="T1997" s="21">
        <v>0</v>
      </c>
      <c r="U1997" s="21">
        <v>0</v>
      </c>
      <c r="V1997" s="21">
        <v>0</v>
      </c>
      <c r="W1997" s="21">
        <v>0</v>
      </c>
      <c r="X1997" s="21">
        <v>0</v>
      </c>
      <c r="Y1997" s="21">
        <v>0</v>
      </c>
      <c r="Z1997" s="21">
        <v>0</v>
      </c>
      <c r="AA1997" s="21">
        <v>0</v>
      </c>
      <c r="AB1997" s="21">
        <v>0</v>
      </c>
      <c r="AC1997" s="21">
        <v>0</v>
      </c>
      <c r="AD1997" s="21">
        <v>0</v>
      </c>
      <c r="AE1997" s="21">
        <v>0</v>
      </c>
      <c r="AF1997" s="21">
        <v>0</v>
      </c>
      <c r="AG1997" s="21">
        <v>0</v>
      </c>
    </row>
    <row r="1998" spans="1:33" x14ac:dyDescent="0.25">
      <c r="A1998">
        <v>2359</v>
      </c>
      <c r="B1998" t="s">
        <v>1</v>
      </c>
      <c r="C1998" t="s">
        <v>8</v>
      </c>
      <c r="D1998" t="s">
        <v>17</v>
      </c>
      <c r="E1998" t="s">
        <v>73</v>
      </c>
      <c r="F1998" t="s">
        <v>419</v>
      </c>
      <c r="G1998" t="s">
        <v>306</v>
      </c>
      <c r="H1998">
        <v>158</v>
      </c>
      <c r="I1998">
        <v>0</v>
      </c>
      <c r="J1998" t="s">
        <v>273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  <c r="Q1998" s="21">
        <v>0</v>
      </c>
      <c r="R1998" s="21">
        <v>0</v>
      </c>
      <c r="S1998" s="21">
        <v>0</v>
      </c>
      <c r="T1998" s="21">
        <v>0</v>
      </c>
      <c r="U1998" s="21">
        <v>0</v>
      </c>
      <c r="V1998" s="21">
        <v>0</v>
      </c>
      <c r="W1998" s="21">
        <v>0</v>
      </c>
      <c r="X1998" s="21">
        <v>0</v>
      </c>
      <c r="Y1998" s="21">
        <v>0</v>
      </c>
      <c r="Z1998" s="21">
        <v>0</v>
      </c>
      <c r="AA1998" s="21">
        <v>0</v>
      </c>
      <c r="AB1998" s="21">
        <v>0</v>
      </c>
      <c r="AC1998" s="21">
        <v>0</v>
      </c>
      <c r="AD1998" s="21">
        <v>0</v>
      </c>
      <c r="AE1998" s="21">
        <v>0</v>
      </c>
      <c r="AF1998" s="21">
        <v>0</v>
      </c>
      <c r="AG1998" s="21">
        <v>0</v>
      </c>
    </row>
    <row r="1999" spans="1:33" x14ac:dyDescent="0.25">
      <c r="A1999">
        <v>1708</v>
      </c>
      <c r="B1999" t="s">
        <v>1</v>
      </c>
      <c r="C1999" t="s">
        <v>8</v>
      </c>
      <c r="D1999" t="s">
        <v>17</v>
      </c>
      <c r="E1999" t="s">
        <v>74</v>
      </c>
      <c r="F1999" t="s">
        <v>428</v>
      </c>
      <c r="G1999" t="s">
        <v>307</v>
      </c>
      <c r="H1999">
        <v>162</v>
      </c>
      <c r="I1999">
        <v>0</v>
      </c>
      <c r="J1999" t="s">
        <v>273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  <c r="Q1999" s="21">
        <v>0</v>
      </c>
      <c r="R1999" s="21">
        <v>0</v>
      </c>
      <c r="S1999" s="21">
        <v>0</v>
      </c>
      <c r="T1999" s="21">
        <v>0</v>
      </c>
      <c r="U1999" s="21">
        <v>0</v>
      </c>
      <c r="V1999" s="21">
        <v>0</v>
      </c>
      <c r="W1999" s="21">
        <v>0</v>
      </c>
      <c r="X1999" s="21">
        <v>0</v>
      </c>
      <c r="Y1999" s="21">
        <v>0</v>
      </c>
      <c r="Z1999" s="21">
        <v>0</v>
      </c>
      <c r="AA1999" s="21">
        <v>0</v>
      </c>
      <c r="AB1999" s="21">
        <v>0</v>
      </c>
      <c r="AC1999" s="21">
        <v>0</v>
      </c>
      <c r="AD1999" s="21">
        <v>0</v>
      </c>
      <c r="AE1999" s="21">
        <v>0</v>
      </c>
      <c r="AF1999" s="21">
        <v>0</v>
      </c>
      <c r="AG1999" s="21">
        <v>0</v>
      </c>
    </row>
    <row r="2000" spans="1:33" x14ac:dyDescent="0.25">
      <c r="A2000">
        <v>1698</v>
      </c>
      <c r="B2000" t="s">
        <v>1</v>
      </c>
      <c r="C2000" t="s">
        <v>8</v>
      </c>
      <c r="D2000" t="s">
        <v>17</v>
      </c>
      <c r="E2000" t="s">
        <v>78</v>
      </c>
      <c r="F2000" t="s">
        <v>427</v>
      </c>
      <c r="G2000" t="s">
        <v>309</v>
      </c>
      <c r="H2000">
        <v>159</v>
      </c>
      <c r="I2000">
        <v>1</v>
      </c>
      <c r="J2000" t="s">
        <v>280</v>
      </c>
      <c r="K2000" s="21">
        <v>9.5349132580529697E-2</v>
      </c>
      <c r="L2000" s="21">
        <v>0.20438362823364864</v>
      </c>
      <c r="M2000" s="21">
        <v>0.32589696586066275</v>
      </c>
      <c r="N2000" s="21">
        <v>0.46055539842552107</v>
      </c>
      <c r="O2000" s="21">
        <v>0.60354655439999316</v>
      </c>
      <c r="P2000" s="21">
        <v>0.7531369390841296</v>
      </c>
      <c r="Q2000" s="21">
        <v>0.90746418898409331</v>
      </c>
      <c r="R2000" s="21">
        <v>1.0614721185791722</v>
      </c>
      <c r="S2000" s="21">
        <v>1.2262641343910055</v>
      </c>
      <c r="T2000" s="21">
        <v>1.3950036955295928</v>
      </c>
      <c r="U2000" s="21">
        <v>1.5633745256931326</v>
      </c>
      <c r="V2000" s="21">
        <v>1.7315258785500629</v>
      </c>
      <c r="W2000" s="21">
        <v>1.9000656277132526</v>
      </c>
      <c r="X2000" s="21">
        <v>2.0694791209399881</v>
      </c>
      <c r="Y2000" s="21">
        <v>2.2401511031775834</v>
      </c>
      <c r="Z2000" s="21">
        <v>2.3206595383664079</v>
      </c>
      <c r="AA2000" s="21">
        <v>2.3897970732031806</v>
      </c>
      <c r="AB2000" s="21">
        <v>2.4438427998476429</v>
      </c>
      <c r="AC2000" s="21">
        <v>2.4902711832239399</v>
      </c>
      <c r="AD2000" s="21">
        <v>2.5307404630415027</v>
      </c>
      <c r="AE2000" s="21">
        <v>2.5670017776685325</v>
      </c>
      <c r="AF2000" s="21">
        <v>2.6401712880212287</v>
      </c>
      <c r="AG2000" s="21">
        <v>2.7028650866846231</v>
      </c>
    </row>
    <row r="2001" spans="1:33" x14ac:dyDescent="0.25">
      <c r="A2001">
        <v>1706</v>
      </c>
      <c r="B2001" t="s">
        <v>1</v>
      </c>
      <c r="C2001" t="s">
        <v>8</v>
      </c>
      <c r="D2001" t="s">
        <v>17</v>
      </c>
      <c r="E2001" t="s">
        <v>79</v>
      </c>
      <c r="F2001" t="s">
        <v>428</v>
      </c>
      <c r="G2001" t="s">
        <v>310</v>
      </c>
      <c r="H2001">
        <v>162</v>
      </c>
      <c r="I2001">
        <v>0</v>
      </c>
      <c r="J2001" t="s">
        <v>273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  <c r="Q2001" s="21">
        <v>0</v>
      </c>
      <c r="R2001" s="21">
        <v>0</v>
      </c>
      <c r="S2001" s="21">
        <v>0</v>
      </c>
      <c r="T2001" s="21">
        <v>0</v>
      </c>
      <c r="U2001" s="21">
        <v>0</v>
      </c>
      <c r="V2001" s="21">
        <v>0</v>
      </c>
      <c r="W2001" s="21">
        <v>0</v>
      </c>
      <c r="X2001" s="21">
        <v>0</v>
      </c>
      <c r="Y2001" s="21">
        <v>0</v>
      </c>
      <c r="Z2001" s="21">
        <v>0</v>
      </c>
      <c r="AA2001" s="21">
        <v>0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</row>
    <row r="2002" spans="1:33" x14ac:dyDescent="0.25">
      <c r="A2002">
        <v>2377</v>
      </c>
      <c r="B2002" t="s">
        <v>1</v>
      </c>
      <c r="C2002" t="s">
        <v>8</v>
      </c>
      <c r="D2002" t="s">
        <v>17</v>
      </c>
      <c r="E2002" t="s">
        <v>80</v>
      </c>
      <c r="F2002" t="s">
        <v>419</v>
      </c>
      <c r="G2002" t="s">
        <v>311</v>
      </c>
      <c r="H2002">
        <v>158</v>
      </c>
      <c r="I2002">
        <v>0</v>
      </c>
      <c r="J2002" t="s">
        <v>273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  <c r="Q2002" s="21">
        <v>0</v>
      </c>
      <c r="R2002" s="21">
        <v>0</v>
      </c>
      <c r="S2002" s="21">
        <v>0</v>
      </c>
      <c r="T2002" s="21">
        <v>0</v>
      </c>
      <c r="U2002" s="21">
        <v>0</v>
      </c>
      <c r="V2002" s="21">
        <v>0</v>
      </c>
      <c r="W2002" s="21">
        <v>0</v>
      </c>
      <c r="X2002" s="21">
        <v>0</v>
      </c>
      <c r="Y2002" s="21">
        <v>0</v>
      </c>
      <c r="Z2002" s="21">
        <v>0</v>
      </c>
      <c r="AA2002" s="21">
        <v>0</v>
      </c>
      <c r="AB2002" s="21">
        <v>0</v>
      </c>
      <c r="AC2002" s="21">
        <v>0</v>
      </c>
      <c r="AD2002" s="21">
        <v>0</v>
      </c>
      <c r="AE2002" s="21">
        <v>0</v>
      </c>
      <c r="AF2002" s="21">
        <v>0</v>
      </c>
      <c r="AG2002" s="21">
        <v>0</v>
      </c>
    </row>
    <row r="2003" spans="1:33" x14ac:dyDescent="0.25">
      <c r="A2003">
        <v>2369</v>
      </c>
      <c r="B2003" t="s">
        <v>1</v>
      </c>
      <c r="C2003" t="s">
        <v>8</v>
      </c>
      <c r="D2003" t="s">
        <v>17</v>
      </c>
      <c r="E2003" t="s">
        <v>81</v>
      </c>
      <c r="F2003" t="s">
        <v>420</v>
      </c>
      <c r="G2003" t="s">
        <v>312</v>
      </c>
      <c r="H2003">
        <v>157</v>
      </c>
      <c r="I2003">
        <v>0</v>
      </c>
      <c r="J2003" t="s">
        <v>273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  <c r="Q2003" s="21">
        <v>0</v>
      </c>
      <c r="R2003" s="21">
        <v>0</v>
      </c>
      <c r="S2003" s="21">
        <v>0</v>
      </c>
      <c r="T2003" s="21">
        <v>0</v>
      </c>
      <c r="U2003" s="21">
        <v>0</v>
      </c>
      <c r="V2003" s="21">
        <v>0</v>
      </c>
      <c r="W2003" s="21">
        <v>0</v>
      </c>
      <c r="X2003" s="21">
        <v>0</v>
      </c>
      <c r="Y2003" s="21">
        <v>0</v>
      </c>
      <c r="Z2003" s="21">
        <v>0</v>
      </c>
      <c r="AA2003" s="21">
        <v>0</v>
      </c>
      <c r="AB2003" s="21">
        <v>0</v>
      </c>
      <c r="AC2003" s="21">
        <v>0</v>
      </c>
      <c r="AD2003" s="21">
        <v>0</v>
      </c>
      <c r="AE2003" s="21">
        <v>0</v>
      </c>
      <c r="AF2003" s="21">
        <v>0</v>
      </c>
      <c r="AG2003" s="21">
        <v>0</v>
      </c>
    </row>
    <row r="2004" spans="1:33" x14ac:dyDescent="0.25">
      <c r="A2004">
        <v>2381</v>
      </c>
      <c r="B2004" t="s">
        <v>1</v>
      </c>
      <c r="C2004" t="s">
        <v>8</v>
      </c>
      <c r="D2004" t="s">
        <v>17</v>
      </c>
      <c r="E2004" t="s">
        <v>82</v>
      </c>
      <c r="F2004" t="s">
        <v>421</v>
      </c>
      <c r="G2004" t="s">
        <v>313</v>
      </c>
      <c r="H2004">
        <v>156</v>
      </c>
      <c r="I2004">
        <v>0</v>
      </c>
      <c r="J2004" t="s">
        <v>273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  <c r="Q2004" s="21">
        <v>0</v>
      </c>
      <c r="R2004" s="21">
        <v>0</v>
      </c>
      <c r="S2004" s="21">
        <v>0</v>
      </c>
      <c r="T2004" s="21">
        <v>0</v>
      </c>
      <c r="U2004" s="21">
        <v>0</v>
      </c>
      <c r="V2004" s="21">
        <v>0</v>
      </c>
      <c r="W2004" s="21">
        <v>0</v>
      </c>
      <c r="X2004" s="21">
        <v>0</v>
      </c>
      <c r="Y2004" s="21">
        <v>0</v>
      </c>
      <c r="Z2004" s="21">
        <v>0</v>
      </c>
      <c r="AA2004" s="21">
        <v>0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</row>
    <row r="2005" spans="1:33" x14ac:dyDescent="0.25">
      <c r="A2005">
        <v>1702</v>
      </c>
      <c r="B2005" t="s">
        <v>1</v>
      </c>
      <c r="C2005" t="s">
        <v>8</v>
      </c>
      <c r="D2005" t="s">
        <v>17</v>
      </c>
      <c r="E2005" t="s">
        <v>83</v>
      </c>
      <c r="F2005" t="s">
        <v>429</v>
      </c>
      <c r="G2005" t="s">
        <v>303</v>
      </c>
      <c r="H2005">
        <v>161</v>
      </c>
      <c r="I2005">
        <v>1</v>
      </c>
      <c r="J2005" t="s">
        <v>280</v>
      </c>
      <c r="K2005" s="21">
        <v>2.2005516350852537E-3</v>
      </c>
      <c r="L2005" s="21">
        <v>7.1890415459013304E-3</v>
      </c>
      <c r="M2005" s="21">
        <v>1.5354180216012533E-2</v>
      </c>
      <c r="N2005" s="21">
        <v>2.6941581117263927E-2</v>
      </c>
      <c r="O2005" s="21">
        <v>4.2109704897875536E-2</v>
      </c>
      <c r="P2005" s="21">
        <v>6.0630923652332039E-2</v>
      </c>
      <c r="Q2005" s="21">
        <v>8.0249069703562562E-2</v>
      </c>
      <c r="R2005" s="21">
        <v>0.10099885803965139</v>
      </c>
      <c r="S2005" s="21">
        <v>0.12083734704323273</v>
      </c>
      <c r="T2005" s="21">
        <v>0.13928015532698329</v>
      </c>
      <c r="U2005" s="21">
        <v>0.15597692057386972</v>
      </c>
      <c r="V2005" s="21">
        <v>0.17470598626342146</v>
      </c>
      <c r="W2005" s="21">
        <v>0.19113620096581474</v>
      </c>
      <c r="X2005" s="21">
        <v>0.20494411589207009</v>
      </c>
      <c r="Y2005" s="21">
        <v>0.21797045400393036</v>
      </c>
      <c r="Z2005" s="21">
        <v>0.23000587586274823</v>
      </c>
      <c r="AA2005" s="21">
        <v>0.2405912529748182</v>
      </c>
      <c r="AB2005" s="21">
        <v>0.24972240572558427</v>
      </c>
      <c r="AC2005" s="21">
        <v>0.25774784799344397</v>
      </c>
      <c r="AD2005" s="21">
        <v>0.26102328450827611</v>
      </c>
      <c r="AE2005" s="21">
        <v>0.26461012505225667</v>
      </c>
      <c r="AF2005" s="21">
        <v>0.26829876067612501</v>
      </c>
      <c r="AG2005" s="21">
        <v>0.27196177215945283</v>
      </c>
    </row>
    <row r="2006" spans="1:33" x14ac:dyDescent="0.25">
      <c r="A2006">
        <v>2355</v>
      </c>
      <c r="B2006" t="s">
        <v>1</v>
      </c>
      <c r="C2006" t="s">
        <v>8</v>
      </c>
      <c r="D2006" t="s">
        <v>17</v>
      </c>
      <c r="E2006" t="s">
        <v>84</v>
      </c>
      <c r="F2006" t="s">
        <v>419</v>
      </c>
      <c r="G2006" t="s">
        <v>314</v>
      </c>
      <c r="H2006">
        <v>158</v>
      </c>
      <c r="I2006">
        <v>0</v>
      </c>
      <c r="J2006" t="s">
        <v>273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  <c r="Q2006" s="21">
        <v>0</v>
      </c>
      <c r="R2006" s="21">
        <v>0</v>
      </c>
      <c r="S2006" s="21">
        <v>0</v>
      </c>
      <c r="T2006" s="21">
        <v>0</v>
      </c>
      <c r="U2006" s="21">
        <v>0</v>
      </c>
      <c r="V2006" s="21">
        <v>0</v>
      </c>
      <c r="W2006" s="21">
        <v>0</v>
      </c>
      <c r="X2006" s="21">
        <v>0</v>
      </c>
      <c r="Y2006" s="21">
        <v>0</v>
      </c>
      <c r="Z2006" s="21">
        <v>0</v>
      </c>
      <c r="AA2006" s="21">
        <v>0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</row>
    <row r="2007" spans="1:33" x14ac:dyDescent="0.25">
      <c r="A2007">
        <v>2356</v>
      </c>
      <c r="B2007" t="s">
        <v>1</v>
      </c>
      <c r="C2007" t="s">
        <v>8</v>
      </c>
      <c r="D2007" t="s">
        <v>17</v>
      </c>
      <c r="E2007" t="s">
        <v>85</v>
      </c>
      <c r="F2007" t="s">
        <v>421</v>
      </c>
      <c r="G2007" t="s">
        <v>315</v>
      </c>
      <c r="H2007">
        <v>156</v>
      </c>
      <c r="I2007">
        <v>0</v>
      </c>
      <c r="J2007" t="s">
        <v>273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  <c r="Q2007" s="21">
        <v>0</v>
      </c>
      <c r="R2007" s="21">
        <v>0</v>
      </c>
      <c r="S2007" s="21">
        <v>0</v>
      </c>
      <c r="T2007" s="21">
        <v>0</v>
      </c>
      <c r="U2007" s="21">
        <v>0</v>
      </c>
      <c r="V2007" s="21">
        <v>0</v>
      </c>
      <c r="W2007" s="21">
        <v>0</v>
      </c>
      <c r="X2007" s="21">
        <v>0</v>
      </c>
      <c r="Y2007" s="21">
        <v>0</v>
      </c>
      <c r="Z2007" s="21">
        <v>0</v>
      </c>
      <c r="AA2007" s="21">
        <v>0</v>
      </c>
      <c r="AB2007" s="21">
        <v>0</v>
      </c>
      <c r="AC2007" s="21">
        <v>0</v>
      </c>
      <c r="AD2007" s="21">
        <v>0</v>
      </c>
      <c r="AE2007" s="21">
        <v>0</v>
      </c>
      <c r="AF2007" s="21">
        <v>0</v>
      </c>
      <c r="AG2007" s="21">
        <v>0</v>
      </c>
    </row>
    <row r="2008" spans="1:33" x14ac:dyDescent="0.25">
      <c r="A2008">
        <v>2357</v>
      </c>
      <c r="B2008" t="s">
        <v>1</v>
      </c>
      <c r="C2008" t="s">
        <v>8</v>
      </c>
      <c r="D2008" t="s">
        <v>17</v>
      </c>
      <c r="E2008" t="s">
        <v>86</v>
      </c>
      <c r="F2008" t="s">
        <v>419</v>
      </c>
      <c r="G2008" t="s">
        <v>316</v>
      </c>
      <c r="H2008">
        <v>158</v>
      </c>
      <c r="I2008">
        <v>1</v>
      </c>
      <c r="J2008" t="s">
        <v>280</v>
      </c>
      <c r="K2008" s="21">
        <v>7.9024716433881131E-3</v>
      </c>
      <c r="L2008" s="21">
        <v>2.3860638021626326E-2</v>
      </c>
      <c r="M2008" s="21">
        <v>5.2491688384585997E-2</v>
      </c>
      <c r="N2008" s="21">
        <v>9.9431422341165171E-2</v>
      </c>
      <c r="O2008" s="21">
        <v>0.17131265581432881</v>
      </c>
      <c r="P2008" s="21">
        <v>0.27509918521702237</v>
      </c>
      <c r="Q2008" s="21">
        <v>0.41729943855603457</v>
      </c>
      <c r="R2008" s="21">
        <v>0.60274080348036441</v>
      </c>
      <c r="S2008" s="21">
        <v>0.83322919080542812</v>
      </c>
      <c r="T2008" s="21">
        <v>1.10603359926234</v>
      </c>
      <c r="U2008" s="21">
        <v>1.412858469727742</v>
      </c>
      <c r="V2008" s="21">
        <v>1.7396589450317701</v>
      </c>
      <c r="W2008" s="21">
        <v>2.067786193063593</v>
      </c>
      <c r="X2008" s="21">
        <v>2.3765432798233017</v>
      </c>
      <c r="Y2008" s="21">
        <v>2.6467954310497781</v>
      </c>
      <c r="Z2008" s="21">
        <v>2.8685337079137501</v>
      </c>
      <c r="AA2008" s="21">
        <v>3.0350889539320853</v>
      </c>
      <c r="AB2008" s="21">
        <v>3.1448776043351439</v>
      </c>
      <c r="AC2008" s="21">
        <v>3.20911716299636</v>
      </c>
      <c r="AD2008" s="21">
        <v>3.2456435741771306</v>
      </c>
      <c r="AE2008" s="21">
        <v>3.2264821642106414</v>
      </c>
      <c r="AF2008" s="21">
        <v>3.2087918732916147</v>
      </c>
      <c r="AG2008" s="21">
        <v>3.1925405849340907</v>
      </c>
    </row>
    <row r="2009" spans="1:33" x14ac:dyDescent="0.25">
      <c r="A2009">
        <v>2400</v>
      </c>
      <c r="B2009" t="s">
        <v>1</v>
      </c>
      <c r="C2009" t="s">
        <v>8</v>
      </c>
      <c r="D2009" t="s">
        <v>17</v>
      </c>
      <c r="E2009" t="s">
        <v>87</v>
      </c>
      <c r="F2009" t="s">
        <v>427</v>
      </c>
      <c r="G2009" t="s">
        <v>317</v>
      </c>
      <c r="H2009">
        <v>159</v>
      </c>
      <c r="I2009">
        <v>0</v>
      </c>
      <c r="J2009" t="s">
        <v>273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  <c r="Q2009" s="21">
        <v>0</v>
      </c>
      <c r="R2009" s="21">
        <v>0</v>
      </c>
      <c r="S2009" s="21">
        <v>0</v>
      </c>
      <c r="T2009" s="21">
        <v>0</v>
      </c>
      <c r="U2009" s="21">
        <v>0</v>
      </c>
      <c r="V2009" s="21">
        <v>0</v>
      </c>
      <c r="W2009" s="21">
        <v>0</v>
      </c>
      <c r="X2009" s="21">
        <v>0</v>
      </c>
      <c r="Y2009" s="21">
        <v>0</v>
      </c>
      <c r="Z2009" s="21">
        <v>0</v>
      </c>
      <c r="AA2009" s="21">
        <v>0</v>
      </c>
      <c r="AB2009" s="21">
        <v>0</v>
      </c>
      <c r="AC2009" s="21">
        <v>0</v>
      </c>
      <c r="AD2009" s="21">
        <v>0</v>
      </c>
      <c r="AE2009" s="21">
        <v>0</v>
      </c>
      <c r="AF2009" s="21">
        <v>0</v>
      </c>
      <c r="AG2009" s="21">
        <v>0</v>
      </c>
    </row>
    <row r="2010" spans="1:33" x14ac:dyDescent="0.25">
      <c r="A2010">
        <v>2401</v>
      </c>
      <c r="B2010" t="s">
        <v>1</v>
      </c>
      <c r="C2010" t="s">
        <v>8</v>
      </c>
      <c r="D2010" t="s">
        <v>17</v>
      </c>
      <c r="E2010" t="s">
        <v>88</v>
      </c>
      <c r="F2010" t="s">
        <v>427</v>
      </c>
      <c r="G2010" t="s">
        <v>318</v>
      </c>
      <c r="H2010">
        <v>159</v>
      </c>
      <c r="I2010">
        <v>0</v>
      </c>
      <c r="J2010" t="s">
        <v>273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  <c r="Q2010" s="21">
        <v>0</v>
      </c>
      <c r="R2010" s="21">
        <v>0</v>
      </c>
      <c r="S2010" s="21">
        <v>0</v>
      </c>
      <c r="T2010" s="21">
        <v>0</v>
      </c>
      <c r="U2010" s="21">
        <v>0</v>
      </c>
      <c r="V2010" s="21">
        <v>0</v>
      </c>
      <c r="W2010" s="21">
        <v>0</v>
      </c>
      <c r="X2010" s="21">
        <v>0</v>
      </c>
      <c r="Y2010" s="21">
        <v>0</v>
      </c>
      <c r="Z2010" s="21">
        <v>0</v>
      </c>
      <c r="AA2010" s="21">
        <v>0</v>
      </c>
      <c r="AB2010" s="21">
        <v>0</v>
      </c>
      <c r="AC2010" s="21">
        <v>0</v>
      </c>
      <c r="AD2010" s="21">
        <v>0</v>
      </c>
      <c r="AE2010" s="21">
        <v>0</v>
      </c>
      <c r="AF2010" s="21">
        <v>0</v>
      </c>
      <c r="AG2010" s="21">
        <v>0</v>
      </c>
    </row>
    <row r="2011" spans="1:33" x14ac:dyDescent="0.25">
      <c r="A2011">
        <v>2398</v>
      </c>
      <c r="B2011" t="s">
        <v>1</v>
      </c>
      <c r="C2011" t="s">
        <v>8</v>
      </c>
      <c r="D2011" t="s">
        <v>17</v>
      </c>
      <c r="E2011" t="s">
        <v>89</v>
      </c>
      <c r="F2011" t="s">
        <v>427</v>
      </c>
      <c r="G2011" t="s">
        <v>319</v>
      </c>
      <c r="H2011">
        <v>159</v>
      </c>
      <c r="I2011">
        <v>0</v>
      </c>
      <c r="J2011" t="s">
        <v>273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  <c r="Q2011" s="21">
        <v>0</v>
      </c>
      <c r="R2011" s="21">
        <v>0</v>
      </c>
      <c r="S2011" s="21">
        <v>0</v>
      </c>
      <c r="T2011" s="21">
        <v>0</v>
      </c>
      <c r="U2011" s="21">
        <v>0</v>
      </c>
      <c r="V2011" s="21">
        <v>0</v>
      </c>
      <c r="W2011" s="21">
        <v>0</v>
      </c>
      <c r="X2011" s="21">
        <v>0</v>
      </c>
      <c r="Y2011" s="21">
        <v>0</v>
      </c>
      <c r="Z2011" s="21">
        <v>0</v>
      </c>
      <c r="AA2011" s="21">
        <v>0</v>
      </c>
      <c r="AB2011" s="21">
        <v>0</v>
      </c>
      <c r="AC2011" s="21">
        <v>0</v>
      </c>
      <c r="AD2011" s="21">
        <v>0</v>
      </c>
      <c r="AE2011" s="21">
        <v>0</v>
      </c>
      <c r="AF2011" s="21">
        <v>0</v>
      </c>
      <c r="AG2011" s="21">
        <v>0</v>
      </c>
    </row>
    <row r="2012" spans="1:33" x14ac:dyDescent="0.25">
      <c r="A2012">
        <v>2399</v>
      </c>
      <c r="B2012" t="s">
        <v>1</v>
      </c>
      <c r="C2012" t="s">
        <v>8</v>
      </c>
      <c r="D2012" t="s">
        <v>17</v>
      </c>
      <c r="E2012" t="s">
        <v>90</v>
      </c>
      <c r="F2012" t="s">
        <v>427</v>
      </c>
      <c r="G2012" t="s">
        <v>320</v>
      </c>
      <c r="H2012">
        <v>159</v>
      </c>
      <c r="I2012">
        <v>0</v>
      </c>
      <c r="J2012" t="s">
        <v>273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  <c r="Q2012" s="21">
        <v>0</v>
      </c>
      <c r="R2012" s="21">
        <v>0</v>
      </c>
      <c r="S2012" s="21">
        <v>0</v>
      </c>
      <c r="T2012" s="21">
        <v>0</v>
      </c>
      <c r="U2012" s="21">
        <v>0</v>
      </c>
      <c r="V2012" s="21">
        <v>0</v>
      </c>
      <c r="W2012" s="21">
        <v>0</v>
      </c>
      <c r="X2012" s="21">
        <v>0</v>
      </c>
      <c r="Y2012" s="21">
        <v>0</v>
      </c>
      <c r="Z2012" s="21">
        <v>0</v>
      </c>
      <c r="AA2012" s="21">
        <v>0</v>
      </c>
      <c r="AB2012" s="21">
        <v>0</v>
      </c>
      <c r="AC2012" s="21">
        <v>0</v>
      </c>
      <c r="AD2012" s="21">
        <v>0</v>
      </c>
      <c r="AE2012" s="21">
        <v>0</v>
      </c>
      <c r="AF2012" s="21">
        <v>0</v>
      </c>
      <c r="AG2012" s="21">
        <v>0</v>
      </c>
    </row>
    <row r="2013" spans="1:33" x14ac:dyDescent="0.25">
      <c r="A2013">
        <v>2402</v>
      </c>
      <c r="B2013" t="s">
        <v>1</v>
      </c>
      <c r="C2013" t="s">
        <v>8</v>
      </c>
      <c r="D2013" t="s">
        <v>17</v>
      </c>
      <c r="E2013" t="s">
        <v>91</v>
      </c>
      <c r="F2013" t="s">
        <v>427</v>
      </c>
      <c r="G2013" t="s">
        <v>321</v>
      </c>
      <c r="H2013">
        <v>159</v>
      </c>
      <c r="I2013">
        <v>0</v>
      </c>
      <c r="J2013" t="s">
        <v>273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  <c r="Q2013" s="21">
        <v>0</v>
      </c>
      <c r="R2013" s="21">
        <v>0</v>
      </c>
      <c r="S2013" s="21">
        <v>0</v>
      </c>
      <c r="T2013" s="21">
        <v>0</v>
      </c>
      <c r="U2013" s="21">
        <v>0</v>
      </c>
      <c r="V2013" s="21">
        <v>0</v>
      </c>
      <c r="W2013" s="21">
        <v>0</v>
      </c>
      <c r="X2013" s="21">
        <v>0</v>
      </c>
      <c r="Y2013" s="21">
        <v>0</v>
      </c>
      <c r="Z2013" s="21">
        <v>0</v>
      </c>
      <c r="AA2013" s="21">
        <v>0</v>
      </c>
      <c r="AB2013" s="21">
        <v>0</v>
      </c>
      <c r="AC2013" s="21">
        <v>0</v>
      </c>
      <c r="AD2013" s="21">
        <v>0</v>
      </c>
      <c r="AE2013" s="21">
        <v>0</v>
      </c>
      <c r="AF2013" s="21">
        <v>0</v>
      </c>
      <c r="AG2013" s="21">
        <v>0</v>
      </c>
    </row>
    <row r="2014" spans="1:33" x14ac:dyDescent="0.25">
      <c r="A2014">
        <v>1710</v>
      </c>
      <c r="B2014" t="s">
        <v>1</v>
      </c>
      <c r="C2014" t="s">
        <v>8</v>
      </c>
      <c r="D2014" t="s">
        <v>17</v>
      </c>
      <c r="E2014" t="s">
        <v>92</v>
      </c>
      <c r="F2014" t="s">
        <v>426</v>
      </c>
      <c r="G2014" t="s">
        <v>292</v>
      </c>
      <c r="H2014">
        <v>84</v>
      </c>
      <c r="I2014">
        <v>0</v>
      </c>
      <c r="J2014" t="s">
        <v>273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  <c r="Q2014" s="21">
        <v>0</v>
      </c>
      <c r="R2014" s="21">
        <v>0</v>
      </c>
      <c r="S2014" s="21">
        <v>0</v>
      </c>
      <c r="T2014" s="21">
        <v>0</v>
      </c>
      <c r="U2014" s="21">
        <v>0</v>
      </c>
      <c r="V2014" s="21">
        <v>0</v>
      </c>
      <c r="W2014" s="21">
        <v>0</v>
      </c>
      <c r="X2014" s="21">
        <v>0</v>
      </c>
      <c r="Y2014" s="21">
        <v>0</v>
      </c>
      <c r="Z2014" s="21">
        <v>0</v>
      </c>
      <c r="AA2014" s="21">
        <v>0</v>
      </c>
      <c r="AB2014" s="21">
        <v>0</v>
      </c>
      <c r="AC2014" s="21">
        <v>0</v>
      </c>
      <c r="AD2014" s="21">
        <v>0</v>
      </c>
      <c r="AE2014" s="21">
        <v>0</v>
      </c>
      <c r="AF2014" s="21">
        <v>0</v>
      </c>
      <c r="AG2014" s="21">
        <v>0</v>
      </c>
    </row>
    <row r="2015" spans="1:33" x14ac:dyDescent="0.25">
      <c r="A2015">
        <v>1699</v>
      </c>
      <c r="B2015" t="s">
        <v>1</v>
      </c>
      <c r="C2015" t="s">
        <v>8</v>
      </c>
      <c r="D2015" t="s">
        <v>17</v>
      </c>
      <c r="E2015" t="s">
        <v>93</v>
      </c>
      <c r="F2015" t="s">
        <v>427</v>
      </c>
      <c r="G2015" t="s">
        <v>322</v>
      </c>
      <c r="H2015">
        <v>159</v>
      </c>
      <c r="I2015">
        <v>1</v>
      </c>
      <c r="J2015" t="s">
        <v>280</v>
      </c>
      <c r="K2015" s="21">
        <v>0.48983964249996492</v>
      </c>
      <c r="L2015" s="21">
        <v>1.0735893986012446</v>
      </c>
      <c r="M2015" s="21">
        <v>1.7227612212387071</v>
      </c>
      <c r="N2015" s="21">
        <v>2.4796644343627503</v>
      </c>
      <c r="O2015" s="21">
        <v>3.2871669946359825</v>
      </c>
      <c r="P2015" s="21">
        <v>4.1318055215956262</v>
      </c>
      <c r="Q2015" s="21">
        <v>5.0002548562190494</v>
      </c>
      <c r="R2015" s="21">
        <v>5.7871255187084358</v>
      </c>
      <c r="S2015" s="21">
        <v>6.7116200489198379</v>
      </c>
      <c r="T2015" s="21">
        <v>7.6511010223943963</v>
      </c>
      <c r="U2015" s="21">
        <v>8.5941706010279741</v>
      </c>
      <c r="V2015" s="21">
        <v>9.539299491821799</v>
      </c>
      <c r="W2015" s="21">
        <v>10.48533016169417</v>
      </c>
      <c r="X2015" s="21">
        <v>11.431399505854504</v>
      </c>
      <c r="Y2015" s="21">
        <v>12.376877542567611</v>
      </c>
      <c r="Z2015" s="21">
        <v>13.321318804174812</v>
      </c>
      <c r="AA2015" s="21">
        <v>14.264423788688113</v>
      </c>
      <c r="AB2015" s="21">
        <v>15.206008385403235</v>
      </c>
      <c r="AC2015" s="21">
        <v>16.138369099526621</v>
      </c>
      <c r="AD2015" s="21">
        <v>17.071841095395008</v>
      </c>
      <c r="AE2015" s="21">
        <v>17.568784007071446</v>
      </c>
      <c r="AF2015" s="21">
        <v>18.000072755061883</v>
      </c>
      <c r="AG2015" s="21">
        <v>18.326337545345083</v>
      </c>
    </row>
    <row r="2016" spans="1:33" x14ac:dyDescent="0.25">
      <c r="A2016">
        <v>1712</v>
      </c>
      <c r="B2016" t="s">
        <v>1</v>
      </c>
      <c r="C2016" t="s">
        <v>8</v>
      </c>
      <c r="D2016" t="s">
        <v>17</v>
      </c>
      <c r="E2016" t="s">
        <v>94</v>
      </c>
      <c r="F2016" t="s">
        <v>426</v>
      </c>
      <c r="G2016" t="s">
        <v>292</v>
      </c>
      <c r="H2016">
        <v>84</v>
      </c>
      <c r="I2016">
        <v>0</v>
      </c>
      <c r="J2016" t="s">
        <v>273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  <c r="Q2016" s="21">
        <v>0</v>
      </c>
      <c r="R2016" s="21">
        <v>0</v>
      </c>
      <c r="S2016" s="21">
        <v>0</v>
      </c>
      <c r="T2016" s="21">
        <v>0</v>
      </c>
      <c r="U2016" s="21">
        <v>0</v>
      </c>
      <c r="V2016" s="21">
        <v>0</v>
      </c>
      <c r="W2016" s="21">
        <v>0</v>
      </c>
      <c r="X2016" s="21">
        <v>0</v>
      </c>
      <c r="Y2016" s="21">
        <v>0</v>
      </c>
      <c r="Z2016" s="21">
        <v>0</v>
      </c>
      <c r="AA2016" s="21">
        <v>0</v>
      </c>
      <c r="AB2016" s="21">
        <v>0</v>
      </c>
      <c r="AC2016" s="21">
        <v>0</v>
      </c>
      <c r="AD2016" s="21">
        <v>0</v>
      </c>
      <c r="AE2016" s="21">
        <v>0</v>
      </c>
      <c r="AF2016" s="21">
        <v>0</v>
      </c>
      <c r="AG2016" s="21">
        <v>0</v>
      </c>
    </row>
    <row r="2017" spans="1:33" x14ac:dyDescent="0.25">
      <c r="A2017">
        <v>2406</v>
      </c>
      <c r="B2017" t="s">
        <v>1</v>
      </c>
      <c r="C2017" t="s">
        <v>8</v>
      </c>
      <c r="D2017" t="s">
        <v>17</v>
      </c>
      <c r="E2017" t="s">
        <v>95</v>
      </c>
      <c r="F2017" t="s">
        <v>419</v>
      </c>
      <c r="G2017">
        <v>0</v>
      </c>
      <c r="H2017">
        <v>158</v>
      </c>
      <c r="I2017">
        <v>0</v>
      </c>
      <c r="J2017" t="s">
        <v>273</v>
      </c>
      <c r="K2017" s="21">
        <v>0</v>
      </c>
      <c r="L2017" s="21">
        <v>0</v>
      </c>
      <c r="M2017" s="21">
        <v>0</v>
      </c>
      <c r="N2017" s="21">
        <v>0</v>
      </c>
      <c r="O2017" s="21">
        <v>0</v>
      </c>
      <c r="P2017" s="21">
        <v>0</v>
      </c>
      <c r="Q2017" s="21">
        <v>0</v>
      </c>
      <c r="R2017" s="21">
        <v>0</v>
      </c>
      <c r="S2017" s="21">
        <v>0</v>
      </c>
      <c r="T2017" s="21">
        <v>0</v>
      </c>
      <c r="U2017" s="21">
        <v>0</v>
      </c>
      <c r="V2017" s="21">
        <v>0</v>
      </c>
      <c r="W2017" s="21">
        <v>0</v>
      </c>
      <c r="X2017" s="21">
        <v>0</v>
      </c>
      <c r="Y2017" s="21">
        <v>0</v>
      </c>
      <c r="Z2017" s="21">
        <v>0</v>
      </c>
      <c r="AA2017" s="21">
        <v>0</v>
      </c>
      <c r="AB2017" s="21">
        <v>0</v>
      </c>
      <c r="AC2017" s="21">
        <v>0</v>
      </c>
      <c r="AD2017" s="21">
        <v>0</v>
      </c>
      <c r="AE2017" s="21">
        <v>0</v>
      </c>
      <c r="AF2017" s="21">
        <v>0</v>
      </c>
      <c r="AG2017" s="21">
        <v>0</v>
      </c>
    </row>
    <row r="2018" spans="1:33" x14ac:dyDescent="0.25">
      <c r="A2018">
        <v>1704</v>
      </c>
      <c r="B2018" t="s">
        <v>1</v>
      </c>
      <c r="C2018" t="s">
        <v>8</v>
      </c>
      <c r="D2018" t="s">
        <v>17</v>
      </c>
      <c r="E2018" t="s">
        <v>96</v>
      </c>
      <c r="F2018" t="s">
        <v>428</v>
      </c>
      <c r="G2018" t="s">
        <v>323</v>
      </c>
      <c r="H2018">
        <v>162</v>
      </c>
      <c r="I2018">
        <v>0</v>
      </c>
      <c r="J2018" t="s">
        <v>273</v>
      </c>
      <c r="K2018" s="21">
        <v>0</v>
      </c>
      <c r="L2018" s="21">
        <v>0</v>
      </c>
      <c r="M2018" s="21">
        <v>0</v>
      </c>
      <c r="N2018" s="21">
        <v>0</v>
      </c>
      <c r="O2018" s="21">
        <v>0</v>
      </c>
      <c r="P2018" s="21">
        <v>0</v>
      </c>
      <c r="Q2018" s="21">
        <v>0</v>
      </c>
      <c r="R2018" s="21">
        <v>0</v>
      </c>
      <c r="S2018" s="21">
        <v>0</v>
      </c>
      <c r="T2018" s="21">
        <v>0</v>
      </c>
      <c r="U2018" s="21">
        <v>0</v>
      </c>
      <c r="V2018" s="21">
        <v>0</v>
      </c>
      <c r="W2018" s="21">
        <v>0</v>
      </c>
      <c r="X2018" s="21">
        <v>0</v>
      </c>
      <c r="Y2018" s="21">
        <v>0</v>
      </c>
      <c r="Z2018" s="21">
        <v>0</v>
      </c>
      <c r="AA2018" s="21">
        <v>0</v>
      </c>
      <c r="AB2018" s="21">
        <v>0</v>
      </c>
      <c r="AC2018" s="21">
        <v>0</v>
      </c>
      <c r="AD2018" s="21">
        <v>0</v>
      </c>
      <c r="AE2018" s="21">
        <v>0</v>
      </c>
      <c r="AF2018" s="21">
        <v>0</v>
      </c>
      <c r="AG2018" s="21">
        <v>0</v>
      </c>
    </row>
    <row r="2019" spans="1:33" x14ac:dyDescent="0.25">
      <c r="A2019">
        <v>1691</v>
      </c>
      <c r="B2019" t="s">
        <v>1</v>
      </c>
      <c r="C2019" t="s">
        <v>8</v>
      </c>
      <c r="D2019" t="s">
        <v>17</v>
      </c>
      <c r="E2019" t="s">
        <v>97</v>
      </c>
      <c r="F2019" t="s">
        <v>421</v>
      </c>
      <c r="G2019" t="s">
        <v>324</v>
      </c>
      <c r="H2019">
        <v>156</v>
      </c>
      <c r="I2019">
        <v>0</v>
      </c>
      <c r="J2019" t="s">
        <v>273</v>
      </c>
      <c r="K2019" s="21">
        <v>0</v>
      </c>
      <c r="L2019" s="21">
        <v>0</v>
      </c>
      <c r="M2019" s="21">
        <v>0</v>
      </c>
      <c r="N2019" s="21">
        <v>0</v>
      </c>
      <c r="O2019" s="21">
        <v>0</v>
      </c>
      <c r="P2019" s="21">
        <v>0</v>
      </c>
      <c r="Q2019" s="21">
        <v>0</v>
      </c>
      <c r="R2019" s="21">
        <v>0</v>
      </c>
      <c r="S2019" s="21">
        <v>0</v>
      </c>
      <c r="T2019" s="21">
        <v>0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0</v>
      </c>
      <c r="AA2019" s="21">
        <v>0</v>
      </c>
      <c r="AB2019" s="21">
        <v>0</v>
      </c>
      <c r="AC2019" s="21">
        <v>0</v>
      </c>
      <c r="AD2019" s="21">
        <v>0</v>
      </c>
      <c r="AE2019" s="21">
        <v>0</v>
      </c>
      <c r="AF2019" s="21">
        <v>0</v>
      </c>
      <c r="AG2019" s="21">
        <v>0</v>
      </c>
    </row>
    <row r="2020" spans="1:33" x14ac:dyDescent="0.25">
      <c r="A2020">
        <v>1692</v>
      </c>
      <c r="B2020" t="s">
        <v>1</v>
      </c>
      <c r="C2020" t="s">
        <v>8</v>
      </c>
      <c r="D2020" t="s">
        <v>17</v>
      </c>
      <c r="E2020" t="s">
        <v>98</v>
      </c>
      <c r="F2020" t="s">
        <v>420</v>
      </c>
      <c r="G2020" t="s">
        <v>325</v>
      </c>
      <c r="H2020">
        <v>157</v>
      </c>
      <c r="I2020">
        <v>0</v>
      </c>
      <c r="J2020" t="s">
        <v>273</v>
      </c>
      <c r="K2020" s="21">
        <v>0</v>
      </c>
      <c r="L2020" s="21">
        <v>0</v>
      </c>
      <c r="M2020" s="21">
        <v>0</v>
      </c>
      <c r="N2020" s="21">
        <v>0</v>
      </c>
      <c r="O2020" s="21">
        <v>0</v>
      </c>
      <c r="P2020" s="21">
        <v>0</v>
      </c>
      <c r="Q2020" s="21">
        <v>0</v>
      </c>
      <c r="R2020" s="21">
        <v>0</v>
      </c>
      <c r="S2020" s="21">
        <v>0</v>
      </c>
      <c r="T2020" s="21">
        <v>0</v>
      </c>
      <c r="U2020" s="21">
        <v>0</v>
      </c>
      <c r="V2020" s="21">
        <v>0</v>
      </c>
      <c r="W2020" s="21">
        <v>0</v>
      </c>
      <c r="X2020" s="21">
        <v>0</v>
      </c>
      <c r="Y2020" s="21">
        <v>0</v>
      </c>
      <c r="Z2020" s="21">
        <v>0</v>
      </c>
      <c r="AA2020" s="21">
        <v>0</v>
      </c>
      <c r="AB2020" s="21">
        <v>0</v>
      </c>
      <c r="AC2020" s="21">
        <v>0</v>
      </c>
      <c r="AD2020" s="21">
        <v>0</v>
      </c>
      <c r="AE2020" s="21">
        <v>0</v>
      </c>
      <c r="AF2020" s="21">
        <v>0</v>
      </c>
      <c r="AG2020" s="21">
        <v>0</v>
      </c>
    </row>
    <row r="2021" spans="1:33" x14ac:dyDescent="0.25">
      <c r="A2021">
        <v>1715</v>
      </c>
      <c r="B2021" t="s">
        <v>1</v>
      </c>
      <c r="C2021" t="s">
        <v>8</v>
      </c>
      <c r="D2021" t="s">
        <v>17</v>
      </c>
      <c r="E2021" t="s">
        <v>99</v>
      </c>
      <c r="F2021" t="s">
        <v>423</v>
      </c>
      <c r="G2021" t="s">
        <v>326</v>
      </c>
      <c r="H2021">
        <v>163</v>
      </c>
      <c r="I2021">
        <v>1</v>
      </c>
      <c r="J2021" t="s">
        <v>280</v>
      </c>
      <c r="K2021" s="21">
        <v>5.1889211082239962E-5</v>
      </c>
      <c r="L2021" s="21">
        <v>1.7317214147278144E-4</v>
      </c>
      <c r="M2021" s="21">
        <v>3.8456286948607089E-4</v>
      </c>
      <c r="N2021" s="21">
        <v>7.0546976343847999E-4</v>
      </c>
      <c r="O2021" s="21">
        <v>1.1560866207572709E-3</v>
      </c>
      <c r="P2021" s="21">
        <v>1.7625352557860154E-3</v>
      </c>
      <c r="Q2021" s="21">
        <v>2.5443059803573862E-3</v>
      </c>
      <c r="R2021" s="21">
        <v>3.5097606630609705E-3</v>
      </c>
      <c r="S2021" s="21">
        <v>4.65306087539228E-3</v>
      </c>
      <c r="T2021" s="21">
        <v>5.9541624096563781E-3</v>
      </c>
      <c r="U2021" s="21">
        <v>7.3606411277709616E-3</v>
      </c>
      <c r="V2021" s="21">
        <v>8.8393768724320081E-3</v>
      </c>
      <c r="W2021" s="21">
        <v>1.0365963587387821E-2</v>
      </c>
      <c r="X2021" s="21">
        <v>1.1921364982938066E-2</v>
      </c>
      <c r="Y2021" s="21">
        <v>1.3488394235655761E-2</v>
      </c>
      <c r="Z2021" s="21">
        <v>1.5018493523249554E-2</v>
      </c>
      <c r="AA2021" s="21">
        <v>1.6496616325745804E-2</v>
      </c>
      <c r="AB2021" s="21">
        <v>1.7903980807863963E-2</v>
      </c>
      <c r="AC2021" s="21">
        <v>1.922264297410451E-2</v>
      </c>
      <c r="AD2021" s="21">
        <v>2.0433499625006527E-2</v>
      </c>
      <c r="AE2021" s="21">
        <v>2.1511251316249716E-2</v>
      </c>
      <c r="AF2021" s="21">
        <v>2.2795337271951925E-2</v>
      </c>
      <c r="AG2021" s="21">
        <v>2.388634319846198E-2</v>
      </c>
    </row>
    <row r="2022" spans="1:33" x14ac:dyDescent="0.25">
      <c r="A2022">
        <v>2408</v>
      </c>
      <c r="B2022" t="s">
        <v>1</v>
      </c>
      <c r="C2022" t="s">
        <v>8</v>
      </c>
      <c r="D2022" t="s">
        <v>17</v>
      </c>
      <c r="E2022" t="s">
        <v>100</v>
      </c>
      <c r="F2022" t="s">
        <v>423</v>
      </c>
      <c r="G2022" t="s">
        <v>327</v>
      </c>
      <c r="H2022">
        <v>163</v>
      </c>
      <c r="I2022">
        <v>0</v>
      </c>
      <c r="J2022" t="s">
        <v>273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1">
        <v>0</v>
      </c>
      <c r="Q2022" s="21">
        <v>0</v>
      </c>
      <c r="R2022" s="21">
        <v>0</v>
      </c>
      <c r="S2022" s="21">
        <v>0</v>
      </c>
      <c r="T2022" s="21">
        <v>0</v>
      </c>
      <c r="U2022" s="21">
        <v>0</v>
      </c>
      <c r="V2022" s="21">
        <v>0</v>
      </c>
      <c r="W2022" s="21">
        <v>0</v>
      </c>
      <c r="X2022" s="21">
        <v>0</v>
      </c>
      <c r="Y2022" s="21">
        <v>0</v>
      </c>
      <c r="Z2022" s="21">
        <v>0</v>
      </c>
      <c r="AA2022" s="21">
        <v>0</v>
      </c>
      <c r="AB2022" s="21">
        <v>0</v>
      </c>
      <c r="AC2022" s="21">
        <v>0</v>
      </c>
      <c r="AD2022" s="21">
        <v>0</v>
      </c>
      <c r="AE2022" s="21">
        <v>0</v>
      </c>
      <c r="AF2022" s="21">
        <v>0</v>
      </c>
      <c r="AG2022" s="21">
        <v>0</v>
      </c>
    </row>
    <row r="2023" spans="1:33" x14ac:dyDescent="0.25">
      <c r="A2023">
        <v>2407</v>
      </c>
      <c r="B2023" t="s">
        <v>1</v>
      </c>
      <c r="C2023" t="s">
        <v>8</v>
      </c>
      <c r="D2023" t="s">
        <v>17</v>
      </c>
      <c r="E2023" t="s">
        <v>102</v>
      </c>
      <c r="F2023" t="s">
        <v>423</v>
      </c>
      <c r="G2023" t="s">
        <v>329</v>
      </c>
      <c r="H2023">
        <v>163</v>
      </c>
      <c r="I2023">
        <v>0</v>
      </c>
      <c r="J2023" t="s">
        <v>273</v>
      </c>
      <c r="K2023" s="21">
        <v>0</v>
      </c>
      <c r="L2023" s="21">
        <v>0</v>
      </c>
      <c r="M2023" s="21">
        <v>0</v>
      </c>
      <c r="N2023" s="21">
        <v>0</v>
      </c>
      <c r="O2023" s="21">
        <v>0</v>
      </c>
      <c r="P2023" s="21">
        <v>0</v>
      </c>
      <c r="Q2023" s="21">
        <v>0</v>
      </c>
      <c r="R2023" s="21">
        <v>0</v>
      </c>
      <c r="S2023" s="21">
        <v>0</v>
      </c>
      <c r="T2023" s="21">
        <v>0</v>
      </c>
      <c r="U2023" s="21">
        <v>0</v>
      </c>
      <c r="V2023" s="21">
        <v>0</v>
      </c>
      <c r="W2023" s="21">
        <v>0</v>
      </c>
      <c r="X2023" s="21">
        <v>0</v>
      </c>
      <c r="Y2023" s="21">
        <v>0</v>
      </c>
      <c r="Z2023" s="21">
        <v>0</v>
      </c>
      <c r="AA2023" s="21">
        <v>0</v>
      </c>
      <c r="AB2023" s="21">
        <v>0</v>
      </c>
      <c r="AC2023" s="21">
        <v>0</v>
      </c>
      <c r="AD2023" s="21">
        <v>0</v>
      </c>
      <c r="AE2023" s="21">
        <v>0</v>
      </c>
      <c r="AF2023" s="21">
        <v>0</v>
      </c>
      <c r="AG2023" s="21">
        <v>0</v>
      </c>
    </row>
    <row r="2024" spans="1:33" x14ac:dyDescent="0.25">
      <c r="A2024">
        <v>1714</v>
      </c>
      <c r="B2024" t="s">
        <v>1</v>
      </c>
      <c r="C2024" t="s">
        <v>8</v>
      </c>
      <c r="D2024" t="s">
        <v>17</v>
      </c>
      <c r="E2024" t="s">
        <v>103</v>
      </c>
      <c r="F2024" t="s">
        <v>426</v>
      </c>
      <c r="G2024" t="s">
        <v>330</v>
      </c>
      <c r="H2024">
        <v>84</v>
      </c>
      <c r="I2024">
        <v>1</v>
      </c>
      <c r="J2024" t="s">
        <v>280</v>
      </c>
      <c r="K2024" s="21">
        <v>2.0816486260798075E-3</v>
      </c>
      <c r="L2024" s="21">
        <v>5.7989155104368308E-3</v>
      </c>
      <c r="M2024" s="21">
        <v>1.0822360620194258E-2</v>
      </c>
      <c r="N2024" s="21">
        <v>1.6775197067312276E-2</v>
      </c>
      <c r="O2024" s="21">
        <v>2.2177559797453558E-2</v>
      </c>
      <c r="P2024" s="21">
        <v>2.5485390317785968E-2</v>
      </c>
      <c r="Q2024" s="21">
        <v>2.743304750503904E-2</v>
      </c>
      <c r="R2024" s="21">
        <v>2.9054136272608728E-2</v>
      </c>
      <c r="S2024" s="21">
        <v>3.0201145992876807E-2</v>
      </c>
      <c r="T2024" s="21">
        <v>3.1788235244982033E-2</v>
      </c>
      <c r="U2024" s="21">
        <v>3.3194736142128548E-2</v>
      </c>
      <c r="V2024" s="21">
        <v>3.4223045777871011E-2</v>
      </c>
      <c r="W2024" s="21">
        <v>3.4649721019788117E-2</v>
      </c>
      <c r="X2024" s="21">
        <v>3.5180370254439201E-2</v>
      </c>
      <c r="Y2024" s="21">
        <v>3.5719437972638116E-2</v>
      </c>
      <c r="Z2024" s="21">
        <v>3.5949182075872707E-2</v>
      </c>
      <c r="AA2024" s="21">
        <v>3.5997147665055164E-2</v>
      </c>
      <c r="AB2024" s="21">
        <v>3.5979198414732953E-2</v>
      </c>
      <c r="AC2024" s="21">
        <v>3.596125811444173E-2</v>
      </c>
      <c r="AD2024" s="21">
        <v>3.5943326759718737E-2</v>
      </c>
      <c r="AE2024" s="21">
        <v>3.5925404346103453E-2</v>
      </c>
      <c r="AF2024" s="21">
        <v>3.5907490869137589E-2</v>
      </c>
      <c r="AG2024" s="21">
        <v>3.5889586324365043E-2</v>
      </c>
    </row>
    <row r="2025" spans="1:33" x14ac:dyDescent="0.25">
      <c r="A2025">
        <v>1713</v>
      </c>
      <c r="B2025" t="s">
        <v>1</v>
      </c>
      <c r="C2025" t="s">
        <v>8</v>
      </c>
      <c r="D2025" t="s">
        <v>17</v>
      </c>
      <c r="E2025" t="s">
        <v>104</v>
      </c>
      <c r="F2025" t="s">
        <v>426</v>
      </c>
      <c r="G2025" t="s">
        <v>303</v>
      </c>
      <c r="H2025">
        <v>84</v>
      </c>
      <c r="I2025">
        <v>1</v>
      </c>
      <c r="J2025" t="s">
        <v>280</v>
      </c>
      <c r="K2025" s="21">
        <v>2.9156777153871969E-4</v>
      </c>
      <c r="L2025" s="21">
        <v>7.7998138258798106E-4</v>
      </c>
      <c r="M2025" s="21">
        <v>1.4291085434763938E-3</v>
      </c>
      <c r="N2025" s="21">
        <v>2.20020586449453E-3</v>
      </c>
      <c r="O2025" s="21">
        <v>2.9776662672102339E-3</v>
      </c>
      <c r="P2025" s="21">
        <v>3.7619997140090318E-3</v>
      </c>
      <c r="Q2025" s="21">
        <v>4.2700662103671147E-3</v>
      </c>
      <c r="R2025" s="21">
        <v>4.6033341247561661E-3</v>
      </c>
      <c r="S2025" s="21">
        <v>4.8027505697936651E-3</v>
      </c>
      <c r="T2025" s="21">
        <v>5.0283953143117352E-3</v>
      </c>
      <c r="U2025" s="21">
        <v>5.2514301203414552E-3</v>
      </c>
      <c r="V2025" s="21">
        <v>5.4694764536260647E-3</v>
      </c>
      <c r="W2025" s="21">
        <v>5.67342127256286E-3</v>
      </c>
      <c r="X2025" s="21">
        <v>5.8575007799569062E-3</v>
      </c>
      <c r="Y2025" s="21">
        <v>6.0203048219260504E-3</v>
      </c>
      <c r="Z2025" s="21">
        <v>6.0901016514300129E-3</v>
      </c>
      <c r="AA2025" s="21">
        <v>6.1677097951296656E-3</v>
      </c>
      <c r="AB2025" s="21">
        <v>6.2497930810138424E-3</v>
      </c>
      <c r="AC2025" s="21">
        <v>6.2797459369059484E-3</v>
      </c>
      <c r="AD2025" s="21">
        <v>6.2982951383658038E-3</v>
      </c>
      <c r="AE2025" s="21">
        <v>6.2951546207588626E-3</v>
      </c>
      <c r="AF2025" s="21">
        <v>6.2920156691075712E-3</v>
      </c>
      <c r="AG2025" s="21">
        <v>6.2888782826310942E-3</v>
      </c>
    </row>
    <row r="2026" spans="1:33" x14ac:dyDescent="0.25">
      <c r="A2026">
        <v>1701</v>
      </c>
      <c r="B2026" t="s">
        <v>1</v>
      </c>
      <c r="C2026" t="s">
        <v>8</v>
      </c>
      <c r="D2026" t="s">
        <v>17</v>
      </c>
      <c r="E2026" t="s">
        <v>105</v>
      </c>
      <c r="F2026" t="s">
        <v>429</v>
      </c>
      <c r="G2026" t="s">
        <v>331</v>
      </c>
      <c r="H2026">
        <v>161</v>
      </c>
      <c r="I2026">
        <v>0</v>
      </c>
      <c r="J2026" t="s">
        <v>273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0</v>
      </c>
      <c r="R2026" s="21">
        <v>0</v>
      </c>
      <c r="S2026" s="21">
        <v>0</v>
      </c>
      <c r="T2026" s="21">
        <v>0</v>
      </c>
      <c r="U2026" s="21">
        <v>0</v>
      </c>
      <c r="V2026" s="21">
        <v>0</v>
      </c>
      <c r="W2026" s="21">
        <v>0</v>
      </c>
      <c r="X2026" s="21">
        <v>0</v>
      </c>
      <c r="Y2026" s="21">
        <v>0</v>
      </c>
      <c r="Z2026" s="21">
        <v>0</v>
      </c>
      <c r="AA2026" s="21">
        <v>0</v>
      </c>
      <c r="AB2026" s="21">
        <v>0</v>
      </c>
      <c r="AC2026" s="21">
        <v>0</v>
      </c>
      <c r="AD2026" s="21">
        <v>0</v>
      </c>
      <c r="AE2026" s="21">
        <v>0</v>
      </c>
      <c r="AF2026" s="21">
        <v>0</v>
      </c>
      <c r="AG2026" s="21">
        <v>0</v>
      </c>
    </row>
    <row r="2027" spans="1:33" x14ac:dyDescent="0.25">
      <c r="A2027">
        <v>2415</v>
      </c>
      <c r="B2027" t="s">
        <v>1</v>
      </c>
      <c r="C2027" t="s">
        <v>8</v>
      </c>
      <c r="D2027" t="s">
        <v>17</v>
      </c>
      <c r="E2027" t="s">
        <v>118</v>
      </c>
      <c r="F2027" t="s">
        <v>429</v>
      </c>
      <c r="G2027" t="s">
        <v>343</v>
      </c>
      <c r="H2027">
        <v>161</v>
      </c>
      <c r="I2027">
        <v>1</v>
      </c>
      <c r="J2027" t="s">
        <v>280</v>
      </c>
      <c r="K2027" s="21">
        <v>0.13521682748576763</v>
      </c>
      <c r="L2027" s="21">
        <v>0.29467270722353617</v>
      </c>
      <c r="M2027" s="21">
        <v>0.48010646011108582</v>
      </c>
      <c r="N2027" s="21">
        <v>0.55750741536485937</v>
      </c>
      <c r="O2027" s="21">
        <v>0.63184190954485908</v>
      </c>
      <c r="P2027" s="21">
        <v>0.70842180635360852</v>
      </c>
      <c r="Q2027" s="21">
        <v>0.77834897697576588</v>
      </c>
      <c r="R2027" s="21">
        <v>0.82217281236800599</v>
      </c>
      <c r="S2027" s="21">
        <v>0.80944283733143529</v>
      </c>
      <c r="T2027" s="21">
        <v>0.78571726738182157</v>
      </c>
      <c r="U2027" s="21">
        <v>0.76285324088929096</v>
      </c>
      <c r="V2027" s="21">
        <v>0.7406517704222304</v>
      </c>
      <c r="W2027" s="21">
        <v>0.71909062103929322</v>
      </c>
      <c r="X2027" s="21">
        <v>0.69863673262864223</v>
      </c>
      <c r="Y2027" s="21">
        <v>0.67969562028245423</v>
      </c>
      <c r="Z2027" s="21">
        <v>0.66296406079190218</v>
      </c>
      <c r="AA2027" s="21">
        <v>0.64787450162262439</v>
      </c>
      <c r="AB2027" s="21">
        <v>0.633999207310454</v>
      </c>
      <c r="AC2027" s="21">
        <v>0.62209728690408439</v>
      </c>
      <c r="AD2027" s="21">
        <v>0.61157392577465508</v>
      </c>
      <c r="AE2027" s="21">
        <v>0.60525668080333572</v>
      </c>
      <c r="AF2027" s="21">
        <v>0.60004816144430628</v>
      </c>
      <c r="AG2027" s="21">
        <v>0.59631227846622215</v>
      </c>
    </row>
    <row r="2028" spans="1:33" x14ac:dyDescent="0.25">
      <c r="A2028">
        <v>1690</v>
      </c>
      <c r="B2028" t="s">
        <v>1</v>
      </c>
      <c r="C2028" t="s">
        <v>8</v>
      </c>
      <c r="D2028" t="s">
        <v>17</v>
      </c>
      <c r="E2028" t="s">
        <v>119</v>
      </c>
      <c r="F2028" t="s">
        <v>421</v>
      </c>
      <c r="G2028" t="s">
        <v>383</v>
      </c>
      <c r="H2028">
        <v>156</v>
      </c>
      <c r="I2028">
        <v>0</v>
      </c>
      <c r="J2028" t="s">
        <v>273</v>
      </c>
      <c r="K2028" s="21">
        <v>0</v>
      </c>
      <c r="L2028" s="21">
        <v>0</v>
      </c>
      <c r="M2028" s="21">
        <v>0</v>
      </c>
      <c r="N2028" s="21">
        <v>0</v>
      </c>
      <c r="O2028" s="21">
        <v>0</v>
      </c>
      <c r="P2028" s="21">
        <v>0</v>
      </c>
      <c r="Q2028" s="21">
        <v>0</v>
      </c>
      <c r="R2028" s="21">
        <v>0</v>
      </c>
      <c r="S2028" s="21">
        <v>0</v>
      </c>
      <c r="T2028" s="21">
        <v>0</v>
      </c>
      <c r="U2028" s="21">
        <v>0</v>
      </c>
      <c r="V2028" s="21">
        <v>0</v>
      </c>
      <c r="W2028" s="21">
        <v>0</v>
      </c>
      <c r="X2028" s="21">
        <v>0</v>
      </c>
      <c r="Y2028" s="21">
        <v>0</v>
      </c>
      <c r="Z2028" s="21">
        <v>0</v>
      </c>
      <c r="AA2028" s="21">
        <v>0</v>
      </c>
      <c r="AB2028" s="21">
        <v>0</v>
      </c>
      <c r="AC2028" s="21">
        <v>0</v>
      </c>
      <c r="AD2028" s="21">
        <v>0</v>
      </c>
      <c r="AE2028" s="21">
        <v>0</v>
      </c>
      <c r="AF2028" s="21">
        <v>0</v>
      </c>
      <c r="AG2028" s="21">
        <v>0</v>
      </c>
    </row>
    <row r="2029" spans="1:33" x14ac:dyDescent="0.25">
      <c r="A2029">
        <v>2379</v>
      </c>
      <c r="B2029" t="s">
        <v>1</v>
      </c>
      <c r="C2029" t="s">
        <v>8</v>
      </c>
      <c r="D2029" t="s">
        <v>17</v>
      </c>
      <c r="E2029" t="s">
        <v>120</v>
      </c>
      <c r="F2029" t="s">
        <v>421</v>
      </c>
      <c r="G2029" t="s">
        <v>345</v>
      </c>
      <c r="H2029">
        <v>156</v>
      </c>
      <c r="I2029">
        <v>0</v>
      </c>
      <c r="J2029" t="s">
        <v>273</v>
      </c>
      <c r="K2029" s="21">
        <v>0</v>
      </c>
      <c r="L2029" s="21">
        <v>0</v>
      </c>
      <c r="M2029" s="21">
        <v>0</v>
      </c>
      <c r="N2029" s="21">
        <v>0</v>
      </c>
      <c r="O2029" s="21">
        <v>0</v>
      </c>
      <c r="P2029" s="21">
        <v>0</v>
      </c>
      <c r="Q2029" s="21">
        <v>0</v>
      </c>
      <c r="R2029" s="21">
        <v>0</v>
      </c>
      <c r="S2029" s="21">
        <v>0</v>
      </c>
      <c r="T2029" s="21">
        <v>0</v>
      </c>
      <c r="U2029" s="21">
        <v>0</v>
      </c>
      <c r="V2029" s="21">
        <v>0</v>
      </c>
      <c r="W2029" s="21">
        <v>0</v>
      </c>
      <c r="X2029" s="21">
        <v>0</v>
      </c>
      <c r="Y2029" s="21">
        <v>0</v>
      </c>
      <c r="Z2029" s="21">
        <v>0</v>
      </c>
      <c r="AA2029" s="21">
        <v>0</v>
      </c>
      <c r="AB2029" s="21">
        <v>0</v>
      </c>
      <c r="AC2029" s="21">
        <v>0</v>
      </c>
      <c r="AD2029" s="21">
        <v>0</v>
      </c>
      <c r="AE2029" s="21">
        <v>0</v>
      </c>
      <c r="AF2029" s="21">
        <v>0</v>
      </c>
      <c r="AG2029" s="21">
        <v>0</v>
      </c>
    </row>
    <row r="2030" spans="1:33" x14ac:dyDescent="0.25">
      <c r="A2030">
        <v>2380</v>
      </c>
      <c r="B2030" t="s">
        <v>1</v>
      </c>
      <c r="C2030" t="s">
        <v>8</v>
      </c>
      <c r="D2030" t="s">
        <v>17</v>
      </c>
      <c r="E2030" t="s">
        <v>121</v>
      </c>
      <c r="F2030" t="s">
        <v>421</v>
      </c>
      <c r="G2030">
        <v>0</v>
      </c>
      <c r="H2030">
        <v>156</v>
      </c>
      <c r="I2030">
        <v>0</v>
      </c>
      <c r="J2030" t="s">
        <v>273</v>
      </c>
      <c r="K2030" s="21">
        <v>0</v>
      </c>
      <c r="L2030" s="21">
        <v>0</v>
      </c>
      <c r="M2030" s="21">
        <v>0</v>
      </c>
      <c r="N2030" s="21">
        <v>0</v>
      </c>
      <c r="O2030" s="21">
        <v>0</v>
      </c>
      <c r="P2030" s="21">
        <v>0</v>
      </c>
      <c r="Q2030" s="21">
        <v>0</v>
      </c>
      <c r="R2030" s="21">
        <v>0</v>
      </c>
      <c r="S2030" s="21">
        <v>0</v>
      </c>
      <c r="T2030" s="21">
        <v>0</v>
      </c>
      <c r="U2030" s="21">
        <v>0</v>
      </c>
      <c r="V2030" s="21">
        <v>0</v>
      </c>
      <c r="W2030" s="21">
        <v>0</v>
      </c>
      <c r="X2030" s="21">
        <v>0</v>
      </c>
      <c r="Y2030" s="21">
        <v>0</v>
      </c>
      <c r="Z2030" s="21">
        <v>0</v>
      </c>
      <c r="AA2030" s="21">
        <v>0</v>
      </c>
      <c r="AB2030" s="21">
        <v>0</v>
      </c>
      <c r="AC2030" s="21">
        <v>0</v>
      </c>
      <c r="AD2030" s="21">
        <v>0</v>
      </c>
      <c r="AE2030" s="21">
        <v>0</v>
      </c>
      <c r="AF2030" s="21">
        <v>0</v>
      </c>
      <c r="AG2030" s="21">
        <v>0</v>
      </c>
    </row>
    <row r="2031" spans="1:33" x14ac:dyDescent="0.25">
      <c r="A2031">
        <v>1711</v>
      </c>
      <c r="B2031" t="s">
        <v>1</v>
      </c>
      <c r="C2031" t="s">
        <v>8</v>
      </c>
      <c r="D2031" t="s">
        <v>17</v>
      </c>
      <c r="E2031" t="s">
        <v>122</v>
      </c>
      <c r="F2031" t="s">
        <v>426</v>
      </c>
      <c r="G2031" t="s">
        <v>303</v>
      </c>
      <c r="H2031">
        <v>84</v>
      </c>
      <c r="I2031">
        <v>1</v>
      </c>
      <c r="J2031" t="s">
        <v>280</v>
      </c>
      <c r="K2031" s="21">
        <v>4.3903967978631544E-3</v>
      </c>
      <c r="L2031" s="21">
        <v>1.514436936376793E-2</v>
      </c>
      <c r="M2031" s="21">
        <v>3.3180565227090994E-2</v>
      </c>
      <c r="N2031" s="21">
        <v>5.3665562874313691E-2</v>
      </c>
      <c r="O2031" s="21">
        <v>7.430107707262576E-2</v>
      </c>
      <c r="P2031" s="21">
        <v>9.5056586900698223E-2</v>
      </c>
      <c r="Q2031" s="21">
        <v>0.12032705614757433</v>
      </c>
      <c r="R2031" s="21">
        <v>0.14971885074891481</v>
      </c>
      <c r="S2031" s="21">
        <v>0.18002237612333172</v>
      </c>
      <c r="T2031" s="21">
        <v>0.20959631754792388</v>
      </c>
      <c r="U2031" s="21">
        <v>0.23342559731446921</v>
      </c>
      <c r="V2031" s="21">
        <v>0.25869126486171956</v>
      </c>
      <c r="W2031" s="21">
        <v>0.28233494190982455</v>
      </c>
      <c r="X2031" s="21">
        <v>0.30340930424327206</v>
      </c>
      <c r="Y2031" s="21">
        <v>0.31750427803720122</v>
      </c>
      <c r="Z2031" s="21">
        <v>0.32798557842676701</v>
      </c>
      <c r="AA2031" s="21">
        <v>0.33586952210339655</v>
      </c>
      <c r="AB2031" s="21">
        <v>0.34281315029929144</v>
      </c>
      <c r="AC2031" s="21">
        <v>0.34796326541606099</v>
      </c>
      <c r="AD2031" s="21">
        <v>0.35095601732118625</v>
      </c>
      <c r="AE2031" s="21">
        <v>0.35078102019459162</v>
      </c>
      <c r="AF2031" s="21">
        <v>0.35060611032677824</v>
      </c>
      <c r="AG2031" s="21">
        <v>0.3504312876742362</v>
      </c>
    </row>
    <row r="2032" spans="1:33" x14ac:dyDescent="0.25">
      <c r="A2032">
        <v>1707</v>
      </c>
      <c r="B2032" t="s">
        <v>1</v>
      </c>
      <c r="C2032" t="s">
        <v>8</v>
      </c>
      <c r="D2032" t="s">
        <v>17</v>
      </c>
      <c r="E2032" t="s">
        <v>123</v>
      </c>
      <c r="F2032" t="s">
        <v>428</v>
      </c>
      <c r="G2032" t="s">
        <v>307</v>
      </c>
      <c r="H2032">
        <v>162</v>
      </c>
      <c r="I2032">
        <v>1</v>
      </c>
      <c r="J2032" t="s">
        <v>280</v>
      </c>
      <c r="K2032" s="21">
        <v>2.5071594384476451E-3</v>
      </c>
      <c r="L2032" s="21">
        <v>8.7614275155020564E-3</v>
      </c>
      <c r="M2032" s="21">
        <v>1.9594339715817005E-2</v>
      </c>
      <c r="N2032" s="21">
        <v>3.5542104317604836E-2</v>
      </c>
      <c r="O2032" s="21">
        <v>5.6950831017489718E-2</v>
      </c>
      <c r="P2032" s="21">
        <v>8.3566883329827216E-2</v>
      </c>
      <c r="Q2032" s="21">
        <v>0.11054891119599972</v>
      </c>
      <c r="R2032" s="21">
        <v>0.13835518259373997</v>
      </c>
      <c r="S2032" s="21">
        <v>0.16507494634178388</v>
      </c>
      <c r="T2032" s="21">
        <v>0.18991988099242529</v>
      </c>
      <c r="U2032" s="21">
        <v>0.21233800783853068</v>
      </c>
      <c r="V2032" s="21">
        <v>0.23580989555325277</v>
      </c>
      <c r="W2032" s="21">
        <v>0.25689915972413113</v>
      </c>
      <c r="X2032" s="21">
        <v>0.2744211146606832</v>
      </c>
      <c r="Y2032" s="21">
        <v>0.29225164333247611</v>
      </c>
      <c r="Z2032" s="21">
        <v>0.30950086737917359</v>
      </c>
      <c r="AA2032" s="21">
        <v>0.32508741478220698</v>
      </c>
      <c r="AB2032" s="21">
        <v>0.33870066526900838</v>
      </c>
      <c r="AC2032" s="21">
        <v>0.34968780479805672</v>
      </c>
      <c r="AD2032" s="21">
        <v>0.35511665101919054</v>
      </c>
      <c r="AE2032" s="21">
        <v>0.35997732905265234</v>
      </c>
      <c r="AF2032" s="21">
        <v>0.36497597322488956</v>
      </c>
      <c r="AG2032" s="21">
        <v>0.36993988859526822</v>
      </c>
    </row>
    <row r="2033" spans="1:33" x14ac:dyDescent="0.25">
      <c r="A2033">
        <v>2414</v>
      </c>
      <c r="B2033" t="s">
        <v>1</v>
      </c>
      <c r="C2033" t="s">
        <v>8</v>
      </c>
      <c r="D2033" t="s">
        <v>17</v>
      </c>
      <c r="E2033" t="s">
        <v>124</v>
      </c>
      <c r="F2033" t="s">
        <v>427</v>
      </c>
      <c r="G2033" t="s">
        <v>346</v>
      </c>
      <c r="H2033">
        <v>159</v>
      </c>
      <c r="I2033">
        <v>0</v>
      </c>
      <c r="J2033" t="s">
        <v>273</v>
      </c>
      <c r="K2033" s="21">
        <v>0</v>
      </c>
      <c r="L2033" s="21">
        <v>0</v>
      </c>
      <c r="M2033" s="21">
        <v>0</v>
      </c>
      <c r="N2033" s="21">
        <v>0</v>
      </c>
      <c r="O2033" s="21">
        <v>0</v>
      </c>
      <c r="P2033" s="21">
        <v>0</v>
      </c>
      <c r="Q2033" s="21">
        <v>0</v>
      </c>
      <c r="R2033" s="21">
        <v>0</v>
      </c>
      <c r="S2033" s="21">
        <v>0</v>
      </c>
      <c r="T2033" s="21">
        <v>0</v>
      </c>
      <c r="U2033" s="21">
        <v>0</v>
      </c>
      <c r="V2033" s="21">
        <v>0</v>
      </c>
      <c r="W2033" s="21">
        <v>0</v>
      </c>
      <c r="X2033" s="21">
        <v>0</v>
      </c>
      <c r="Y2033" s="21">
        <v>0</v>
      </c>
      <c r="Z2033" s="21">
        <v>0</v>
      </c>
      <c r="AA2033" s="21">
        <v>0</v>
      </c>
      <c r="AB2033" s="21">
        <v>0</v>
      </c>
      <c r="AC2033" s="21">
        <v>0</v>
      </c>
      <c r="AD2033" s="21">
        <v>0</v>
      </c>
      <c r="AE2033" s="21">
        <v>0</v>
      </c>
      <c r="AF2033" s="21">
        <v>0</v>
      </c>
      <c r="AG2033" s="21">
        <v>0</v>
      </c>
    </row>
    <row r="2034" spans="1:33" x14ac:dyDescent="0.25">
      <c r="A2034">
        <v>2384</v>
      </c>
      <c r="B2034" t="s">
        <v>1</v>
      </c>
      <c r="C2034" t="s">
        <v>8</v>
      </c>
      <c r="D2034" t="s">
        <v>17</v>
      </c>
      <c r="E2034" t="s">
        <v>125</v>
      </c>
      <c r="F2034" t="s">
        <v>419</v>
      </c>
      <c r="G2034" t="s">
        <v>347</v>
      </c>
      <c r="H2034">
        <v>158</v>
      </c>
      <c r="I2034">
        <v>0</v>
      </c>
      <c r="J2034" t="s">
        <v>273</v>
      </c>
      <c r="K2034" s="21">
        <v>0</v>
      </c>
      <c r="L2034" s="21">
        <v>0</v>
      </c>
      <c r="M2034" s="21">
        <v>0</v>
      </c>
      <c r="N2034" s="21">
        <v>0</v>
      </c>
      <c r="O2034" s="21">
        <v>0</v>
      </c>
      <c r="P2034" s="21">
        <v>0</v>
      </c>
      <c r="Q2034" s="21">
        <v>0</v>
      </c>
      <c r="R2034" s="21">
        <v>0</v>
      </c>
      <c r="S2034" s="21">
        <v>0</v>
      </c>
      <c r="T2034" s="21">
        <v>0</v>
      </c>
      <c r="U2034" s="21">
        <v>0</v>
      </c>
      <c r="V2034" s="21">
        <v>0</v>
      </c>
      <c r="W2034" s="21">
        <v>0</v>
      </c>
      <c r="X2034" s="21">
        <v>0</v>
      </c>
      <c r="Y2034" s="21">
        <v>0</v>
      </c>
      <c r="Z2034" s="21">
        <v>0</v>
      </c>
      <c r="AA2034" s="21">
        <v>0</v>
      </c>
      <c r="AB2034" s="21">
        <v>0</v>
      </c>
      <c r="AC2034" s="21">
        <v>0</v>
      </c>
      <c r="AD2034" s="21">
        <v>0</v>
      </c>
      <c r="AE2034" s="21">
        <v>0</v>
      </c>
      <c r="AF2034" s="21">
        <v>0</v>
      </c>
      <c r="AG2034" s="21">
        <v>0</v>
      </c>
    </row>
    <row r="2035" spans="1:33" x14ac:dyDescent="0.25">
      <c r="A2035">
        <v>1703</v>
      </c>
      <c r="B2035" t="s">
        <v>1</v>
      </c>
      <c r="C2035" t="s">
        <v>8</v>
      </c>
      <c r="D2035" t="s">
        <v>17</v>
      </c>
      <c r="E2035" t="s">
        <v>126</v>
      </c>
      <c r="F2035" t="s">
        <v>429</v>
      </c>
      <c r="G2035" t="s">
        <v>348</v>
      </c>
      <c r="H2035">
        <v>161</v>
      </c>
      <c r="I2035">
        <v>0</v>
      </c>
      <c r="J2035" t="s">
        <v>273</v>
      </c>
      <c r="K2035" s="21">
        <v>0</v>
      </c>
      <c r="L2035" s="21">
        <v>0</v>
      </c>
      <c r="M2035" s="21">
        <v>0</v>
      </c>
      <c r="N2035" s="21">
        <v>0</v>
      </c>
      <c r="O2035" s="21">
        <v>0</v>
      </c>
      <c r="P2035" s="21">
        <v>0</v>
      </c>
      <c r="Q2035" s="21">
        <v>0</v>
      </c>
      <c r="R2035" s="21">
        <v>0</v>
      </c>
      <c r="S2035" s="21">
        <v>0</v>
      </c>
      <c r="T2035" s="21">
        <v>0</v>
      </c>
      <c r="U2035" s="21">
        <v>0</v>
      </c>
      <c r="V2035" s="21">
        <v>0</v>
      </c>
      <c r="W2035" s="21">
        <v>0</v>
      </c>
      <c r="X2035" s="21">
        <v>0</v>
      </c>
      <c r="Y2035" s="21">
        <v>0</v>
      </c>
      <c r="Z2035" s="21">
        <v>0</v>
      </c>
      <c r="AA2035" s="21">
        <v>0</v>
      </c>
      <c r="AB2035" s="21">
        <v>0</v>
      </c>
      <c r="AC2035" s="21">
        <v>0</v>
      </c>
      <c r="AD2035" s="21">
        <v>0</v>
      </c>
      <c r="AE2035" s="21">
        <v>0</v>
      </c>
      <c r="AF2035" s="21">
        <v>0</v>
      </c>
      <c r="AG2035" s="21">
        <v>0</v>
      </c>
    </row>
    <row r="2036" spans="1:33" x14ac:dyDescent="0.25">
      <c r="A2036">
        <v>1695</v>
      </c>
      <c r="B2036" t="s">
        <v>1</v>
      </c>
      <c r="C2036" t="s">
        <v>8</v>
      </c>
      <c r="D2036" t="s">
        <v>17</v>
      </c>
      <c r="E2036" t="s">
        <v>23</v>
      </c>
      <c r="F2036" t="s">
        <v>419</v>
      </c>
      <c r="G2036" t="s">
        <v>349</v>
      </c>
      <c r="H2036">
        <v>158</v>
      </c>
      <c r="I2036">
        <v>0</v>
      </c>
      <c r="J2036" t="s">
        <v>273</v>
      </c>
      <c r="K2036" s="21">
        <v>0</v>
      </c>
      <c r="L2036" s="21">
        <v>0</v>
      </c>
      <c r="M2036" s="21">
        <v>0</v>
      </c>
      <c r="N2036" s="21">
        <v>0</v>
      </c>
      <c r="O2036" s="21">
        <v>0</v>
      </c>
      <c r="P2036" s="21">
        <v>0</v>
      </c>
      <c r="Q2036" s="21">
        <v>0</v>
      </c>
      <c r="R2036" s="21">
        <v>0</v>
      </c>
      <c r="S2036" s="21">
        <v>0</v>
      </c>
      <c r="T2036" s="21">
        <v>0</v>
      </c>
      <c r="U2036" s="21">
        <v>0</v>
      </c>
      <c r="V2036" s="21">
        <v>0</v>
      </c>
      <c r="W2036" s="21">
        <v>0</v>
      </c>
      <c r="X2036" s="21">
        <v>0</v>
      </c>
      <c r="Y2036" s="21">
        <v>0</v>
      </c>
      <c r="Z2036" s="21">
        <v>0</v>
      </c>
      <c r="AA2036" s="21">
        <v>0</v>
      </c>
      <c r="AB2036" s="21">
        <v>0</v>
      </c>
      <c r="AC2036" s="21">
        <v>0</v>
      </c>
      <c r="AD2036" s="21">
        <v>0</v>
      </c>
      <c r="AE2036" s="21">
        <v>0</v>
      </c>
      <c r="AF2036" s="21">
        <v>0</v>
      </c>
      <c r="AG2036" s="21">
        <v>0</v>
      </c>
    </row>
    <row r="2037" spans="1:33" x14ac:dyDescent="0.25">
      <c r="A2037">
        <v>2375</v>
      </c>
      <c r="B2037" t="s">
        <v>1</v>
      </c>
      <c r="C2037" t="s">
        <v>8</v>
      </c>
      <c r="D2037" t="s">
        <v>17</v>
      </c>
      <c r="E2037" t="s">
        <v>127</v>
      </c>
      <c r="F2037" t="s">
        <v>419</v>
      </c>
      <c r="G2037" t="s">
        <v>350</v>
      </c>
      <c r="H2037">
        <v>158</v>
      </c>
      <c r="I2037">
        <v>0</v>
      </c>
      <c r="J2037" t="s">
        <v>273</v>
      </c>
      <c r="K2037" s="21">
        <v>0</v>
      </c>
      <c r="L2037" s="21">
        <v>0</v>
      </c>
      <c r="M2037" s="21">
        <v>0</v>
      </c>
      <c r="N2037" s="21">
        <v>0</v>
      </c>
      <c r="O2037" s="21">
        <v>0</v>
      </c>
      <c r="P2037" s="21">
        <v>0</v>
      </c>
      <c r="Q2037" s="21">
        <v>0</v>
      </c>
      <c r="R2037" s="21">
        <v>0</v>
      </c>
      <c r="S2037" s="21">
        <v>0</v>
      </c>
      <c r="T2037" s="21">
        <v>0</v>
      </c>
      <c r="U2037" s="21">
        <v>0</v>
      </c>
      <c r="V2037" s="21">
        <v>0</v>
      </c>
      <c r="W2037" s="21">
        <v>0</v>
      </c>
      <c r="X2037" s="21">
        <v>0</v>
      </c>
      <c r="Y2037" s="21">
        <v>0</v>
      </c>
      <c r="Z2037" s="21">
        <v>0</v>
      </c>
      <c r="AA2037" s="21">
        <v>0</v>
      </c>
      <c r="AB2037" s="21">
        <v>0</v>
      </c>
      <c r="AC2037" s="21">
        <v>0</v>
      </c>
      <c r="AD2037" s="21">
        <v>0</v>
      </c>
      <c r="AE2037" s="21">
        <v>0</v>
      </c>
      <c r="AF2037" s="21">
        <v>0</v>
      </c>
      <c r="AG2037" s="21">
        <v>0</v>
      </c>
    </row>
    <row r="2038" spans="1:33" x14ac:dyDescent="0.25">
      <c r="A2038">
        <v>2371</v>
      </c>
      <c r="B2038" t="s">
        <v>1</v>
      </c>
      <c r="C2038" t="s">
        <v>8</v>
      </c>
      <c r="D2038" t="s">
        <v>17</v>
      </c>
      <c r="E2038" t="s">
        <v>128</v>
      </c>
      <c r="F2038" t="s">
        <v>419</v>
      </c>
      <c r="G2038" t="s">
        <v>351</v>
      </c>
      <c r="H2038">
        <v>158</v>
      </c>
      <c r="I2038">
        <v>0</v>
      </c>
      <c r="J2038" t="s">
        <v>273</v>
      </c>
      <c r="K2038" s="21">
        <v>0</v>
      </c>
      <c r="L2038" s="21">
        <v>0</v>
      </c>
      <c r="M2038" s="21">
        <v>0</v>
      </c>
      <c r="N2038" s="21">
        <v>0</v>
      </c>
      <c r="O2038" s="21">
        <v>0</v>
      </c>
      <c r="P2038" s="21">
        <v>0</v>
      </c>
      <c r="Q2038" s="21">
        <v>0</v>
      </c>
      <c r="R2038" s="21">
        <v>0</v>
      </c>
      <c r="S2038" s="21">
        <v>0</v>
      </c>
      <c r="T2038" s="21">
        <v>0</v>
      </c>
      <c r="U2038" s="21">
        <v>0</v>
      </c>
      <c r="V2038" s="21">
        <v>0</v>
      </c>
      <c r="W2038" s="21">
        <v>0</v>
      </c>
      <c r="X2038" s="21">
        <v>0</v>
      </c>
      <c r="Y2038" s="21">
        <v>0</v>
      </c>
      <c r="Z2038" s="21">
        <v>0</v>
      </c>
      <c r="AA2038" s="21">
        <v>0</v>
      </c>
      <c r="AB2038" s="21">
        <v>0</v>
      </c>
      <c r="AC2038" s="21">
        <v>0</v>
      </c>
      <c r="AD2038" s="21">
        <v>0</v>
      </c>
      <c r="AE2038" s="21">
        <v>0</v>
      </c>
      <c r="AF2038" s="21">
        <v>0</v>
      </c>
      <c r="AG2038" s="21">
        <v>0</v>
      </c>
    </row>
    <row r="2039" spans="1:33" x14ac:dyDescent="0.25">
      <c r="A2039">
        <v>2373</v>
      </c>
      <c r="B2039" t="s">
        <v>1</v>
      </c>
      <c r="C2039" t="s">
        <v>8</v>
      </c>
      <c r="D2039" t="s">
        <v>17</v>
      </c>
      <c r="E2039" t="s">
        <v>129</v>
      </c>
      <c r="F2039" t="s">
        <v>419</v>
      </c>
      <c r="G2039" t="s">
        <v>352</v>
      </c>
      <c r="H2039">
        <v>158</v>
      </c>
      <c r="I2039">
        <v>0</v>
      </c>
      <c r="J2039" t="s">
        <v>273</v>
      </c>
      <c r="K2039" s="21">
        <v>0</v>
      </c>
      <c r="L2039" s="21">
        <v>0</v>
      </c>
      <c r="M2039" s="21">
        <v>0</v>
      </c>
      <c r="N2039" s="21">
        <v>0</v>
      </c>
      <c r="O2039" s="21">
        <v>0</v>
      </c>
      <c r="P2039" s="21">
        <v>0</v>
      </c>
      <c r="Q2039" s="21">
        <v>0</v>
      </c>
      <c r="R2039" s="21">
        <v>0</v>
      </c>
      <c r="S2039" s="21">
        <v>0</v>
      </c>
      <c r="T2039" s="21">
        <v>0</v>
      </c>
      <c r="U2039" s="21">
        <v>0</v>
      </c>
      <c r="V2039" s="21">
        <v>0</v>
      </c>
      <c r="W2039" s="21">
        <v>0</v>
      </c>
      <c r="X2039" s="21">
        <v>0</v>
      </c>
      <c r="Y2039" s="21">
        <v>0</v>
      </c>
      <c r="Z2039" s="21">
        <v>0</v>
      </c>
      <c r="AA2039" s="21">
        <v>0</v>
      </c>
      <c r="AB2039" s="21">
        <v>0</v>
      </c>
      <c r="AC2039" s="21">
        <v>0</v>
      </c>
      <c r="AD2039" s="21">
        <v>0</v>
      </c>
      <c r="AE2039" s="21">
        <v>0</v>
      </c>
      <c r="AF2039" s="21">
        <v>0</v>
      </c>
      <c r="AG2039" s="21">
        <v>0</v>
      </c>
    </row>
    <row r="2040" spans="1:33" x14ac:dyDescent="0.25">
      <c r="A2040">
        <v>2376</v>
      </c>
      <c r="B2040" t="s">
        <v>1</v>
      </c>
      <c r="C2040" t="s">
        <v>8</v>
      </c>
      <c r="D2040" t="s">
        <v>17</v>
      </c>
      <c r="E2040" t="s">
        <v>130</v>
      </c>
      <c r="F2040" t="s">
        <v>421</v>
      </c>
      <c r="G2040" t="s">
        <v>353</v>
      </c>
      <c r="H2040">
        <v>156</v>
      </c>
      <c r="I2040">
        <v>0</v>
      </c>
      <c r="J2040" t="s">
        <v>273</v>
      </c>
      <c r="K2040" s="21">
        <v>0</v>
      </c>
      <c r="L2040" s="21">
        <v>0</v>
      </c>
      <c r="M2040" s="21">
        <v>0</v>
      </c>
      <c r="N2040" s="21">
        <v>0</v>
      </c>
      <c r="O2040" s="21">
        <v>0</v>
      </c>
      <c r="P2040" s="21">
        <v>0</v>
      </c>
      <c r="Q2040" s="21">
        <v>0</v>
      </c>
      <c r="R2040" s="21">
        <v>0</v>
      </c>
      <c r="S2040" s="21">
        <v>0</v>
      </c>
      <c r="T2040" s="21">
        <v>0</v>
      </c>
      <c r="U2040" s="21">
        <v>0</v>
      </c>
      <c r="V2040" s="21">
        <v>0</v>
      </c>
      <c r="W2040" s="21">
        <v>0</v>
      </c>
      <c r="X2040" s="21">
        <v>0</v>
      </c>
      <c r="Y2040" s="21">
        <v>0</v>
      </c>
      <c r="Z2040" s="21">
        <v>0</v>
      </c>
      <c r="AA2040" s="21">
        <v>0</v>
      </c>
      <c r="AB2040" s="21">
        <v>0</v>
      </c>
      <c r="AC2040" s="21">
        <v>0</v>
      </c>
      <c r="AD2040" s="21">
        <v>0</v>
      </c>
      <c r="AE2040" s="21">
        <v>0</v>
      </c>
      <c r="AF2040" s="21">
        <v>0</v>
      </c>
      <c r="AG2040" s="21">
        <v>0</v>
      </c>
    </row>
    <row r="2041" spans="1:33" x14ac:dyDescent="0.25">
      <c r="A2041">
        <v>2372</v>
      </c>
      <c r="B2041" t="s">
        <v>1</v>
      </c>
      <c r="C2041" t="s">
        <v>8</v>
      </c>
      <c r="D2041" t="s">
        <v>17</v>
      </c>
      <c r="E2041" t="s">
        <v>131</v>
      </c>
      <c r="F2041" t="s">
        <v>419</v>
      </c>
      <c r="G2041" t="s">
        <v>339</v>
      </c>
      <c r="H2041">
        <v>158</v>
      </c>
      <c r="I2041">
        <v>0</v>
      </c>
      <c r="J2041" t="s">
        <v>273</v>
      </c>
      <c r="K2041" s="21">
        <v>0</v>
      </c>
      <c r="L2041" s="21">
        <v>0</v>
      </c>
      <c r="M2041" s="21">
        <v>0</v>
      </c>
      <c r="N2041" s="21">
        <v>0</v>
      </c>
      <c r="O2041" s="21">
        <v>0</v>
      </c>
      <c r="P2041" s="21">
        <v>0</v>
      </c>
      <c r="Q2041" s="21">
        <v>0</v>
      </c>
      <c r="R2041" s="21">
        <v>0</v>
      </c>
      <c r="S2041" s="21">
        <v>0</v>
      </c>
      <c r="T2041" s="21">
        <v>0</v>
      </c>
      <c r="U2041" s="21">
        <v>0</v>
      </c>
      <c r="V2041" s="21">
        <v>0</v>
      </c>
      <c r="W2041" s="21">
        <v>0</v>
      </c>
      <c r="X2041" s="21">
        <v>0</v>
      </c>
      <c r="Y2041" s="21">
        <v>0</v>
      </c>
      <c r="Z2041" s="21">
        <v>0</v>
      </c>
      <c r="AA2041" s="21">
        <v>0</v>
      </c>
      <c r="AB2041" s="21">
        <v>0</v>
      </c>
      <c r="AC2041" s="21">
        <v>0</v>
      </c>
      <c r="AD2041" s="21">
        <v>0</v>
      </c>
      <c r="AE2041" s="21">
        <v>0</v>
      </c>
      <c r="AF2041" s="21">
        <v>0</v>
      </c>
      <c r="AG2041" s="21">
        <v>0</v>
      </c>
    </row>
    <row r="2042" spans="1:33" x14ac:dyDescent="0.25">
      <c r="A2042">
        <v>2374</v>
      </c>
      <c r="B2042" t="s">
        <v>1</v>
      </c>
      <c r="C2042" t="s">
        <v>8</v>
      </c>
      <c r="D2042" t="s">
        <v>17</v>
      </c>
      <c r="E2042" t="s">
        <v>132</v>
      </c>
      <c r="F2042" t="s">
        <v>419</v>
      </c>
      <c r="G2042" t="s">
        <v>354</v>
      </c>
      <c r="H2042">
        <v>158</v>
      </c>
      <c r="I2042">
        <v>0</v>
      </c>
      <c r="J2042" t="s">
        <v>273</v>
      </c>
      <c r="K2042" s="21">
        <v>0</v>
      </c>
      <c r="L2042" s="21">
        <v>0</v>
      </c>
      <c r="M2042" s="21">
        <v>0</v>
      </c>
      <c r="N2042" s="21">
        <v>0</v>
      </c>
      <c r="O2042" s="21">
        <v>0</v>
      </c>
      <c r="P2042" s="21">
        <v>0</v>
      </c>
      <c r="Q2042" s="21">
        <v>0</v>
      </c>
      <c r="R2042" s="21">
        <v>0</v>
      </c>
      <c r="S2042" s="21">
        <v>0</v>
      </c>
      <c r="T2042" s="21">
        <v>0</v>
      </c>
      <c r="U2042" s="21">
        <v>0</v>
      </c>
      <c r="V2042" s="21">
        <v>0</v>
      </c>
      <c r="W2042" s="21">
        <v>0</v>
      </c>
      <c r="X2042" s="21">
        <v>0</v>
      </c>
      <c r="Y2042" s="21">
        <v>0</v>
      </c>
      <c r="Z2042" s="21">
        <v>0</v>
      </c>
      <c r="AA2042" s="21">
        <v>0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</row>
    <row r="2043" spans="1:33" x14ac:dyDescent="0.25">
      <c r="A2043">
        <v>2410</v>
      </c>
      <c r="B2043" t="s">
        <v>1</v>
      </c>
      <c r="C2043" t="s">
        <v>8</v>
      </c>
      <c r="D2043" t="s">
        <v>17</v>
      </c>
      <c r="E2043" t="s">
        <v>259</v>
      </c>
      <c r="F2043" t="s">
        <v>423</v>
      </c>
      <c r="G2043" t="s">
        <v>593</v>
      </c>
      <c r="H2043">
        <v>163</v>
      </c>
      <c r="I2043">
        <v>1</v>
      </c>
      <c r="J2043" t="s">
        <v>280</v>
      </c>
      <c r="K2043" s="21">
        <v>8.797086482235201E-4</v>
      </c>
      <c r="L2043" s="21">
        <v>1.9806669873334887E-3</v>
      </c>
      <c r="M2043" s="21">
        <v>3.3493460206842421E-3</v>
      </c>
      <c r="N2043" s="21">
        <v>4.9579152158250508E-3</v>
      </c>
      <c r="O2043" s="21">
        <v>6.8115866592640788E-3</v>
      </c>
      <c r="P2043" s="21">
        <v>8.1545119103196336E-3</v>
      </c>
      <c r="Q2043" s="21">
        <v>9.5191882711765496E-3</v>
      </c>
      <c r="R2043" s="21">
        <v>1.0698270099139153E-2</v>
      </c>
      <c r="S2043" s="21">
        <v>1.1520501411493592E-2</v>
      </c>
      <c r="T2043" s="21">
        <v>1.1787932718465064E-2</v>
      </c>
      <c r="U2043" s="21">
        <v>1.1834818808224439E-2</v>
      </c>
      <c r="V2043" s="21">
        <v>1.182549063703138E-2</v>
      </c>
      <c r="W2043" s="21">
        <v>1.1826541958712392E-2</v>
      </c>
      <c r="X2043" s="21">
        <v>1.1830140823755992E-2</v>
      </c>
      <c r="Y2043" s="21">
        <v>1.1832902903861459E-2</v>
      </c>
      <c r="Z2043" s="21">
        <v>1.1834909635570016E-2</v>
      </c>
      <c r="AA2043" s="21">
        <v>1.183608807915713E-2</v>
      </c>
      <c r="AB2043" s="21">
        <v>1.1836616825985956E-2</v>
      </c>
      <c r="AC2043" s="21">
        <v>1.1836656319348757E-2</v>
      </c>
      <c r="AD2043" s="21">
        <v>1.1836334088249254E-2</v>
      </c>
      <c r="AE2043" s="21">
        <v>1.1835752073233379E-2</v>
      </c>
      <c r="AF2043" s="21">
        <v>1.1834884054083837E-2</v>
      </c>
      <c r="AG2043" s="21">
        <v>1.1833883490052818E-2</v>
      </c>
    </row>
    <row r="2044" spans="1:33" x14ac:dyDescent="0.25">
      <c r="A2044">
        <v>2390</v>
      </c>
      <c r="B2044" t="s">
        <v>1</v>
      </c>
      <c r="C2044" t="s">
        <v>8</v>
      </c>
      <c r="D2044" t="s">
        <v>17</v>
      </c>
      <c r="E2044" t="s">
        <v>133</v>
      </c>
      <c r="F2044" t="s">
        <v>424</v>
      </c>
      <c r="G2044" t="s">
        <v>355</v>
      </c>
      <c r="H2044">
        <v>79</v>
      </c>
      <c r="I2044">
        <v>0</v>
      </c>
      <c r="J2044" t="s">
        <v>273</v>
      </c>
      <c r="K2044" s="21">
        <v>0</v>
      </c>
      <c r="L2044" s="21">
        <v>0</v>
      </c>
      <c r="M2044" s="21">
        <v>0</v>
      </c>
      <c r="N2044" s="21">
        <v>0</v>
      </c>
      <c r="O2044" s="21">
        <v>0</v>
      </c>
      <c r="P2044" s="21">
        <v>0</v>
      </c>
      <c r="Q2044" s="21">
        <v>0</v>
      </c>
      <c r="R2044" s="21">
        <v>0</v>
      </c>
      <c r="S2044" s="21">
        <v>0</v>
      </c>
      <c r="T2044" s="21">
        <v>0</v>
      </c>
      <c r="U2044" s="21">
        <v>0</v>
      </c>
      <c r="V2044" s="21">
        <v>0</v>
      </c>
      <c r="W2044" s="21">
        <v>0</v>
      </c>
      <c r="X2044" s="21">
        <v>0</v>
      </c>
      <c r="Y2044" s="21">
        <v>0</v>
      </c>
      <c r="Z2044" s="21">
        <v>0</v>
      </c>
      <c r="AA2044" s="21">
        <v>0</v>
      </c>
      <c r="AB2044" s="21">
        <v>0</v>
      </c>
      <c r="AC2044" s="21">
        <v>0</v>
      </c>
      <c r="AD2044" s="21">
        <v>0</v>
      </c>
      <c r="AE2044" s="21">
        <v>0</v>
      </c>
      <c r="AF2044" s="21">
        <v>0</v>
      </c>
      <c r="AG2044" s="21">
        <v>0</v>
      </c>
    </row>
    <row r="2045" spans="1:33" x14ac:dyDescent="0.25">
      <c r="A2045">
        <v>2389</v>
      </c>
      <c r="B2045" t="s">
        <v>1</v>
      </c>
      <c r="C2045" t="s">
        <v>8</v>
      </c>
      <c r="D2045" t="s">
        <v>17</v>
      </c>
      <c r="E2045" t="s">
        <v>260</v>
      </c>
      <c r="F2045" t="s">
        <v>424</v>
      </c>
      <c r="G2045">
        <v>0</v>
      </c>
      <c r="H2045">
        <v>79</v>
      </c>
      <c r="I2045">
        <v>0</v>
      </c>
      <c r="J2045" t="s">
        <v>273</v>
      </c>
      <c r="K2045" s="21">
        <v>0</v>
      </c>
      <c r="L2045" s="21">
        <v>0</v>
      </c>
      <c r="M2045" s="21">
        <v>0</v>
      </c>
      <c r="N2045" s="21">
        <v>0</v>
      </c>
      <c r="O2045" s="21">
        <v>0</v>
      </c>
      <c r="P2045" s="21">
        <v>0</v>
      </c>
      <c r="Q2045" s="21">
        <v>0</v>
      </c>
      <c r="R2045" s="21">
        <v>0</v>
      </c>
      <c r="S2045" s="21">
        <v>0</v>
      </c>
      <c r="T2045" s="21">
        <v>0</v>
      </c>
      <c r="U2045" s="21">
        <v>0</v>
      </c>
      <c r="V2045" s="21">
        <v>0</v>
      </c>
      <c r="W2045" s="21">
        <v>0</v>
      </c>
      <c r="X2045" s="21">
        <v>0</v>
      </c>
      <c r="Y2045" s="21">
        <v>0</v>
      </c>
      <c r="Z2045" s="21">
        <v>0</v>
      </c>
      <c r="AA2045" s="21">
        <v>0</v>
      </c>
      <c r="AB2045" s="21">
        <v>0</v>
      </c>
      <c r="AC2045" s="21">
        <v>0</v>
      </c>
      <c r="AD2045" s="21">
        <v>0</v>
      </c>
      <c r="AE2045" s="21">
        <v>0</v>
      </c>
      <c r="AF2045" s="21">
        <v>0</v>
      </c>
      <c r="AG2045" s="21">
        <v>0</v>
      </c>
    </row>
    <row r="2046" spans="1:33" x14ac:dyDescent="0.25">
      <c r="A2046">
        <v>2387</v>
      </c>
      <c r="B2046" t="s">
        <v>1</v>
      </c>
      <c r="C2046" t="s">
        <v>8</v>
      </c>
      <c r="D2046" t="s">
        <v>17</v>
      </c>
      <c r="E2046" t="s">
        <v>261</v>
      </c>
      <c r="F2046" t="s">
        <v>424</v>
      </c>
      <c r="G2046">
        <v>0</v>
      </c>
      <c r="H2046">
        <v>79</v>
      </c>
      <c r="I2046">
        <v>1</v>
      </c>
      <c r="J2046" t="s">
        <v>280</v>
      </c>
      <c r="K2046" s="21">
        <v>3.6134530653242874E-2</v>
      </c>
      <c r="L2046" s="21">
        <v>7.3262120533321484E-2</v>
      </c>
      <c r="M2046" s="21">
        <v>0.11136608649118804</v>
      </c>
      <c r="N2046" s="21">
        <v>0.15043265031492725</v>
      </c>
      <c r="O2046" s="21">
        <v>0.19049117996364034</v>
      </c>
      <c r="P2046" s="21">
        <v>0.22742633028351344</v>
      </c>
      <c r="Q2046" s="21">
        <v>0.25766660953892928</v>
      </c>
      <c r="R2046" s="21">
        <v>0.28240984313921264</v>
      </c>
      <c r="S2046" s="21">
        <v>0.30263946881903703</v>
      </c>
      <c r="T2046" s="21">
        <v>0.31916346774369814</v>
      </c>
      <c r="U2046" s="21">
        <v>0.32075387478880468</v>
      </c>
      <c r="V2046" s="21">
        <v>0.32042006767109987</v>
      </c>
      <c r="W2046" s="21">
        <v>0.32010393473613807</v>
      </c>
      <c r="X2046" s="21">
        <v>0.31980218245224584</v>
      </c>
      <c r="Y2046" s="21">
        <v>0.31951217407856058</v>
      </c>
      <c r="Z2046" s="21">
        <v>0.31926608360377168</v>
      </c>
      <c r="AA2046" s="21">
        <v>0.31902109586097638</v>
      </c>
      <c r="AB2046" s="21">
        <v>0.3187772109335365</v>
      </c>
      <c r="AC2046" s="21">
        <v>0.31853442762184803</v>
      </c>
      <c r="AD2046" s="21">
        <v>0.31829274345492153</v>
      </c>
      <c r="AE2046" s="21">
        <v>0.31805215470616105</v>
      </c>
      <c r="AF2046" s="21">
        <v>0.3178126564132136</v>
      </c>
      <c r="AG2046" s="21">
        <v>0.31757424240174742</v>
      </c>
    </row>
    <row r="2047" spans="1:33" x14ac:dyDescent="0.25">
      <c r="A2047">
        <v>2393</v>
      </c>
      <c r="B2047" t="s">
        <v>1</v>
      </c>
      <c r="C2047" t="s">
        <v>8</v>
      </c>
      <c r="D2047" t="s">
        <v>17</v>
      </c>
      <c r="E2047" t="s">
        <v>134</v>
      </c>
      <c r="F2047" t="s">
        <v>424</v>
      </c>
      <c r="G2047" t="s">
        <v>356</v>
      </c>
      <c r="H2047">
        <v>79</v>
      </c>
      <c r="I2047">
        <v>0</v>
      </c>
      <c r="J2047" t="s">
        <v>273</v>
      </c>
      <c r="K2047" s="21">
        <v>0</v>
      </c>
      <c r="L2047" s="21">
        <v>0</v>
      </c>
      <c r="M2047" s="21">
        <v>0</v>
      </c>
      <c r="N2047" s="21">
        <v>0</v>
      </c>
      <c r="O2047" s="21">
        <v>0</v>
      </c>
      <c r="P2047" s="21">
        <v>0</v>
      </c>
      <c r="Q2047" s="21">
        <v>0</v>
      </c>
      <c r="R2047" s="21">
        <v>0</v>
      </c>
      <c r="S2047" s="21">
        <v>0</v>
      </c>
      <c r="T2047" s="21">
        <v>0</v>
      </c>
      <c r="U2047" s="21">
        <v>0</v>
      </c>
      <c r="V2047" s="21">
        <v>0</v>
      </c>
      <c r="W2047" s="21">
        <v>0</v>
      </c>
      <c r="X2047" s="21">
        <v>0</v>
      </c>
      <c r="Y2047" s="21">
        <v>0</v>
      </c>
      <c r="Z2047" s="21">
        <v>0</v>
      </c>
      <c r="AA2047" s="21">
        <v>0</v>
      </c>
      <c r="AB2047" s="21">
        <v>0</v>
      </c>
      <c r="AC2047" s="21">
        <v>0</v>
      </c>
      <c r="AD2047" s="21">
        <v>0</v>
      </c>
      <c r="AE2047" s="21">
        <v>0</v>
      </c>
      <c r="AF2047" s="21">
        <v>0</v>
      </c>
      <c r="AG2047" s="21">
        <v>0</v>
      </c>
    </row>
    <row r="2048" spans="1:33" x14ac:dyDescent="0.25">
      <c r="A2048">
        <v>2392</v>
      </c>
      <c r="B2048" t="s">
        <v>1</v>
      </c>
      <c r="C2048" t="s">
        <v>8</v>
      </c>
      <c r="D2048" t="s">
        <v>17</v>
      </c>
      <c r="E2048" t="s">
        <v>135</v>
      </c>
      <c r="F2048" t="s">
        <v>424</v>
      </c>
      <c r="G2048" t="s">
        <v>357</v>
      </c>
      <c r="H2048">
        <v>79</v>
      </c>
      <c r="I2048">
        <v>1</v>
      </c>
      <c r="J2048" t="s">
        <v>280</v>
      </c>
      <c r="K2048" s="21">
        <v>8.1180101073432223E-2</v>
      </c>
      <c r="L2048" s="21">
        <v>0.16255504340868376</v>
      </c>
      <c r="M2048" s="21">
        <v>0.24407894891682011</v>
      </c>
      <c r="N2048" s="21">
        <v>0.32570944287746129</v>
      </c>
      <c r="O2048" s="21">
        <v>0.40751144283896901</v>
      </c>
      <c r="P2048" s="21">
        <v>0.48131017365450601</v>
      </c>
      <c r="Q2048" s="21">
        <v>0.54057370026242912</v>
      </c>
      <c r="R2048" s="21">
        <v>0.58825346845407189</v>
      </c>
      <c r="S2048" s="21">
        <v>0.62666450393850326</v>
      </c>
      <c r="T2048" s="21">
        <v>0.65763491562519483</v>
      </c>
      <c r="U2048" s="21">
        <v>0.68366075686060834</v>
      </c>
      <c r="V2048" s="21">
        <v>0.70478880658016196</v>
      </c>
      <c r="W2048" s="21">
        <v>0.72184990811683758</v>
      </c>
      <c r="X2048" s="21">
        <v>0.73560774374496696</v>
      </c>
      <c r="Y2048" s="21">
        <v>0.746682676058114</v>
      </c>
      <c r="Z2048" s="21">
        <v>0.74622685413159084</v>
      </c>
      <c r="AA2048" s="21">
        <v>0.74576144134613842</v>
      </c>
      <c r="AB2048" s="21">
        <v>0.74528958588665872</v>
      </c>
      <c r="AC2048" s="21">
        <v>0.74481379261629399</v>
      </c>
      <c r="AD2048" s="21">
        <v>0.74433607317707129</v>
      </c>
      <c r="AE2048" s="21">
        <v>0.74385805522189441</v>
      </c>
      <c r="AF2048" s="21">
        <v>0.74338106323125319</v>
      </c>
      <c r="AG2048" s="21">
        <v>0.74290617921526181</v>
      </c>
    </row>
    <row r="2049" spans="1:33" x14ac:dyDescent="0.25">
      <c r="A2049">
        <v>2394</v>
      </c>
      <c r="B2049" t="s">
        <v>1</v>
      </c>
      <c r="C2049" t="s">
        <v>8</v>
      </c>
      <c r="D2049" t="s">
        <v>17</v>
      </c>
      <c r="E2049" t="s">
        <v>136</v>
      </c>
      <c r="F2049" t="s">
        <v>424</v>
      </c>
      <c r="G2049" t="s">
        <v>358</v>
      </c>
      <c r="H2049">
        <v>79</v>
      </c>
      <c r="I2049">
        <v>0</v>
      </c>
      <c r="J2049" t="s">
        <v>273</v>
      </c>
      <c r="K2049" s="21">
        <v>0</v>
      </c>
      <c r="L2049" s="21">
        <v>0</v>
      </c>
      <c r="M2049" s="21">
        <v>0</v>
      </c>
      <c r="N2049" s="21">
        <v>0</v>
      </c>
      <c r="O2049" s="21">
        <v>0</v>
      </c>
      <c r="P2049" s="21">
        <v>0</v>
      </c>
      <c r="Q2049" s="21">
        <v>0</v>
      </c>
      <c r="R2049" s="21">
        <v>0</v>
      </c>
      <c r="S2049" s="21">
        <v>0</v>
      </c>
      <c r="T2049" s="21">
        <v>0</v>
      </c>
      <c r="U2049" s="21">
        <v>0</v>
      </c>
      <c r="V2049" s="21">
        <v>0</v>
      </c>
      <c r="W2049" s="21">
        <v>0</v>
      </c>
      <c r="X2049" s="21">
        <v>0</v>
      </c>
      <c r="Y2049" s="21">
        <v>0</v>
      </c>
      <c r="Z2049" s="21">
        <v>0</v>
      </c>
      <c r="AA2049" s="21">
        <v>0</v>
      </c>
      <c r="AB2049" s="21">
        <v>0</v>
      </c>
      <c r="AC2049" s="21">
        <v>0</v>
      </c>
      <c r="AD2049" s="21">
        <v>0</v>
      </c>
      <c r="AE2049" s="21">
        <v>0</v>
      </c>
      <c r="AF2049" s="21">
        <v>0</v>
      </c>
      <c r="AG2049" s="21">
        <v>0</v>
      </c>
    </row>
    <row r="2050" spans="1:33" x14ac:dyDescent="0.25">
      <c r="A2050">
        <v>2388</v>
      </c>
      <c r="B2050" t="s">
        <v>1</v>
      </c>
      <c r="C2050" t="s">
        <v>8</v>
      </c>
      <c r="D2050" t="s">
        <v>17</v>
      </c>
      <c r="E2050" t="s">
        <v>137</v>
      </c>
      <c r="F2050" t="s">
        <v>424</v>
      </c>
      <c r="G2050">
        <v>0</v>
      </c>
      <c r="H2050">
        <v>79</v>
      </c>
      <c r="I2050">
        <v>1</v>
      </c>
      <c r="J2050" t="s">
        <v>280</v>
      </c>
      <c r="K2050" s="21">
        <v>9.3647618021315514E-3</v>
      </c>
      <c r="L2050" s="21">
        <v>1.8659249479160145E-2</v>
      </c>
      <c r="M2050" s="21">
        <v>2.7881840641694737E-2</v>
      </c>
      <c r="N2050" s="21">
        <v>3.7031791303413962E-2</v>
      </c>
      <c r="O2050" s="21">
        <v>4.6120209593335029E-2</v>
      </c>
      <c r="P2050" s="21">
        <v>5.4243562837204405E-2</v>
      </c>
      <c r="Q2050" s="21">
        <v>6.0693970549009199E-2</v>
      </c>
      <c r="R2050" s="21">
        <v>6.5814716543221477E-2</v>
      </c>
      <c r="S2050" s="21">
        <v>6.9878353737648516E-2</v>
      </c>
      <c r="T2050" s="21">
        <v>7.3101336216406465E-2</v>
      </c>
      <c r="U2050" s="21">
        <v>7.5655612684525586E-2</v>
      </c>
      <c r="V2050" s="21">
        <v>7.7677814657452632E-2</v>
      </c>
      <c r="W2050" s="21">
        <v>7.927654025985359E-2</v>
      </c>
      <c r="X2050" s="21">
        <v>8.0538129836922934E-2</v>
      </c>
      <c r="Y2050" s="21">
        <v>8.1531246856880887E-2</v>
      </c>
      <c r="Z2050" s="21">
        <v>8.1470273596003201E-2</v>
      </c>
      <c r="AA2050" s="21">
        <v>8.1409345934066804E-2</v>
      </c>
      <c r="AB2050" s="21">
        <v>8.134846383697053E-2</v>
      </c>
      <c r="AC2050" s="21">
        <v>8.1287627270638638E-2</v>
      </c>
      <c r="AD2050" s="21">
        <v>8.1226836201020794E-2</v>
      </c>
      <c r="AE2050" s="21">
        <v>8.1166090594092424E-2</v>
      </c>
      <c r="AF2050" s="21">
        <v>8.1105390415853892E-2</v>
      </c>
      <c r="AG2050" s="21">
        <v>8.1044735632331499E-2</v>
      </c>
    </row>
    <row r="2051" spans="1:33" x14ac:dyDescent="0.25">
      <c r="A2051">
        <v>2386</v>
      </c>
      <c r="B2051" t="s">
        <v>1</v>
      </c>
      <c r="C2051" t="s">
        <v>8</v>
      </c>
      <c r="D2051" t="s">
        <v>17</v>
      </c>
      <c r="E2051" t="s">
        <v>138</v>
      </c>
      <c r="F2051" t="s">
        <v>424</v>
      </c>
      <c r="G2051" t="s">
        <v>359</v>
      </c>
      <c r="H2051">
        <v>79</v>
      </c>
      <c r="I2051">
        <v>1</v>
      </c>
      <c r="J2051" t="s">
        <v>280</v>
      </c>
      <c r="K2051" s="21">
        <v>1.683873759667848E-2</v>
      </c>
      <c r="L2051" s="21">
        <v>3.3278298219521156E-2</v>
      </c>
      <c r="M2051" s="21">
        <v>3.3282774236088934E-2</v>
      </c>
      <c r="N2051" s="21">
        <v>3.3269864894195894E-2</v>
      </c>
      <c r="O2051" s="21">
        <v>3.3242682379179454E-2</v>
      </c>
      <c r="P2051" s="21">
        <v>3.3055910852313498E-2</v>
      </c>
      <c r="Q2051" s="21">
        <v>3.2601699043240312E-2</v>
      </c>
      <c r="R2051" s="21">
        <v>3.2238169369373779E-2</v>
      </c>
      <c r="S2051" s="21">
        <v>3.1945751974524629E-2</v>
      </c>
      <c r="T2051" s="21">
        <v>3.1709383234727224E-2</v>
      </c>
      <c r="U2051" s="21">
        <v>3.1565502950069949E-2</v>
      </c>
      <c r="V2051" s="21">
        <v>3.145020351087946E-2</v>
      </c>
      <c r="W2051" s="21">
        <v>3.1353894087418822E-2</v>
      </c>
      <c r="X2051" s="21">
        <v>3.1272897164196449E-2</v>
      </c>
      <c r="Y2051" s="21">
        <v>3.1204279721090456E-2</v>
      </c>
      <c r="Z2051" s="21">
        <v>3.1188143574745315E-2</v>
      </c>
      <c r="AA2051" s="21">
        <v>3.117144598452018E-2</v>
      </c>
      <c r="AB2051" s="21">
        <v>3.1154484330626463E-2</v>
      </c>
      <c r="AC2051" s="21">
        <v>3.1137495577110326E-2</v>
      </c>
      <c r="AD2051" s="21">
        <v>3.1120670052184413E-2</v>
      </c>
      <c r="AE2051" s="21">
        <v>3.1104161533413381E-2</v>
      </c>
      <c r="AF2051" s="21">
        <v>3.1088094748458864E-2</v>
      </c>
      <c r="AG2051" s="21">
        <v>3.107257103668545E-2</v>
      </c>
    </row>
    <row r="2052" spans="1:33" x14ac:dyDescent="0.25">
      <c r="A2052">
        <v>2385</v>
      </c>
      <c r="B2052" t="s">
        <v>1</v>
      </c>
      <c r="C2052" t="s">
        <v>8</v>
      </c>
      <c r="D2052" t="s">
        <v>17</v>
      </c>
      <c r="E2052" t="s">
        <v>238</v>
      </c>
      <c r="F2052" t="s">
        <v>424</v>
      </c>
      <c r="G2052" t="s">
        <v>594</v>
      </c>
      <c r="H2052">
        <v>79</v>
      </c>
      <c r="I2052">
        <v>0</v>
      </c>
      <c r="J2052" t="s">
        <v>273</v>
      </c>
      <c r="K2052" s="21">
        <v>0</v>
      </c>
      <c r="L2052" s="21">
        <v>0</v>
      </c>
      <c r="M2052" s="21">
        <v>0</v>
      </c>
      <c r="N2052" s="21">
        <v>0</v>
      </c>
      <c r="O2052" s="21">
        <v>0</v>
      </c>
      <c r="P2052" s="21">
        <v>0</v>
      </c>
      <c r="Q2052" s="21">
        <v>0</v>
      </c>
      <c r="R2052" s="21">
        <v>0</v>
      </c>
      <c r="S2052" s="21">
        <v>0</v>
      </c>
      <c r="T2052" s="21">
        <v>0</v>
      </c>
      <c r="U2052" s="21">
        <v>0</v>
      </c>
      <c r="V2052" s="21">
        <v>0</v>
      </c>
      <c r="W2052" s="21">
        <v>0</v>
      </c>
      <c r="X2052" s="21">
        <v>0</v>
      </c>
      <c r="Y2052" s="21">
        <v>0</v>
      </c>
      <c r="Z2052" s="21">
        <v>0</v>
      </c>
      <c r="AA2052" s="21">
        <v>0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</row>
    <row r="2053" spans="1:33" x14ac:dyDescent="0.25">
      <c r="A2053">
        <v>1689</v>
      </c>
      <c r="B2053" t="s">
        <v>1</v>
      </c>
      <c r="C2053" t="s">
        <v>8</v>
      </c>
      <c r="D2053" t="s">
        <v>17</v>
      </c>
      <c r="E2053" t="s">
        <v>153</v>
      </c>
      <c r="F2053" t="s">
        <v>421</v>
      </c>
      <c r="G2053" t="s">
        <v>385</v>
      </c>
      <c r="H2053">
        <v>156</v>
      </c>
      <c r="I2053">
        <v>0</v>
      </c>
      <c r="J2053" t="s">
        <v>273</v>
      </c>
      <c r="K2053" s="21">
        <v>0</v>
      </c>
      <c r="L2053" s="21">
        <v>0</v>
      </c>
      <c r="M2053" s="21">
        <v>0</v>
      </c>
      <c r="N2053" s="21">
        <v>0</v>
      </c>
      <c r="O2053" s="21">
        <v>0</v>
      </c>
      <c r="P2053" s="21">
        <v>0</v>
      </c>
      <c r="Q2053" s="21">
        <v>0</v>
      </c>
      <c r="R2053" s="21">
        <v>0</v>
      </c>
      <c r="S2053" s="21">
        <v>0</v>
      </c>
      <c r="T2053" s="21">
        <v>0</v>
      </c>
      <c r="U2053" s="21">
        <v>0</v>
      </c>
      <c r="V2053" s="21">
        <v>0</v>
      </c>
      <c r="W2053" s="21">
        <v>0</v>
      </c>
      <c r="X2053" s="21">
        <v>0</v>
      </c>
      <c r="Y2053" s="21">
        <v>0</v>
      </c>
      <c r="Z2053" s="21">
        <v>0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</row>
    <row r="2054" spans="1:33" x14ac:dyDescent="0.25">
      <c r="A2054">
        <v>2366</v>
      </c>
      <c r="B2054" t="s">
        <v>1</v>
      </c>
      <c r="C2054" t="s">
        <v>8</v>
      </c>
      <c r="D2054" t="s">
        <v>17</v>
      </c>
      <c r="E2054" t="s">
        <v>154</v>
      </c>
      <c r="F2054" t="s">
        <v>421</v>
      </c>
      <c r="G2054" t="s">
        <v>386</v>
      </c>
      <c r="H2054">
        <v>156</v>
      </c>
      <c r="I2054">
        <v>0</v>
      </c>
      <c r="J2054" t="s">
        <v>273</v>
      </c>
      <c r="K2054" s="21">
        <v>0</v>
      </c>
      <c r="L2054" s="21">
        <v>0</v>
      </c>
      <c r="M2054" s="21">
        <v>0</v>
      </c>
      <c r="N2054" s="21">
        <v>0</v>
      </c>
      <c r="O2054" s="21">
        <v>0</v>
      </c>
      <c r="P2054" s="21">
        <v>0</v>
      </c>
      <c r="Q2054" s="21">
        <v>0</v>
      </c>
      <c r="R2054" s="21">
        <v>0</v>
      </c>
      <c r="S2054" s="21">
        <v>0</v>
      </c>
      <c r="T2054" s="21">
        <v>0</v>
      </c>
      <c r="U2054" s="21">
        <v>0</v>
      </c>
      <c r="V2054" s="21">
        <v>0</v>
      </c>
      <c r="W2054" s="21">
        <v>0</v>
      </c>
      <c r="X2054" s="21">
        <v>0</v>
      </c>
      <c r="Y2054" s="21">
        <v>0</v>
      </c>
      <c r="Z2054" s="21">
        <v>0</v>
      </c>
      <c r="AA2054" s="21">
        <v>0</v>
      </c>
      <c r="AB2054" s="21">
        <v>0</v>
      </c>
      <c r="AC2054" s="21">
        <v>0</v>
      </c>
      <c r="AD2054" s="21">
        <v>0</v>
      </c>
      <c r="AE2054" s="21">
        <v>0</v>
      </c>
      <c r="AF2054" s="21">
        <v>0</v>
      </c>
      <c r="AG2054" s="21">
        <v>0</v>
      </c>
    </row>
    <row r="2055" spans="1:33" x14ac:dyDescent="0.25">
      <c r="A2055">
        <v>2365</v>
      </c>
      <c r="B2055" t="s">
        <v>1</v>
      </c>
      <c r="C2055" t="s">
        <v>8</v>
      </c>
      <c r="D2055" t="s">
        <v>17</v>
      </c>
      <c r="E2055" t="s">
        <v>155</v>
      </c>
      <c r="F2055" t="s">
        <v>421</v>
      </c>
      <c r="G2055" t="s">
        <v>387</v>
      </c>
      <c r="H2055">
        <v>156</v>
      </c>
      <c r="I2055">
        <v>0</v>
      </c>
      <c r="J2055" t="s">
        <v>273</v>
      </c>
      <c r="K2055" s="21">
        <v>0</v>
      </c>
      <c r="L2055" s="21">
        <v>0</v>
      </c>
      <c r="M2055" s="21">
        <v>0</v>
      </c>
      <c r="N2055" s="21">
        <v>0</v>
      </c>
      <c r="O2055" s="21">
        <v>0</v>
      </c>
      <c r="P2055" s="21">
        <v>0</v>
      </c>
      <c r="Q2055" s="21">
        <v>0</v>
      </c>
      <c r="R2055" s="21">
        <v>0</v>
      </c>
      <c r="S2055" s="21">
        <v>0</v>
      </c>
      <c r="T2055" s="21">
        <v>0</v>
      </c>
      <c r="U2055" s="21">
        <v>0</v>
      </c>
      <c r="V2055" s="21">
        <v>0</v>
      </c>
      <c r="W2055" s="21">
        <v>0</v>
      </c>
      <c r="X2055" s="21">
        <v>0</v>
      </c>
      <c r="Y2055" s="21">
        <v>0</v>
      </c>
      <c r="Z2055" s="21">
        <v>0</v>
      </c>
      <c r="AA2055" s="21">
        <v>0</v>
      </c>
      <c r="AB2055" s="21">
        <v>0</v>
      </c>
      <c r="AC2055" s="21">
        <v>0</v>
      </c>
      <c r="AD2055" s="21">
        <v>0</v>
      </c>
      <c r="AE2055" s="21">
        <v>0</v>
      </c>
      <c r="AF2055" s="21">
        <v>0</v>
      </c>
      <c r="AG2055" s="21">
        <v>0</v>
      </c>
    </row>
    <row r="2056" spans="1:33" x14ac:dyDescent="0.25">
      <c r="A2056">
        <v>2361</v>
      </c>
      <c r="B2056" t="s">
        <v>1</v>
      </c>
      <c r="C2056" t="s">
        <v>8</v>
      </c>
      <c r="D2056" t="s">
        <v>17</v>
      </c>
      <c r="E2056" t="s">
        <v>139</v>
      </c>
      <c r="F2056" t="s">
        <v>420</v>
      </c>
      <c r="G2056" t="s">
        <v>360</v>
      </c>
      <c r="H2056">
        <v>157</v>
      </c>
      <c r="I2056">
        <v>0</v>
      </c>
      <c r="J2056" t="s">
        <v>273</v>
      </c>
      <c r="K2056" s="21">
        <v>0</v>
      </c>
      <c r="L2056" s="21">
        <v>0</v>
      </c>
      <c r="M2056" s="21">
        <v>0</v>
      </c>
      <c r="N2056" s="21">
        <v>0</v>
      </c>
      <c r="O2056" s="21">
        <v>0</v>
      </c>
      <c r="P2056" s="21">
        <v>0</v>
      </c>
      <c r="Q2056" s="21">
        <v>0</v>
      </c>
      <c r="R2056" s="21">
        <v>0</v>
      </c>
      <c r="S2056" s="21">
        <v>0</v>
      </c>
      <c r="T2056" s="21">
        <v>0</v>
      </c>
      <c r="U2056" s="21">
        <v>0</v>
      </c>
      <c r="V2056" s="21">
        <v>0</v>
      </c>
      <c r="W2056" s="21">
        <v>0</v>
      </c>
      <c r="X2056" s="21">
        <v>0</v>
      </c>
      <c r="Y2056" s="21">
        <v>0</v>
      </c>
      <c r="Z2056" s="21">
        <v>0</v>
      </c>
      <c r="AA2056" s="21">
        <v>0</v>
      </c>
      <c r="AB2056" s="21">
        <v>0</v>
      </c>
      <c r="AC2056" s="21">
        <v>0</v>
      </c>
      <c r="AD2056" s="21">
        <v>0</v>
      </c>
      <c r="AE2056" s="21">
        <v>0</v>
      </c>
      <c r="AF2056" s="21">
        <v>0</v>
      </c>
      <c r="AG2056" s="21">
        <v>0</v>
      </c>
    </row>
    <row r="2057" spans="1:33" x14ac:dyDescent="0.25">
      <c r="A2057">
        <v>2362</v>
      </c>
      <c r="B2057" t="s">
        <v>1</v>
      </c>
      <c r="C2057" t="s">
        <v>8</v>
      </c>
      <c r="D2057" t="s">
        <v>17</v>
      </c>
      <c r="E2057" t="s">
        <v>140</v>
      </c>
      <c r="F2057" t="s">
        <v>419</v>
      </c>
      <c r="G2057" t="s">
        <v>361</v>
      </c>
      <c r="H2057">
        <v>158</v>
      </c>
      <c r="I2057">
        <v>0</v>
      </c>
      <c r="J2057" t="s">
        <v>273</v>
      </c>
      <c r="K2057" s="21">
        <v>0</v>
      </c>
      <c r="L2057" s="21">
        <v>0</v>
      </c>
      <c r="M2057" s="21">
        <v>0</v>
      </c>
      <c r="N2057" s="21">
        <v>0</v>
      </c>
      <c r="O2057" s="21">
        <v>0</v>
      </c>
      <c r="P2057" s="21">
        <v>0</v>
      </c>
      <c r="Q2057" s="21">
        <v>0</v>
      </c>
      <c r="R2057" s="21">
        <v>0</v>
      </c>
      <c r="S2057" s="21">
        <v>0</v>
      </c>
      <c r="T2057" s="21">
        <v>0</v>
      </c>
      <c r="U2057" s="21">
        <v>0</v>
      </c>
      <c r="V2057" s="21">
        <v>0</v>
      </c>
      <c r="W2057" s="21">
        <v>0</v>
      </c>
      <c r="X2057" s="21">
        <v>0</v>
      </c>
      <c r="Y2057" s="21">
        <v>0</v>
      </c>
      <c r="Z2057" s="21">
        <v>0</v>
      </c>
      <c r="AA2057" s="21">
        <v>0</v>
      </c>
      <c r="AB2057" s="21">
        <v>0</v>
      </c>
      <c r="AC2057" s="21">
        <v>0</v>
      </c>
      <c r="AD2057" s="21">
        <v>0</v>
      </c>
      <c r="AE2057" s="21">
        <v>0</v>
      </c>
      <c r="AF2057" s="21">
        <v>0</v>
      </c>
      <c r="AG2057" s="21">
        <v>0</v>
      </c>
    </row>
    <row r="2058" spans="1:33" x14ac:dyDescent="0.25">
      <c r="A2058">
        <v>1942</v>
      </c>
      <c r="B2058" t="s">
        <v>1</v>
      </c>
      <c r="C2058" t="s">
        <v>8</v>
      </c>
      <c r="D2058" t="s">
        <v>32</v>
      </c>
      <c r="E2058" t="s">
        <v>47</v>
      </c>
      <c r="F2058" t="s">
        <v>430</v>
      </c>
      <c r="G2058" t="s">
        <v>272</v>
      </c>
      <c r="H2058">
        <v>138</v>
      </c>
      <c r="I2058">
        <v>0</v>
      </c>
      <c r="J2058" t="s">
        <v>273</v>
      </c>
      <c r="K2058" s="21">
        <v>0</v>
      </c>
      <c r="L2058" s="21">
        <v>0</v>
      </c>
      <c r="M2058" s="21">
        <v>0</v>
      </c>
      <c r="N2058" s="21">
        <v>0</v>
      </c>
      <c r="O2058" s="21">
        <v>0</v>
      </c>
      <c r="P2058" s="21">
        <v>0</v>
      </c>
      <c r="Q2058" s="21">
        <v>0</v>
      </c>
      <c r="R2058" s="21">
        <v>0</v>
      </c>
      <c r="S2058" s="21">
        <v>0</v>
      </c>
      <c r="T2058" s="21">
        <v>0</v>
      </c>
      <c r="U2058" s="21">
        <v>0</v>
      </c>
      <c r="V2058" s="21">
        <v>0</v>
      </c>
      <c r="W2058" s="21">
        <v>0</v>
      </c>
      <c r="X2058" s="21">
        <v>0</v>
      </c>
      <c r="Y2058" s="21">
        <v>0</v>
      </c>
      <c r="Z2058" s="21">
        <v>0</v>
      </c>
      <c r="AA2058" s="21">
        <v>0</v>
      </c>
      <c r="AB2058" s="21">
        <v>0</v>
      </c>
      <c r="AC2058" s="21">
        <v>0</v>
      </c>
      <c r="AD2058" s="21">
        <v>0</v>
      </c>
      <c r="AE2058" s="21">
        <v>0</v>
      </c>
      <c r="AF2058" s="21">
        <v>0</v>
      </c>
      <c r="AG2058" s="21">
        <v>0</v>
      </c>
    </row>
    <row r="2059" spans="1:33" x14ac:dyDescent="0.25">
      <c r="A2059">
        <v>1946</v>
      </c>
      <c r="B2059" t="s">
        <v>1</v>
      </c>
      <c r="C2059" t="s">
        <v>8</v>
      </c>
      <c r="D2059" t="s">
        <v>32</v>
      </c>
      <c r="E2059" t="s">
        <v>48</v>
      </c>
      <c r="F2059" t="s">
        <v>439</v>
      </c>
      <c r="G2059" t="s">
        <v>275</v>
      </c>
      <c r="H2059">
        <v>139</v>
      </c>
      <c r="I2059">
        <v>0</v>
      </c>
      <c r="J2059" t="s">
        <v>273</v>
      </c>
      <c r="K2059" s="21">
        <v>0</v>
      </c>
      <c r="L2059" s="21">
        <v>0</v>
      </c>
      <c r="M2059" s="21">
        <v>0</v>
      </c>
      <c r="N2059" s="21">
        <v>0</v>
      </c>
      <c r="O2059" s="21">
        <v>0</v>
      </c>
      <c r="P2059" s="21">
        <v>0</v>
      </c>
      <c r="Q2059" s="21">
        <v>0</v>
      </c>
      <c r="R2059" s="21">
        <v>0</v>
      </c>
      <c r="S2059" s="21">
        <v>0</v>
      </c>
      <c r="T2059" s="21">
        <v>0</v>
      </c>
      <c r="U2059" s="21">
        <v>0</v>
      </c>
      <c r="V2059" s="21">
        <v>0</v>
      </c>
      <c r="W2059" s="21">
        <v>0</v>
      </c>
      <c r="X2059" s="21">
        <v>0</v>
      </c>
      <c r="Y2059" s="21">
        <v>0</v>
      </c>
      <c r="Z2059" s="21">
        <v>0</v>
      </c>
      <c r="AA2059" s="21">
        <v>0</v>
      </c>
      <c r="AB2059" s="21">
        <v>0</v>
      </c>
      <c r="AC2059" s="21">
        <v>0</v>
      </c>
      <c r="AD2059" s="21">
        <v>0</v>
      </c>
      <c r="AE2059" s="21">
        <v>0</v>
      </c>
      <c r="AF2059" s="21">
        <v>0</v>
      </c>
      <c r="AG2059" s="21">
        <v>0</v>
      </c>
    </row>
    <row r="2060" spans="1:33" x14ac:dyDescent="0.25">
      <c r="A2060">
        <v>1502</v>
      </c>
      <c r="B2060" t="s">
        <v>1</v>
      </c>
      <c r="C2060" t="s">
        <v>8</v>
      </c>
      <c r="D2060" t="s">
        <v>32</v>
      </c>
      <c r="E2060" t="s">
        <v>49</v>
      </c>
      <c r="F2060" t="s">
        <v>431</v>
      </c>
      <c r="G2060" t="s">
        <v>277</v>
      </c>
      <c r="H2060">
        <v>136</v>
      </c>
      <c r="I2060">
        <v>1</v>
      </c>
      <c r="J2060" t="s">
        <v>280</v>
      </c>
      <c r="K2060" s="21">
        <v>5.2427807775048344E-4</v>
      </c>
      <c r="L2060" s="21">
        <v>1.7460447218565025E-3</v>
      </c>
      <c r="M2060" s="21">
        <v>3.87005105311466E-3</v>
      </c>
      <c r="N2060" s="21">
        <v>7.0873112160351383E-3</v>
      </c>
      <c r="O2060" s="21">
        <v>1.1595130723110223E-2</v>
      </c>
      <c r="P2060" s="21">
        <v>1.7648961583344794E-2</v>
      </c>
      <c r="Q2060" s="21">
        <v>2.5436746191083815E-2</v>
      </c>
      <c r="R2060" s="21">
        <v>3.5034477128558318E-2</v>
      </c>
      <c r="S2060" s="21">
        <v>4.6376467732803517E-2</v>
      </c>
      <c r="T2060" s="21">
        <v>5.9256340398627774E-2</v>
      </c>
      <c r="U2060" s="21">
        <v>7.3365155665297332E-2</v>
      </c>
      <c r="V2060" s="21">
        <v>8.8357065947815089E-2</v>
      </c>
      <c r="W2060" s="21">
        <v>0.10391818996907565</v>
      </c>
      <c r="X2060" s="21">
        <v>0.11979152864358428</v>
      </c>
      <c r="Y2060" s="21">
        <v>0.13574700253747979</v>
      </c>
      <c r="Z2060" s="21">
        <v>0.15177028393339403</v>
      </c>
      <c r="AA2060" s="21">
        <v>0.16764228026381278</v>
      </c>
      <c r="AB2060" s="21">
        <v>0.18342875181475024</v>
      </c>
      <c r="AC2060" s="21">
        <v>0.19918674074611142</v>
      </c>
      <c r="AD2060" s="21">
        <v>0.21496208104309217</v>
      </c>
      <c r="AE2060" s="21">
        <v>0.23079142500140967</v>
      </c>
      <c r="AF2060" s="21">
        <v>0.24618916182059541</v>
      </c>
      <c r="AG2060" s="21">
        <v>0.26100802953048252</v>
      </c>
    </row>
    <row r="2061" spans="1:33" x14ac:dyDescent="0.25">
      <c r="A2061">
        <v>1508</v>
      </c>
      <c r="B2061" t="s">
        <v>1</v>
      </c>
      <c r="C2061" t="s">
        <v>8</v>
      </c>
      <c r="D2061" t="s">
        <v>32</v>
      </c>
      <c r="E2061" t="s">
        <v>50</v>
      </c>
      <c r="F2061" t="s">
        <v>432</v>
      </c>
      <c r="G2061" t="s">
        <v>279</v>
      </c>
      <c r="H2061">
        <v>141</v>
      </c>
      <c r="I2061">
        <v>1</v>
      </c>
      <c r="J2061" t="s">
        <v>280</v>
      </c>
      <c r="K2061" s="21">
        <v>2.1141904350174667E-3</v>
      </c>
      <c r="L2061" s="21">
        <v>4.4115979906484996E-3</v>
      </c>
      <c r="M2061" s="21">
        <v>6.8597758907234657E-3</v>
      </c>
      <c r="N2061" s="21">
        <v>9.4596570783459042E-3</v>
      </c>
      <c r="O2061" s="21">
        <v>1.212625427462851E-2</v>
      </c>
      <c r="P2061" s="21">
        <v>1.4832558547631233E-2</v>
      </c>
      <c r="Q2061" s="21">
        <v>1.7550296833952986E-2</v>
      </c>
      <c r="R2061" s="21">
        <v>2.0203617904017382E-2</v>
      </c>
      <c r="S2061" s="21">
        <v>2.2971595220962922E-2</v>
      </c>
      <c r="T2061" s="21">
        <v>2.5751331770186837E-2</v>
      </c>
      <c r="U2061" s="21">
        <v>2.8771855375083002E-2</v>
      </c>
      <c r="V2061" s="21">
        <v>3.2006664347545941E-2</v>
      </c>
      <c r="W2061" s="21">
        <v>3.543375193690522E-2</v>
      </c>
      <c r="X2061" s="21">
        <v>3.9032864964952306E-2</v>
      </c>
      <c r="Y2061" s="21">
        <v>4.2785578343927051E-2</v>
      </c>
      <c r="Z2061" s="21">
        <v>4.4600413773240852E-2</v>
      </c>
      <c r="AA2061" s="21">
        <v>4.6368507056557449E-2</v>
      </c>
      <c r="AB2061" s="21">
        <v>4.8021779834483934E-2</v>
      </c>
      <c r="AC2061" s="21">
        <v>4.9682397951133266E-2</v>
      </c>
      <c r="AD2061" s="21">
        <v>5.1367776943924741E-2</v>
      </c>
      <c r="AE2061" s="21">
        <v>5.30933003887624E-2</v>
      </c>
      <c r="AF2061" s="21">
        <v>5.5810684063537744E-2</v>
      </c>
      <c r="AG2061" s="21">
        <v>5.8449341001245159E-2</v>
      </c>
    </row>
    <row r="2062" spans="1:33" x14ac:dyDescent="0.25">
      <c r="A2062">
        <v>1897</v>
      </c>
      <c r="B2062" t="s">
        <v>1</v>
      </c>
      <c r="C2062" t="s">
        <v>8</v>
      </c>
      <c r="D2062" t="s">
        <v>32</v>
      </c>
      <c r="E2062" t="s">
        <v>51</v>
      </c>
      <c r="F2062" t="s">
        <v>433</v>
      </c>
      <c r="G2062" t="s">
        <v>281</v>
      </c>
      <c r="H2062">
        <v>137</v>
      </c>
      <c r="I2062">
        <v>1</v>
      </c>
      <c r="J2062" t="s">
        <v>280</v>
      </c>
      <c r="K2062" s="21">
        <v>2.8712127021103287E-5</v>
      </c>
      <c r="L2062" s="21">
        <v>8.6524631116611907E-5</v>
      </c>
      <c r="M2062" s="21">
        <v>1.8991110850539888E-4</v>
      </c>
      <c r="N2062" s="21">
        <v>3.5925615242521618E-4</v>
      </c>
      <c r="O2062" s="21">
        <v>6.182587970972594E-4</v>
      </c>
      <c r="P2062" s="21">
        <v>9.9202789188963716E-4</v>
      </c>
      <c r="Q2062" s="21">
        <v>1.5043088948600925E-3</v>
      </c>
      <c r="R2062" s="21">
        <v>2.1734156724128361E-3</v>
      </c>
      <c r="S2062" s="21">
        <v>3.0071774479990179E-3</v>
      </c>
      <c r="T2062" s="21">
        <v>3.9976501443091308E-3</v>
      </c>
      <c r="U2062" s="21">
        <v>5.0888321376323957E-3</v>
      </c>
      <c r="V2062" s="21">
        <v>6.2313272918514745E-3</v>
      </c>
      <c r="W2062" s="21">
        <v>7.3420619181195001E-3</v>
      </c>
      <c r="X2062" s="21">
        <v>8.3251411674565082E-3</v>
      </c>
      <c r="Y2062" s="21">
        <v>9.0857614044637883E-3</v>
      </c>
      <c r="Z2062" s="21">
        <v>9.5599942391778985E-3</v>
      </c>
      <c r="AA2062" s="21">
        <v>9.6994337612068358E-3</v>
      </c>
      <c r="AB2062" s="21">
        <v>9.7085228810643836E-3</v>
      </c>
      <c r="AC2062" s="21">
        <v>9.691317690532544E-3</v>
      </c>
      <c r="AD2062" s="21">
        <v>9.674617311273552E-3</v>
      </c>
      <c r="AE2062" s="21">
        <v>9.6587513742752359E-3</v>
      </c>
      <c r="AF2062" s="21">
        <v>9.6430104812125095E-3</v>
      </c>
      <c r="AG2062" s="21">
        <v>9.6282632039760736E-3</v>
      </c>
    </row>
    <row r="2063" spans="1:33" x14ac:dyDescent="0.25">
      <c r="A2063">
        <v>1891</v>
      </c>
      <c r="B2063" t="s">
        <v>1</v>
      </c>
      <c r="C2063" t="s">
        <v>8</v>
      </c>
      <c r="D2063" t="s">
        <v>32</v>
      </c>
      <c r="E2063" t="s">
        <v>52</v>
      </c>
      <c r="F2063" t="s">
        <v>431</v>
      </c>
      <c r="G2063">
        <v>0</v>
      </c>
      <c r="H2063">
        <v>136</v>
      </c>
      <c r="I2063">
        <v>0</v>
      </c>
      <c r="J2063" t="s">
        <v>273</v>
      </c>
      <c r="K2063" s="21">
        <v>0</v>
      </c>
      <c r="L2063" s="21">
        <v>0</v>
      </c>
      <c r="M2063" s="21">
        <v>0</v>
      </c>
      <c r="N2063" s="21">
        <v>0</v>
      </c>
      <c r="O2063" s="21">
        <v>0</v>
      </c>
      <c r="P2063" s="21">
        <v>0</v>
      </c>
      <c r="Q2063" s="21">
        <v>0</v>
      </c>
      <c r="R2063" s="21">
        <v>0</v>
      </c>
      <c r="S2063" s="21">
        <v>0</v>
      </c>
      <c r="T2063" s="21">
        <v>0</v>
      </c>
      <c r="U2063" s="21">
        <v>0</v>
      </c>
      <c r="V2063" s="21">
        <v>0</v>
      </c>
      <c r="W2063" s="21">
        <v>0</v>
      </c>
      <c r="X2063" s="21">
        <v>0</v>
      </c>
      <c r="Y2063" s="21">
        <v>0</v>
      </c>
      <c r="Z2063" s="21">
        <v>0</v>
      </c>
      <c r="AA2063" s="21">
        <v>0</v>
      </c>
      <c r="AB2063" s="21">
        <v>0</v>
      </c>
      <c r="AC2063" s="21">
        <v>0</v>
      </c>
      <c r="AD2063" s="21">
        <v>0</v>
      </c>
      <c r="AE2063" s="21">
        <v>0</v>
      </c>
      <c r="AF2063" s="21">
        <v>0</v>
      </c>
      <c r="AG2063" s="21">
        <v>0</v>
      </c>
    </row>
    <row r="2064" spans="1:33" x14ac:dyDescent="0.25">
      <c r="A2064">
        <v>1945</v>
      </c>
      <c r="B2064" t="s">
        <v>1</v>
      </c>
      <c r="C2064" t="s">
        <v>8</v>
      </c>
      <c r="D2064" t="s">
        <v>32</v>
      </c>
      <c r="E2064" t="s">
        <v>256</v>
      </c>
      <c r="F2064" t="s">
        <v>596</v>
      </c>
      <c r="G2064" t="s">
        <v>590</v>
      </c>
      <c r="H2064">
        <v>145</v>
      </c>
      <c r="I2064">
        <v>0</v>
      </c>
      <c r="J2064" t="s">
        <v>273</v>
      </c>
      <c r="K2064" s="21">
        <v>0</v>
      </c>
      <c r="L2064" s="21">
        <v>0</v>
      </c>
      <c r="M2064" s="21">
        <v>0</v>
      </c>
      <c r="N2064" s="21">
        <v>0</v>
      </c>
      <c r="O2064" s="21">
        <v>0</v>
      </c>
      <c r="P2064" s="21">
        <v>0</v>
      </c>
      <c r="Q2064" s="21">
        <v>0</v>
      </c>
      <c r="R2064" s="21">
        <v>0</v>
      </c>
      <c r="S2064" s="21">
        <v>0</v>
      </c>
      <c r="T2064" s="21">
        <v>0</v>
      </c>
      <c r="U2064" s="21">
        <v>0</v>
      </c>
      <c r="V2064" s="21">
        <v>0</v>
      </c>
      <c r="W2064" s="21">
        <v>0</v>
      </c>
      <c r="X2064" s="21">
        <v>0</v>
      </c>
      <c r="Y2064" s="21">
        <v>0</v>
      </c>
      <c r="Z2064" s="21">
        <v>0</v>
      </c>
      <c r="AA2064" s="21">
        <v>0</v>
      </c>
      <c r="AB2064" s="21">
        <v>0</v>
      </c>
      <c r="AC2064" s="21">
        <v>0</v>
      </c>
      <c r="AD2064" s="21">
        <v>0</v>
      </c>
      <c r="AE2064" s="21">
        <v>0</v>
      </c>
      <c r="AF2064" s="21">
        <v>0</v>
      </c>
      <c r="AG2064" s="21">
        <v>0</v>
      </c>
    </row>
    <row r="2065" spans="1:33" x14ac:dyDescent="0.25">
      <c r="A2065">
        <v>1517</v>
      </c>
      <c r="B2065" t="s">
        <v>1</v>
      </c>
      <c r="C2065" t="s">
        <v>8</v>
      </c>
      <c r="D2065" t="s">
        <v>32</v>
      </c>
      <c r="E2065" t="s">
        <v>61</v>
      </c>
      <c r="F2065" t="s">
        <v>434</v>
      </c>
      <c r="G2065" t="s">
        <v>292</v>
      </c>
      <c r="H2065">
        <v>144</v>
      </c>
      <c r="I2065">
        <v>0</v>
      </c>
      <c r="J2065" t="s">
        <v>273</v>
      </c>
      <c r="K2065" s="21">
        <v>0</v>
      </c>
      <c r="L2065" s="21">
        <v>0</v>
      </c>
      <c r="M2065" s="21">
        <v>0</v>
      </c>
      <c r="N2065" s="21">
        <v>0</v>
      </c>
      <c r="O2065" s="21">
        <v>0</v>
      </c>
      <c r="P2065" s="21">
        <v>0</v>
      </c>
      <c r="Q2065" s="21">
        <v>0</v>
      </c>
      <c r="R2065" s="21">
        <v>0</v>
      </c>
      <c r="S2065" s="21">
        <v>0</v>
      </c>
      <c r="T2065" s="21">
        <v>0</v>
      </c>
      <c r="U2065" s="21">
        <v>0</v>
      </c>
      <c r="V2065" s="21">
        <v>0</v>
      </c>
      <c r="W2065" s="21">
        <v>0</v>
      </c>
      <c r="X2065" s="21">
        <v>0</v>
      </c>
      <c r="Y2065" s="21">
        <v>0</v>
      </c>
      <c r="Z2065" s="21">
        <v>0</v>
      </c>
      <c r="AA2065" s="21">
        <v>0</v>
      </c>
      <c r="AB2065" s="21">
        <v>0</v>
      </c>
      <c r="AC2065" s="21">
        <v>0</v>
      </c>
      <c r="AD2065" s="21">
        <v>0</v>
      </c>
      <c r="AE2065" s="21">
        <v>0</v>
      </c>
      <c r="AF2065" s="21">
        <v>0</v>
      </c>
      <c r="AG2065" s="21">
        <v>0</v>
      </c>
    </row>
    <row r="2066" spans="1:33" x14ac:dyDescent="0.25">
      <c r="A2066">
        <v>1905</v>
      </c>
      <c r="B2066" t="s">
        <v>1</v>
      </c>
      <c r="C2066" t="s">
        <v>8</v>
      </c>
      <c r="D2066" t="s">
        <v>32</v>
      </c>
      <c r="E2066" t="s">
        <v>62</v>
      </c>
      <c r="F2066" t="s">
        <v>431</v>
      </c>
      <c r="G2066" t="s">
        <v>293</v>
      </c>
      <c r="H2066">
        <v>136</v>
      </c>
      <c r="I2066">
        <v>0</v>
      </c>
      <c r="J2066" t="s">
        <v>273</v>
      </c>
      <c r="K2066" s="21">
        <v>0</v>
      </c>
      <c r="L2066" s="21">
        <v>0</v>
      </c>
      <c r="M2066" s="21">
        <v>0</v>
      </c>
      <c r="N2066" s="21">
        <v>0</v>
      </c>
      <c r="O2066" s="21">
        <v>0</v>
      </c>
      <c r="P2066" s="21">
        <v>0</v>
      </c>
      <c r="Q2066" s="21">
        <v>0</v>
      </c>
      <c r="R2066" s="21">
        <v>0</v>
      </c>
      <c r="S2066" s="21">
        <v>0</v>
      </c>
      <c r="T2066" s="21">
        <v>0</v>
      </c>
      <c r="U2066" s="21">
        <v>0</v>
      </c>
      <c r="V2066" s="21">
        <v>0</v>
      </c>
      <c r="W2066" s="21">
        <v>0</v>
      </c>
      <c r="X2066" s="21">
        <v>0</v>
      </c>
      <c r="Y2066" s="21">
        <v>0</v>
      </c>
      <c r="Z2066" s="21">
        <v>0</v>
      </c>
      <c r="AA2066" s="21">
        <v>0</v>
      </c>
      <c r="AB2066" s="21">
        <v>0</v>
      </c>
      <c r="AC2066" s="21">
        <v>0</v>
      </c>
      <c r="AD2066" s="21">
        <v>0</v>
      </c>
      <c r="AE2066" s="21">
        <v>0</v>
      </c>
      <c r="AF2066" s="21">
        <v>0</v>
      </c>
      <c r="AG2066" s="21">
        <v>0</v>
      </c>
    </row>
    <row r="2067" spans="1:33" x14ac:dyDescent="0.25">
      <c r="A2067">
        <v>1893</v>
      </c>
      <c r="B2067" t="s">
        <v>1</v>
      </c>
      <c r="C2067" t="s">
        <v>8</v>
      </c>
      <c r="D2067" t="s">
        <v>32</v>
      </c>
      <c r="E2067" t="s">
        <v>63</v>
      </c>
      <c r="F2067" t="s">
        <v>431</v>
      </c>
      <c r="G2067" t="s">
        <v>294</v>
      </c>
      <c r="H2067">
        <v>136</v>
      </c>
      <c r="I2067">
        <v>0</v>
      </c>
      <c r="J2067" t="s">
        <v>280</v>
      </c>
      <c r="K2067" s="21">
        <v>0</v>
      </c>
      <c r="L2067" s="21">
        <v>0</v>
      </c>
      <c r="M2067" s="21">
        <v>0</v>
      </c>
      <c r="N2067" s="21">
        <v>0</v>
      </c>
      <c r="O2067" s="21">
        <v>0</v>
      </c>
      <c r="P2067" s="21">
        <v>0</v>
      </c>
      <c r="Q2067" s="21">
        <v>0</v>
      </c>
      <c r="R2067" s="21">
        <v>0</v>
      </c>
      <c r="S2067" s="21">
        <v>0</v>
      </c>
      <c r="T2067" s="21">
        <v>0</v>
      </c>
      <c r="U2067" s="21">
        <v>0</v>
      </c>
      <c r="V2067" s="21">
        <v>0</v>
      </c>
      <c r="W2067" s="21">
        <v>0</v>
      </c>
      <c r="X2067" s="21">
        <v>0</v>
      </c>
      <c r="Y2067" s="21">
        <v>0</v>
      </c>
      <c r="Z2067" s="21">
        <v>0</v>
      </c>
      <c r="AA2067" s="21">
        <v>0</v>
      </c>
      <c r="AB2067" s="21">
        <v>0</v>
      </c>
      <c r="AC2067" s="21">
        <v>0</v>
      </c>
      <c r="AD2067" s="21">
        <v>0</v>
      </c>
      <c r="AE2067" s="21">
        <v>0</v>
      </c>
      <c r="AF2067" s="21">
        <v>0</v>
      </c>
      <c r="AG2067" s="21">
        <v>0</v>
      </c>
    </row>
    <row r="2068" spans="1:33" x14ac:dyDescent="0.25">
      <c r="A2068">
        <v>1910</v>
      </c>
      <c r="B2068" t="s">
        <v>1</v>
      </c>
      <c r="C2068" t="s">
        <v>8</v>
      </c>
      <c r="D2068" t="s">
        <v>32</v>
      </c>
      <c r="E2068" t="s">
        <v>64</v>
      </c>
      <c r="F2068" t="s">
        <v>431</v>
      </c>
      <c r="G2068" t="s">
        <v>64</v>
      </c>
      <c r="H2068">
        <v>136</v>
      </c>
      <c r="I2068">
        <v>0</v>
      </c>
      <c r="J2068" t="s">
        <v>273</v>
      </c>
      <c r="K2068" s="21">
        <v>0</v>
      </c>
      <c r="L2068" s="21">
        <v>0</v>
      </c>
      <c r="M2068" s="21">
        <v>0</v>
      </c>
      <c r="N2068" s="21">
        <v>0</v>
      </c>
      <c r="O2068" s="21">
        <v>0</v>
      </c>
      <c r="P2068" s="21">
        <v>0</v>
      </c>
      <c r="Q2068" s="21">
        <v>0</v>
      </c>
      <c r="R2068" s="21">
        <v>0</v>
      </c>
      <c r="S2068" s="21">
        <v>0</v>
      </c>
      <c r="T2068" s="21">
        <v>0</v>
      </c>
      <c r="U2068" s="21">
        <v>0</v>
      </c>
      <c r="V2068" s="21">
        <v>0</v>
      </c>
      <c r="W2068" s="21">
        <v>0</v>
      </c>
      <c r="X2068" s="21">
        <v>0</v>
      </c>
      <c r="Y2068" s="21">
        <v>0</v>
      </c>
      <c r="Z2068" s="21">
        <v>0</v>
      </c>
      <c r="AA2068" s="21">
        <v>0</v>
      </c>
      <c r="AB2068" s="21">
        <v>0</v>
      </c>
      <c r="AC2068" s="21">
        <v>0</v>
      </c>
      <c r="AD2068" s="21">
        <v>0</v>
      </c>
      <c r="AE2068" s="21">
        <v>0</v>
      </c>
      <c r="AF2068" s="21">
        <v>0</v>
      </c>
      <c r="AG2068" s="21">
        <v>0</v>
      </c>
    </row>
    <row r="2069" spans="1:33" x14ac:dyDescent="0.25">
      <c r="A2069">
        <v>1909</v>
      </c>
      <c r="B2069" t="s">
        <v>1</v>
      </c>
      <c r="C2069" t="s">
        <v>8</v>
      </c>
      <c r="D2069" t="s">
        <v>32</v>
      </c>
      <c r="E2069" t="s">
        <v>65</v>
      </c>
      <c r="F2069" t="s">
        <v>431</v>
      </c>
      <c r="G2069" t="s">
        <v>295</v>
      </c>
      <c r="H2069">
        <v>136</v>
      </c>
      <c r="I2069">
        <v>0</v>
      </c>
      <c r="J2069" t="s">
        <v>273</v>
      </c>
      <c r="K2069" s="21">
        <v>0</v>
      </c>
      <c r="L2069" s="21">
        <v>0</v>
      </c>
      <c r="M2069" s="21">
        <v>0</v>
      </c>
      <c r="N2069" s="21">
        <v>0</v>
      </c>
      <c r="O2069" s="21">
        <v>0</v>
      </c>
      <c r="P2069" s="21">
        <v>0</v>
      </c>
      <c r="Q2069" s="21">
        <v>0</v>
      </c>
      <c r="R2069" s="21">
        <v>0</v>
      </c>
      <c r="S2069" s="21">
        <v>0</v>
      </c>
      <c r="T2069" s="21">
        <v>0</v>
      </c>
      <c r="U2069" s="21">
        <v>0</v>
      </c>
      <c r="V2069" s="21">
        <v>0</v>
      </c>
      <c r="W2069" s="21">
        <v>0</v>
      </c>
      <c r="X2069" s="21">
        <v>0</v>
      </c>
      <c r="Y2069" s="21">
        <v>0</v>
      </c>
      <c r="Z2069" s="21">
        <v>0</v>
      </c>
      <c r="AA2069" s="21">
        <v>0</v>
      </c>
      <c r="AB2069" s="21">
        <v>0</v>
      </c>
      <c r="AC2069" s="21">
        <v>0</v>
      </c>
      <c r="AD2069" s="21">
        <v>0</v>
      </c>
      <c r="AE2069" s="21">
        <v>0</v>
      </c>
      <c r="AF2069" s="21">
        <v>0</v>
      </c>
      <c r="AG2069" s="21">
        <v>0</v>
      </c>
    </row>
    <row r="2070" spans="1:33" x14ac:dyDescent="0.25">
      <c r="A2070">
        <v>1943</v>
      </c>
      <c r="B2070" t="s">
        <v>1</v>
      </c>
      <c r="C2070" t="s">
        <v>8</v>
      </c>
      <c r="D2070" t="s">
        <v>32</v>
      </c>
      <c r="E2070" t="s">
        <v>257</v>
      </c>
      <c r="F2070" t="s">
        <v>596</v>
      </c>
      <c r="G2070" t="s">
        <v>591</v>
      </c>
      <c r="H2070">
        <v>145</v>
      </c>
      <c r="I2070">
        <v>0</v>
      </c>
      <c r="J2070" t="s">
        <v>273</v>
      </c>
      <c r="K2070" s="21">
        <v>0</v>
      </c>
      <c r="L2070" s="21">
        <v>0</v>
      </c>
      <c r="M2070" s="21">
        <v>0</v>
      </c>
      <c r="N2070" s="21">
        <v>0</v>
      </c>
      <c r="O2070" s="21">
        <v>0</v>
      </c>
      <c r="P2070" s="21">
        <v>0</v>
      </c>
      <c r="Q2070" s="21">
        <v>0</v>
      </c>
      <c r="R2070" s="21">
        <v>0</v>
      </c>
      <c r="S2070" s="21">
        <v>0</v>
      </c>
      <c r="T2070" s="21">
        <v>0</v>
      </c>
      <c r="U2070" s="21">
        <v>0</v>
      </c>
      <c r="V2070" s="21">
        <v>0</v>
      </c>
      <c r="W2070" s="21">
        <v>0</v>
      </c>
      <c r="X2070" s="21">
        <v>0</v>
      </c>
      <c r="Y2070" s="21">
        <v>0</v>
      </c>
      <c r="Z2070" s="21">
        <v>0</v>
      </c>
      <c r="AA2070" s="21">
        <v>0</v>
      </c>
      <c r="AB2070" s="21">
        <v>0</v>
      </c>
      <c r="AC2070" s="21">
        <v>0</v>
      </c>
      <c r="AD2070" s="21">
        <v>0</v>
      </c>
      <c r="AE2070" s="21">
        <v>0</v>
      </c>
      <c r="AF2070" s="21">
        <v>0</v>
      </c>
      <c r="AG2070" s="21">
        <v>0</v>
      </c>
    </row>
    <row r="2071" spans="1:33" x14ac:dyDescent="0.25">
      <c r="A2071">
        <v>1938</v>
      </c>
      <c r="B2071" t="s">
        <v>1</v>
      </c>
      <c r="C2071" t="s">
        <v>8</v>
      </c>
      <c r="D2071" t="s">
        <v>32</v>
      </c>
      <c r="E2071" t="s">
        <v>66</v>
      </c>
      <c r="F2071" t="s">
        <v>435</v>
      </c>
      <c r="G2071" t="s">
        <v>297</v>
      </c>
      <c r="H2071">
        <v>142</v>
      </c>
      <c r="I2071">
        <v>0</v>
      </c>
      <c r="J2071" t="s">
        <v>273</v>
      </c>
      <c r="K2071" s="21">
        <v>0</v>
      </c>
      <c r="L2071" s="21">
        <v>0</v>
      </c>
      <c r="M2071" s="21">
        <v>0</v>
      </c>
      <c r="N2071" s="21">
        <v>0</v>
      </c>
      <c r="O2071" s="21">
        <v>0</v>
      </c>
      <c r="P2071" s="21">
        <v>0</v>
      </c>
      <c r="Q2071" s="21">
        <v>0</v>
      </c>
      <c r="R2071" s="21">
        <v>0</v>
      </c>
      <c r="S2071" s="21">
        <v>0</v>
      </c>
      <c r="T2071" s="21">
        <v>0</v>
      </c>
      <c r="U2071" s="21">
        <v>0</v>
      </c>
      <c r="V2071" s="21">
        <v>0</v>
      </c>
      <c r="W2071" s="21">
        <v>0</v>
      </c>
      <c r="X2071" s="21">
        <v>0</v>
      </c>
      <c r="Y2071" s="21">
        <v>0</v>
      </c>
      <c r="Z2071" s="21">
        <v>0</v>
      </c>
      <c r="AA2071" s="21">
        <v>0</v>
      </c>
      <c r="AB2071" s="21">
        <v>0</v>
      </c>
      <c r="AC2071" s="21">
        <v>0</v>
      </c>
      <c r="AD2071" s="21">
        <v>0</v>
      </c>
      <c r="AE2071" s="21">
        <v>0</v>
      </c>
      <c r="AF2071" s="21">
        <v>0</v>
      </c>
      <c r="AG2071" s="21">
        <v>0</v>
      </c>
    </row>
    <row r="2072" spans="1:33" x14ac:dyDescent="0.25">
      <c r="A2072">
        <v>1505</v>
      </c>
      <c r="B2072" t="s">
        <v>1</v>
      </c>
      <c r="C2072" t="s">
        <v>8</v>
      </c>
      <c r="D2072" t="s">
        <v>32</v>
      </c>
      <c r="E2072" t="s">
        <v>67</v>
      </c>
      <c r="F2072" t="s">
        <v>436</v>
      </c>
      <c r="G2072" t="s">
        <v>299</v>
      </c>
      <c r="H2072">
        <v>140</v>
      </c>
      <c r="I2072">
        <v>0</v>
      </c>
      <c r="J2072" t="s">
        <v>280</v>
      </c>
      <c r="K2072" s="21">
        <v>0</v>
      </c>
      <c r="L2072" s="21">
        <v>0</v>
      </c>
      <c r="M2072" s="21">
        <v>0</v>
      </c>
      <c r="N2072" s="21">
        <v>0</v>
      </c>
      <c r="O2072" s="21">
        <v>0</v>
      </c>
      <c r="P2072" s="21">
        <v>0</v>
      </c>
      <c r="Q2072" s="21">
        <v>0</v>
      </c>
      <c r="R2072" s="21">
        <v>0</v>
      </c>
      <c r="S2072" s="21">
        <v>0</v>
      </c>
      <c r="T2072" s="21">
        <v>0</v>
      </c>
      <c r="U2072" s="21">
        <v>0</v>
      </c>
      <c r="V2072" s="21">
        <v>0</v>
      </c>
      <c r="W2072" s="21">
        <v>0</v>
      </c>
      <c r="X2072" s="21">
        <v>0</v>
      </c>
      <c r="Y2072" s="21">
        <v>0</v>
      </c>
      <c r="Z2072" s="21">
        <v>0</v>
      </c>
      <c r="AA2072" s="21">
        <v>0</v>
      </c>
      <c r="AB2072" s="21">
        <v>0</v>
      </c>
      <c r="AC2072" s="21">
        <v>0</v>
      </c>
      <c r="AD2072" s="21">
        <v>0</v>
      </c>
      <c r="AE2072" s="21">
        <v>0</v>
      </c>
      <c r="AF2072" s="21">
        <v>0</v>
      </c>
      <c r="AG2072" s="21">
        <v>0</v>
      </c>
    </row>
    <row r="2073" spans="1:33" x14ac:dyDescent="0.25">
      <c r="A2073">
        <v>1925</v>
      </c>
      <c r="B2073" t="s">
        <v>1</v>
      </c>
      <c r="C2073" t="s">
        <v>8</v>
      </c>
      <c r="D2073" t="s">
        <v>32</v>
      </c>
      <c r="E2073" t="s">
        <v>68</v>
      </c>
      <c r="F2073" t="s">
        <v>432</v>
      </c>
      <c r="G2073" t="s">
        <v>300</v>
      </c>
      <c r="H2073">
        <v>141</v>
      </c>
      <c r="I2073">
        <v>0</v>
      </c>
      <c r="J2073" t="s">
        <v>273</v>
      </c>
      <c r="K2073" s="21">
        <v>0</v>
      </c>
      <c r="L2073" s="21">
        <v>0</v>
      </c>
      <c r="M2073" s="21">
        <v>0</v>
      </c>
      <c r="N2073" s="21">
        <v>0</v>
      </c>
      <c r="O2073" s="21">
        <v>0</v>
      </c>
      <c r="P2073" s="21">
        <v>0</v>
      </c>
      <c r="Q2073" s="21">
        <v>0</v>
      </c>
      <c r="R2073" s="21">
        <v>0</v>
      </c>
      <c r="S2073" s="21">
        <v>0</v>
      </c>
      <c r="T2073" s="21">
        <v>0</v>
      </c>
      <c r="U2073" s="21">
        <v>0</v>
      </c>
      <c r="V2073" s="21">
        <v>0</v>
      </c>
      <c r="W2073" s="21">
        <v>0</v>
      </c>
      <c r="X2073" s="21">
        <v>0</v>
      </c>
      <c r="Y2073" s="21">
        <v>0</v>
      </c>
      <c r="Z2073" s="21">
        <v>0</v>
      </c>
      <c r="AA2073" s="21">
        <v>0</v>
      </c>
      <c r="AB2073" s="21">
        <v>0</v>
      </c>
      <c r="AC2073" s="21">
        <v>0</v>
      </c>
      <c r="AD2073" s="21">
        <v>0</v>
      </c>
      <c r="AE2073" s="21">
        <v>0</v>
      </c>
      <c r="AF2073" s="21">
        <v>0</v>
      </c>
      <c r="AG2073" s="21">
        <v>0</v>
      </c>
    </row>
    <row r="2074" spans="1:33" x14ac:dyDescent="0.25">
      <c r="A2074">
        <v>1924</v>
      </c>
      <c r="B2074" t="s">
        <v>1</v>
      </c>
      <c r="C2074" t="s">
        <v>8</v>
      </c>
      <c r="D2074" t="s">
        <v>32</v>
      </c>
      <c r="E2074" t="s">
        <v>69</v>
      </c>
      <c r="F2074" t="s">
        <v>432</v>
      </c>
      <c r="G2074" t="s">
        <v>301</v>
      </c>
      <c r="H2074">
        <v>141</v>
      </c>
      <c r="I2074">
        <v>0</v>
      </c>
      <c r="J2074" t="s">
        <v>273</v>
      </c>
      <c r="K2074" s="21">
        <v>0</v>
      </c>
      <c r="L2074" s="21">
        <v>0</v>
      </c>
      <c r="M2074" s="21">
        <v>0</v>
      </c>
      <c r="N2074" s="21">
        <v>0</v>
      </c>
      <c r="O2074" s="21">
        <v>0</v>
      </c>
      <c r="P2074" s="21">
        <v>0</v>
      </c>
      <c r="Q2074" s="21">
        <v>0</v>
      </c>
      <c r="R2074" s="21">
        <v>0</v>
      </c>
      <c r="S2074" s="21">
        <v>0</v>
      </c>
      <c r="T2074" s="21">
        <v>0</v>
      </c>
      <c r="U2074" s="21">
        <v>0</v>
      </c>
      <c r="V2074" s="21">
        <v>0</v>
      </c>
      <c r="W2074" s="21">
        <v>0</v>
      </c>
      <c r="X2074" s="21">
        <v>0</v>
      </c>
      <c r="Y2074" s="21">
        <v>0</v>
      </c>
      <c r="Z2074" s="21">
        <v>0</v>
      </c>
      <c r="AA2074" s="21">
        <v>0</v>
      </c>
      <c r="AB2074" s="21">
        <v>0</v>
      </c>
      <c r="AC2074" s="21">
        <v>0</v>
      </c>
      <c r="AD2074" s="21">
        <v>0</v>
      </c>
      <c r="AE2074" s="21">
        <v>0</v>
      </c>
      <c r="AF2074" s="21">
        <v>0</v>
      </c>
      <c r="AG2074" s="21">
        <v>0</v>
      </c>
    </row>
    <row r="2075" spans="1:33" x14ac:dyDescent="0.25">
      <c r="A2075">
        <v>1513</v>
      </c>
      <c r="B2075" t="s">
        <v>1</v>
      </c>
      <c r="C2075" t="s">
        <v>8</v>
      </c>
      <c r="D2075" t="s">
        <v>32</v>
      </c>
      <c r="E2075" t="s">
        <v>70</v>
      </c>
      <c r="F2075" t="s">
        <v>437</v>
      </c>
      <c r="G2075" t="s">
        <v>303</v>
      </c>
      <c r="H2075">
        <v>143</v>
      </c>
      <c r="I2075">
        <v>0</v>
      </c>
      <c r="J2075" t="s">
        <v>273</v>
      </c>
      <c r="K2075" s="21">
        <v>0</v>
      </c>
      <c r="L2075" s="21">
        <v>0</v>
      </c>
      <c r="M2075" s="21">
        <v>0</v>
      </c>
      <c r="N2075" s="21">
        <v>0</v>
      </c>
      <c r="O2075" s="21">
        <v>0</v>
      </c>
      <c r="P2075" s="21">
        <v>0</v>
      </c>
      <c r="Q2075" s="21">
        <v>0</v>
      </c>
      <c r="R2075" s="21">
        <v>0</v>
      </c>
      <c r="S2075" s="21">
        <v>0</v>
      </c>
      <c r="T2075" s="21">
        <v>0</v>
      </c>
      <c r="U2075" s="21">
        <v>0</v>
      </c>
      <c r="V2075" s="21">
        <v>0</v>
      </c>
      <c r="W2075" s="21">
        <v>0</v>
      </c>
      <c r="X2075" s="21">
        <v>0</v>
      </c>
      <c r="Y2075" s="21">
        <v>0</v>
      </c>
      <c r="Z2075" s="21">
        <v>0</v>
      </c>
      <c r="AA2075" s="21">
        <v>0</v>
      </c>
      <c r="AB2075" s="21">
        <v>0</v>
      </c>
      <c r="AC2075" s="21">
        <v>0</v>
      </c>
      <c r="AD2075" s="21">
        <v>0</v>
      </c>
      <c r="AE2075" s="21">
        <v>0</v>
      </c>
      <c r="AF2075" s="21">
        <v>0</v>
      </c>
      <c r="AG2075" s="21">
        <v>0</v>
      </c>
    </row>
    <row r="2076" spans="1:33" x14ac:dyDescent="0.25">
      <c r="A2076">
        <v>1504</v>
      </c>
      <c r="B2076" t="s">
        <v>1</v>
      </c>
      <c r="C2076" t="s">
        <v>8</v>
      </c>
      <c r="D2076" t="s">
        <v>32</v>
      </c>
      <c r="E2076" t="s">
        <v>71</v>
      </c>
      <c r="F2076" t="s">
        <v>436</v>
      </c>
      <c r="G2076" t="s">
        <v>304</v>
      </c>
      <c r="H2076">
        <v>140</v>
      </c>
      <c r="I2076">
        <v>0</v>
      </c>
      <c r="J2076" t="s">
        <v>280</v>
      </c>
      <c r="K2076" s="21">
        <v>0</v>
      </c>
      <c r="L2076" s="21">
        <v>0</v>
      </c>
      <c r="M2076" s="21">
        <v>0</v>
      </c>
      <c r="N2076" s="21">
        <v>0</v>
      </c>
      <c r="O2076" s="21">
        <v>0</v>
      </c>
      <c r="P2076" s="21">
        <v>0</v>
      </c>
      <c r="Q2076" s="21">
        <v>0</v>
      </c>
      <c r="R2076" s="21">
        <v>0</v>
      </c>
      <c r="S2076" s="21">
        <v>0</v>
      </c>
      <c r="T2076" s="21">
        <v>0</v>
      </c>
      <c r="U2076" s="21">
        <v>0</v>
      </c>
      <c r="V2076" s="21">
        <v>0</v>
      </c>
      <c r="W2076" s="21">
        <v>0</v>
      </c>
      <c r="X2076" s="21">
        <v>0</v>
      </c>
      <c r="Y2076" s="21">
        <v>0</v>
      </c>
      <c r="Z2076" s="21">
        <v>0</v>
      </c>
      <c r="AA2076" s="21">
        <v>0</v>
      </c>
      <c r="AB2076" s="21">
        <v>0</v>
      </c>
      <c r="AC2076" s="21">
        <v>0</v>
      </c>
      <c r="AD2076" s="21">
        <v>0</v>
      </c>
      <c r="AE2076" s="21">
        <v>0</v>
      </c>
      <c r="AF2076" s="21">
        <v>0</v>
      </c>
      <c r="AG2076" s="21">
        <v>0</v>
      </c>
    </row>
    <row r="2077" spans="1:33" x14ac:dyDescent="0.25">
      <c r="A2077">
        <v>1892</v>
      </c>
      <c r="B2077" t="s">
        <v>1</v>
      </c>
      <c r="C2077" t="s">
        <v>8</v>
      </c>
      <c r="D2077" t="s">
        <v>32</v>
      </c>
      <c r="E2077" t="s">
        <v>73</v>
      </c>
      <c r="F2077" t="s">
        <v>430</v>
      </c>
      <c r="G2077" t="s">
        <v>306</v>
      </c>
      <c r="H2077">
        <v>138</v>
      </c>
      <c r="I2077">
        <v>0</v>
      </c>
      <c r="J2077" t="s">
        <v>273</v>
      </c>
      <c r="K2077" s="21">
        <v>0</v>
      </c>
      <c r="L2077" s="21">
        <v>0</v>
      </c>
      <c r="M2077" s="21">
        <v>0</v>
      </c>
      <c r="N2077" s="21">
        <v>0</v>
      </c>
      <c r="O2077" s="21">
        <v>0</v>
      </c>
      <c r="P2077" s="21">
        <v>0</v>
      </c>
      <c r="Q2077" s="21">
        <v>0</v>
      </c>
      <c r="R2077" s="21">
        <v>0</v>
      </c>
      <c r="S2077" s="21">
        <v>0</v>
      </c>
      <c r="T2077" s="21">
        <v>0</v>
      </c>
      <c r="U2077" s="21">
        <v>0</v>
      </c>
      <c r="V2077" s="21">
        <v>0</v>
      </c>
      <c r="W2077" s="21">
        <v>0</v>
      </c>
      <c r="X2077" s="21">
        <v>0</v>
      </c>
      <c r="Y2077" s="21">
        <v>0</v>
      </c>
      <c r="Z2077" s="21">
        <v>0</v>
      </c>
      <c r="AA2077" s="21">
        <v>0</v>
      </c>
      <c r="AB2077" s="21">
        <v>0</v>
      </c>
      <c r="AC2077" s="21">
        <v>0</v>
      </c>
      <c r="AD2077" s="21">
        <v>0</v>
      </c>
      <c r="AE2077" s="21">
        <v>0</v>
      </c>
      <c r="AF2077" s="21">
        <v>0</v>
      </c>
      <c r="AG2077" s="21">
        <v>0</v>
      </c>
    </row>
    <row r="2078" spans="1:33" x14ac:dyDescent="0.25">
      <c r="A2078">
        <v>1516</v>
      </c>
      <c r="B2078" t="s">
        <v>1</v>
      </c>
      <c r="C2078" t="s">
        <v>8</v>
      </c>
      <c r="D2078" t="s">
        <v>32</v>
      </c>
      <c r="E2078" t="s">
        <v>74</v>
      </c>
      <c r="F2078" t="s">
        <v>437</v>
      </c>
      <c r="G2078" t="s">
        <v>307</v>
      </c>
      <c r="H2078">
        <v>143</v>
      </c>
      <c r="I2078">
        <v>0</v>
      </c>
      <c r="J2078" t="s">
        <v>273</v>
      </c>
      <c r="K2078" s="21">
        <v>0</v>
      </c>
      <c r="L2078" s="21">
        <v>0</v>
      </c>
      <c r="M2078" s="21">
        <v>0</v>
      </c>
      <c r="N2078" s="21">
        <v>0</v>
      </c>
      <c r="O2078" s="21">
        <v>0</v>
      </c>
      <c r="P2078" s="21">
        <v>0</v>
      </c>
      <c r="Q2078" s="21">
        <v>0</v>
      </c>
      <c r="R2078" s="21">
        <v>0</v>
      </c>
      <c r="S2078" s="21">
        <v>0</v>
      </c>
      <c r="T2078" s="21">
        <v>0</v>
      </c>
      <c r="U2078" s="21">
        <v>0</v>
      </c>
      <c r="V2078" s="21">
        <v>0</v>
      </c>
      <c r="W2078" s="21">
        <v>0</v>
      </c>
      <c r="X2078" s="21">
        <v>0</v>
      </c>
      <c r="Y2078" s="21">
        <v>0</v>
      </c>
      <c r="Z2078" s="21">
        <v>0</v>
      </c>
      <c r="AA2078" s="21">
        <v>0</v>
      </c>
      <c r="AB2078" s="21">
        <v>0</v>
      </c>
      <c r="AC2078" s="21">
        <v>0</v>
      </c>
      <c r="AD2078" s="21">
        <v>0</v>
      </c>
      <c r="AE2078" s="21">
        <v>0</v>
      </c>
      <c r="AF2078" s="21">
        <v>0</v>
      </c>
      <c r="AG2078" s="21">
        <v>0</v>
      </c>
    </row>
    <row r="2079" spans="1:33" x14ac:dyDescent="0.25">
      <c r="A2079">
        <v>1939</v>
      </c>
      <c r="B2079" t="s">
        <v>1</v>
      </c>
      <c r="C2079" t="s">
        <v>8</v>
      </c>
      <c r="D2079" t="s">
        <v>32</v>
      </c>
      <c r="E2079" t="s">
        <v>75</v>
      </c>
      <c r="F2079" t="s">
        <v>435</v>
      </c>
      <c r="G2079">
        <v>0</v>
      </c>
      <c r="H2079">
        <v>142</v>
      </c>
      <c r="I2079">
        <v>0</v>
      </c>
      <c r="J2079" t="s">
        <v>273</v>
      </c>
      <c r="K2079" s="21">
        <v>0</v>
      </c>
      <c r="L2079" s="21">
        <v>0</v>
      </c>
      <c r="M2079" s="21">
        <v>0</v>
      </c>
      <c r="N2079" s="21">
        <v>0</v>
      </c>
      <c r="O2079" s="21">
        <v>0</v>
      </c>
      <c r="P2079" s="21">
        <v>0</v>
      </c>
      <c r="Q2079" s="21">
        <v>0</v>
      </c>
      <c r="R2079" s="21">
        <v>0</v>
      </c>
      <c r="S2079" s="21">
        <v>0</v>
      </c>
      <c r="T2079" s="21">
        <v>0</v>
      </c>
      <c r="U2079" s="21">
        <v>0</v>
      </c>
      <c r="V2079" s="21">
        <v>0</v>
      </c>
      <c r="W2079" s="21">
        <v>0</v>
      </c>
      <c r="X2079" s="21">
        <v>0</v>
      </c>
      <c r="Y2079" s="21">
        <v>0</v>
      </c>
      <c r="Z2079" s="21">
        <v>0</v>
      </c>
      <c r="AA2079" s="21">
        <v>0</v>
      </c>
      <c r="AB2079" s="21">
        <v>0</v>
      </c>
      <c r="AC2079" s="21">
        <v>0</v>
      </c>
      <c r="AD2079" s="21">
        <v>0</v>
      </c>
      <c r="AE2079" s="21">
        <v>0</v>
      </c>
      <c r="AF2079" s="21">
        <v>0</v>
      </c>
      <c r="AG2079" s="21">
        <v>0</v>
      </c>
    </row>
    <row r="2080" spans="1:33" x14ac:dyDescent="0.25">
      <c r="A2080">
        <v>1941</v>
      </c>
      <c r="B2080" t="s">
        <v>1</v>
      </c>
      <c r="C2080" t="s">
        <v>8</v>
      </c>
      <c r="D2080" t="s">
        <v>32</v>
      </c>
      <c r="E2080" t="s">
        <v>76</v>
      </c>
      <c r="F2080" t="s">
        <v>435</v>
      </c>
      <c r="G2080" t="s">
        <v>308</v>
      </c>
      <c r="H2080">
        <v>142</v>
      </c>
      <c r="I2080">
        <v>0</v>
      </c>
      <c r="J2080" t="s">
        <v>273</v>
      </c>
      <c r="K2080" s="21">
        <v>0</v>
      </c>
      <c r="L2080" s="21">
        <v>0</v>
      </c>
      <c r="M2080" s="21">
        <v>0</v>
      </c>
      <c r="N2080" s="21">
        <v>0</v>
      </c>
      <c r="O2080" s="21">
        <v>0</v>
      </c>
      <c r="P2080" s="21">
        <v>0</v>
      </c>
      <c r="Q2080" s="21">
        <v>0</v>
      </c>
      <c r="R2080" s="21">
        <v>0</v>
      </c>
      <c r="S2080" s="21">
        <v>0</v>
      </c>
      <c r="T2080" s="21">
        <v>0</v>
      </c>
      <c r="U2080" s="21">
        <v>0</v>
      </c>
      <c r="V2080" s="21">
        <v>0</v>
      </c>
      <c r="W2080" s="21">
        <v>0</v>
      </c>
      <c r="X2080" s="21">
        <v>0</v>
      </c>
      <c r="Y2080" s="21">
        <v>0</v>
      </c>
      <c r="Z2080" s="21">
        <v>0</v>
      </c>
      <c r="AA2080" s="21">
        <v>0</v>
      </c>
      <c r="AB2080" s="21">
        <v>0</v>
      </c>
      <c r="AC2080" s="21">
        <v>0</v>
      </c>
      <c r="AD2080" s="21">
        <v>0</v>
      </c>
      <c r="AE2080" s="21">
        <v>0</v>
      </c>
      <c r="AF2080" s="21">
        <v>0</v>
      </c>
      <c r="AG2080" s="21">
        <v>0</v>
      </c>
    </row>
    <row r="2081" spans="1:33" x14ac:dyDescent="0.25">
      <c r="A2081">
        <v>1940</v>
      </c>
      <c r="B2081" t="s">
        <v>1</v>
      </c>
      <c r="C2081" t="s">
        <v>8</v>
      </c>
      <c r="D2081" t="s">
        <v>32</v>
      </c>
      <c r="E2081" t="s">
        <v>77</v>
      </c>
      <c r="F2081" t="s">
        <v>435</v>
      </c>
      <c r="G2081">
        <v>0</v>
      </c>
      <c r="H2081">
        <v>142</v>
      </c>
      <c r="I2081">
        <v>0</v>
      </c>
      <c r="J2081" t="s">
        <v>273</v>
      </c>
      <c r="K2081" s="21">
        <v>0</v>
      </c>
      <c r="L2081" s="21">
        <v>0</v>
      </c>
      <c r="M2081" s="21">
        <v>0</v>
      </c>
      <c r="N2081" s="21">
        <v>0</v>
      </c>
      <c r="O2081" s="21">
        <v>0</v>
      </c>
      <c r="P2081" s="21">
        <v>0</v>
      </c>
      <c r="Q2081" s="21">
        <v>0</v>
      </c>
      <c r="R2081" s="21">
        <v>0</v>
      </c>
      <c r="S2081" s="21">
        <v>0</v>
      </c>
      <c r="T2081" s="21">
        <v>0</v>
      </c>
      <c r="U2081" s="21">
        <v>0</v>
      </c>
      <c r="V2081" s="21">
        <v>0</v>
      </c>
      <c r="W2081" s="21">
        <v>0</v>
      </c>
      <c r="X2081" s="21">
        <v>0</v>
      </c>
      <c r="Y2081" s="21">
        <v>0</v>
      </c>
      <c r="Z2081" s="21">
        <v>0</v>
      </c>
      <c r="AA2081" s="21">
        <v>0</v>
      </c>
      <c r="AB2081" s="21">
        <v>0</v>
      </c>
      <c r="AC2081" s="21">
        <v>0</v>
      </c>
      <c r="AD2081" s="21">
        <v>0</v>
      </c>
      <c r="AE2081" s="21">
        <v>0</v>
      </c>
      <c r="AF2081" s="21">
        <v>0</v>
      </c>
      <c r="AG2081" s="21">
        <v>0</v>
      </c>
    </row>
    <row r="2082" spans="1:33" x14ac:dyDescent="0.25">
      <c r="A2082">
        <v>1506</v>
      </c>
      <c r="B2082" t="s">
        <v>1</v>
      </c>
      <c r="C2082" t="s">
        <v>8</v>
      </c>
      <c r="D2082" t="s">
        <v>32</v>
      </c>
      <c r="E2082" t="s">
        <v>78</v>
      </c>
      <c r="F2082" t="s">
        <v>436</v>
      </c>
      <c r="G2082" t="s">
        <v>309</v>
      </c>
      <c r="H2082">
        <v>140</v>
      </c>
      <c r="I2082">
        <v>1</v>
      </c>
      <c r="J2082" t="s">
        <v>280</v>
      </c>
      <c r="K2082" s="21">
        <v>1.0661852686155463E-3</v>
      </c>
      <c r="L2082" s="21">
        <v>2.2246663696220341E-3</v>
      </c>
      <c r="M2082" s="21">
        <v>3.4664175645634089E-3</v>
      </c>
      <c r="N2082" s="21">
        <v>4.7863026459319183E-3</v>
      </c>
      <c r="O2082" s="21">
        <v>6.1399670296313751E-3</v>
      </c>
      <c r="P2082" s="21">
        <v>7.5137059892807197E-3</v>
      </c>
      <c r="Q2082" s="21">
        <v>8.8931740634479381E-3</v>
      </c>
      <c r="R2082" s="21">
        <v>1.0243900540201007E-2</v>
      </c>
      <c r="S2082" s="21">
        <v>1.1653225315694642E-2</v>
      </c>
      <c r="T2082" s="21">
        <v>1.3068479533058222E-2</v>
      </c>
      <c r="U2082" s="21">
        <v>1.4606612895149362E-2</v>
      </c>
      <c r="V2082" s="21">
        <v>1.6254090249883779E-2</v>
      </c>
      <c r="W2082" s="21">
        <v>1.7999671810623761E-2</v>
      </c>
      <c r="X2082" s="21">
        <v>1.9833014847351758E-2</v>
      </c>
      <c r="Y2082" s="21">
        <v>2.17447112860659E-2</v>
      </c>
      <c r="Z2082" s="21">
        <v>2.2681300123468459E-2</v>
      </c>
      <c r="AA2082" s="21">
        <v>2.359500962483203E-2</v>
      </c>
      <c r="AB2082" s="21">
        <v>2.4442061898899657E-2</v>
      </c>
      <c r="AC2082" s="21">
        <v>2.5293010631846639E-2</v>
      </c>
      <c r="AD2082" s="21">
        <v>2.6156688434532588E-2</v>
      </c>
      <c r="AE2082" s="21">
        <v>2.7040896853171816E-2</v>
      </c>
      <c r="AF2082" s="21">
        <v>2.8430881650270644E-2</v>
      </c>
      <c r="AG2082" s="21">
        <v>2.9776386915024662E-2</v>
      </c>
    </row>
    <row r="2083" spans="1:33" x14ac:dyDescent="0.25">
      <c r="A2083">
        <v>1514</v>
      </c>
      <c r="B2083" t="s">
        <v>1</v>
      </c>
      <c r="C2083" t="s">
        <v>8</v>
      </c>
      <c r="D2083" t="s">
        <v>32</v>
      </c>
      <c r="E2083" t="s">
        <v>79</v>
      </c>
      <c r="F2083" t="s">
        <v>437</v>
      </c>
      <c r="G2083" t="s">
        <v>310</v>
      </c>
      <c r="H2083">
        <v>143</v>
      </c>
      <c r="I2083">
        <v>0</v>
      </c>
      <c r="J2083" t="s">
        <v>273</v>
      </c>
      <c r="K2083" s="21">
        <v>0</v>
      </c>
      <c r="L2083" s="21">
        <v>0</v>
      </c>
      <c r="M2083" s="21">
        <v>0</v>
      </c>
      <c r="N2083" s="21">
        <v>0</v>
      </c>
      <c r="O2083" s="21">
        <v>0</v>
      </c>
      <c r="P2083" s="21">
        <v>0</v>
      </c>
      <c r="Q2083" s="21">
        <v>0</v>
      </c>
      <c r="R2083" s="21">
        <v>0</v>
      </c>
      <c r="S2083" s="21">
        <v>0</v>
      </c>
      <c r="T2083" s="21">
        <v>0</v>
      </c>
      <c r="U2083" s="21">
        <v>0</v>
      </c>
      <c r="V2083" s="21">
        <v>0</v>
      </c>
      <c r="W2083" s="21">
        <v>0</v>
      </c>
      <c r="X2083" s="21">
        <v>0</v>
      </c>
      <c r="Y2083" s="21">
        <v>0</v>
      </c>
      <c r="Z2083" s="21">
        <v>0</v>
      </c>
      <c r="AA2083" s="21">
        <v>0</v>
      </c>
      <c r="AB2083" s="21">
        <v>0</v>
      </c>
      <c r="AC2083" s="21">
        <v>0</v>
      </c>
      <c r="AD2083" s="21">
        <v>0</v>
      </c>
      <c r="AE2083" s="21">
        <v>0</v>
      </c>
      <c r="AF2083" s="21">
        <v>0</v>
      </c>
      <c r="AG2083" s="21">
        <v>0</v>
      </c>
    </row>
    <row r="2084" spans="1:33" x14ac:dyDescent="0.25">
      <c r="A2084">
        <v>1904</v>
      </c>
      <c r="B2084" t="s">
        <v>1</v>
      </c>
      <c r="C2084" t="s">
        <v>8</v>
      </c>
      <c r="D2084" t="s">
        <v>32</v>
      </c>
      <c r="E2084" t="s">
        <v>80</v>
      </c>
      <c r="F2084" t="s">
        <v>430</v>
      </c>
      <c r="G2084" t="s">
        <v>311</v>
      </c>
      <c r="H2084">
        <v>138</v>
      </c>
      <c r="I2084">
        <v>0</v>
      </c>
      <c r="J2084" t="s">
        <v>273</v>
      </c>
      <c r="K2084" s="21">
        <v>0</v>
      </c>
      <c r="L2084" s="21">
        <v>0</v>
      </c>
      <c r="M2084" s="21">
        <v>0</v>
      </c>
      <c r="N2084" s="21">
        <v>0</v>
      </c>
      <c r="O2084" s="21">
        <v>0</v>
      </c>
      <c r="P2084" s="21">
        <v>0</v>
      </c>
      <c r="Q2084" s="21">
        <v>0</v>
      </c>
      <c r="R2084" s="21">
        <v>0</v>
      </c>
      <c r="S2084" s="21">
        <v>0</v>
      </c>
      <c r="T2084" s="21">
        <v>0</v>
      </c>
      <c r="U2084" s="21">
        <v>0</v>
      </c>
      <c r="V2084" s="21">
        <v>0</v>
      </c>
      <c r="W2084" s="21">
        <v>0</v>
      </c>
      <c r="X2084" s="21">
        <v>0</v>
      </c>
      <c r="Y2084" s="21">
        <v>0</v>
      </c>
      <c r="Z2084" s="21">
        <v>0</v>
      </c>
      <c r="AA2084" s="21">
        <v>0</v>
      </c>
      <c r="AB2084" s="21">
        <v>0</v>
      </c>
      <c r="AC2084" s="21">
        <v>0</v>
      </c>
      <c r="AD2084" s="21">
        <v>0</v>
      </c>
      <c r="AE2084" s="21">
        <v>0</v>
      </c>
      <c r="AF2084" s="21">
        <v>0</v>
      </c>
      <c r="AG2084" s="21">
        <v>0</v>
      </c>
    </row>
    <row r="2085" spans="1:33" x14ac:dyDescent="0.25">
      <c r="A2085">
        <v>1896</v>
      </c>
      <c r="B2085" t="s">
        <v>1</v>
      </c>
      <c r="C2085" t="s">
        <v>8</v>
      </c>
      <c r="D2085" t="s">
        <v>32</v>
      </c>
      <c r="E2085" t="s">
        <v>81</v>
      </c>
      <c r="F2085" t="s">
        <v>433</v>
      </c>
      <c r="G2085" t="s">
        <v>312</v>
      </c>
      <c r="H2085">
        <v>137</v>
      </c>
      <c r="I2085">
        <v>0</v>
      </c>
      <c r="J2085" t="s">
        <v>273</v>
      </c>
      <c r="K2085" s="21">
        <v>0</v>
      </c>
      <c r="L2085" s="21">
        <v>0</v>
      </c>
      <c r="M2085" s="21">
        <v>0</v>
      </c>
      <c r="N2085" s="21">
        <v>0</v>
      </c>
      <c r="O2085" s="21">
        <v>0</v>
      </c>
      <c r="P2085" s="21">
        <v>0</v>
      </c>
      <c r="Q2085" s="21">
        <v>0</v>
      </c>
      <c r="R2085" s="21">
        <v>0</v>
      </c>
      <c r="S2085" s="21">
        <v>0</v>
      </c>
      <c r="T2085" s="21">
        <v>0</v>
      </c>
      <c r="U2085" s="21">
        <v>0</v>
      </c>
      <c r="V2085" s="21">
        <v>0</v>
      </c>
      <c r="W2085" s="21">
        <v>0</v>
      </c>
      <c r="X2085" s="21">
        <v>0</v>
      </c>
      <c r="Y2085" s="21">
        <v>0</v>
      </c>
      <c r="Z2085" s="21">
        <v>0</v>
      </c>
      <c r="AA2085" s="21">
        <v>0</v>
      </c>
      <c r="AB2085" s="21">
        <v>0</v>
      </c>
      <c r="AC2085" s="21">
        <v>0</v>
      </c>
      <c r="AD2085" s="21">
        <v>0</v>
      </c>
      <c r="AE2085" s="21">
        <v>0</v>
      </c>
      <c r="AF2085" s="21">
        <v>0</v>
      </c>
      <c r="AG2085" s="21">
        <v>0</v>
      </c>
    </row>
    <row r="2086" spans="1:33" x14ac:dyDescent="0.25">
      <c r="A2086">
        <v>1908</v>
      </c>
      <c r="B2086" t="s">
        <v>1</v>
      </c>
      <c r="C2086" t="s">
        <v>8</v>
      </c>
      <c r="D2086" t="s">
        <v>32</v>
      </c>
      <c r="E2086" t="s">
        <v>82</v>
      </c>
      <c r="F2086" t="s">
        <v>431</v>
      </c>
      <c r="G2086" t="s">
        <v>313</v>
      </c>
      <c r="H2086">
        <v>136</v>
      </c>
      <c r="I2086">
        <v>0</v>
      </c>
      <c r="J2086" t="s">
        <v>273</v>
      </c>
      <c r="K2086" s="21">
        <v>0</v>
      </c>
      <c r="L2086" s="21">
        <v>0</v>
      </c>
      <c r="M2086" s="21">
        <v>0</v>
      </c>
      <c r="N2086" s="21">
        <v>0</v>
      </c>
      <c r="O2086" s="21">
        <v>0</v>
      </c>
      <c r="P2086" s="21">
        <v>0</v>
      </c>
      <c r="Q2086" s="21">
        <v>0</v>
      </c>
      <c r="R2086" s="21">
        <v>0</v>
      </c>
      <c r="S2086" s="21">
        <v>0</v>
      </c>
      <c r="T2086" s="21">
        <v>0</v>
      </c>
      <c r="U2086" s="21">
        <v>0</v>
      </c>
      <c r="V2086" s="21">
        <v>0</v>
      </c>
      <c r="W2086" s="21">
        <v>0</v>
      </c>
      <c r="X2086" s="21">
        <v>0</v>
      </c>
      <c r="Y2086" s="21">
        <v>0</v>
      </c>
      <c r="Z2086" s="21">
        <v>0</v>
      </c>
      <c r="AA2086" s="21">
        <v>0</v>
      </c>
      <c r="AB2086" s="21">
        <v>0</v>
      </c>
      <c r="AC2086" s="21">
        <v>0</v>
      </c>
      <c r="AD2086" s="21">
        <v>0</v>
      </c>
      <c r="AE2086" s="21">
        <v>0</v>
      </c>
      <c r="AF2086" s="21">
        <v>0</v>
      </c>
      <c r="AG2086" s="21">
        <v>0</v>
      </c>
    </row>
    <row r="2087" spans="1:33" x14ac:dyDescent="0.25">
      <c r="A2087">
        <v>1510</v>
      </c>
      <c r="B2087" t="s">
        <v>1</v>
      </c>
      <c r="C2087" t="s">
        <v>8</v>
      </c>
      <c r="D2087" t="s">
        <v>32</v>
      </c>
      <c r="E2087" t="s">
        <v>83</v>
      </c>
      <c r="F2087" t="s">
        <v>435</v>
      </c>
      <c r="G2087" t="s">
        <v>303</v>
      </c>
      <c r="H2087">
        <v>142</v>
      </c>
      <c r="I2087">
        <v>1</v>
      </c>
      <c r="J2087" t="s">
        <v>280</v>
      </c>
      <c r="K2087" s="21">
        <v>1.5116373434240844E-2</v>
      </c>
      <c r="L2087" s="21">
        <v>4.9586179128429546E-2</v>
      </c>
      <c r="M2087" s="21">
        <v>0.10621815872773244</v>
      </c>
      <c r="N2087" s="21">
        <v>0.1867912940863812</v>
      </c>
      <c r="O2087" s="21">
        <v>0.29242887023897973</v>
      </c>
      <c r="P2087" s="21">
        <v>0.42153603248706029</v>
      </c>
      <c r="Q2087" s="21">
        <v>0.55642635118122286</v>
      </c>
      <c r="R2087" s="21">
        <v>0.69815223266358406</v>
      </c>
      <c r="S2087" s="21">
        <v>0.83288236460154419</v>
      </c>
      <c r="T2087" s="21">
        <v>0.95726460893311294</v>
      </c>
      <c r="U2087" s="21">
        <v>1.0688908612150376</v>
      </c>
      <c r="V2087" s="21">
        <v>1.1923344776434468</v>
      </c>
      <c r="W2087" s="21">
        <v>1.3006698096317437</v>
      </c>
      <c r="X2087" s="21">
        <v>1.3899531517930426</v>
      </c>
      <c r="Y2087" s="21">
        <v>1.4748125389855193</v>
      </c>
      <c r="Z2087" s="21">
        <v>1.5529208991700572</v>
      </c>
      <c r="AA2087" s="21">
        <v>1.6209672719850567</v>
      </c>
      <c r="AB2087" s="21">
        <v>1.6787760060638104</v>
      </c>
      <c r="AC2087" s="21">
        <v>1.7276709796075738</v>
      </c>
      <c r="AD2087" s="21">
        <v>1.7460585453881317</v>
      </c>
      <c r="AE2087" s="21">
        <v>1.7663285822391268</v>
      </c>
      <c r="AF2087" s="21">
        <v>1.7871210843898262</v>
      </c>
      <c r="AG2087" s="21">
        <v>1.8077068086895287</v>
      </c>
    </row>
    <row r="2088" spans="1:33" x14ac:dyDescent="0.25">
      <c r="A2088">
        <v>1888</v>
      </c>
      <c r="B2088" t="s">
        <v>1</v>
      </c>
      <c r="C2088" t="s">
        <v>8</v>
      </c>
      <c r="D2088" t="s">
        <v>32</v>
      </c>
      <c r="E2088" t="s">
        <v>84</v>
      </c>
      <c r="F2088" t="s">
        <v>430</v>
      </c>
      <c r="G2088" t="s">
        <v>314</v>
      </c>
      <c r="H2088">
        <v>138</v>
      </c>
      <c r="I2088">
        <v>0</v>
      </c>
      <c r="J2088" t="s">
        <v>273</v>
      </c>
      <c r="K2088" s="21">
        <v>0</v>
      </c>
      <c r="L2088" s="21">
        <v>0</v>
      </c>
      <c r="M2088" s="21">
        <v>0</v>
      </c>
      <c r="N2088" s="21">
        <v>0</v>
      </c>
      <c r="O2088" s="21">
        <v>0</v>
      </c>
      <c r="P2088" s="21">
        <v>0</v>
      </c>
      <c r="Q2088" s="21">
        <v>0</v>
      </c>
      <c r="R2088" s="21">
        <v>0</v>
      </c>
      <c r="S2088" s="21">
        <v>0</v>
      </c>
      <c r="T2088" s="21">
        <v>0</v>
      </c>
      <c r="U2088" s="21">
        <v>0</v>
      </c>
      <c r="V2088" s="21">
        <v>0</v>
      </c>
      <c r="W2088" s="21">
        <v>0</v>
      </c>
      <c r="X2088" s="21">
        <v>0</v>
      </c>
      <c r="Y2088" s="21">
        <v>0</v>
      </c>
      <c r="Z2088" s="21">
        <v>0</v>
      </c>
      <c r="AA2088" s="21">
        <v>0</v>
      </c>
      <c r="AB2088" s="21">
        <v>0</v>
      </c>
      <c r="AC2088" s="21">
        <v>0</v>
      </c>
      <c r="AD2088" s="21">
        <v>0</v>
      </c>
      <c r="AE2088" s="21">
        <v>0</v>
      </c>
      <c r="AF2088" s="21">
        <v>0</v>
      </c>
      <c r="AG2088" s="21">
        <v>0</v>
      </c>
    </row>
    <row r="2089" spans="1:33" x14ac:dyDescent="0.25">
      <c r="A2089">
        <v>1889</v>
      </c>
      <c r="B2089" t="s">
        <v>1</v>
      </c>
      <c r="C2089" t="s">
        <v>8</v>
      </c>
      <c r="D2089" t="s">
        <v>32</v>
      </c>
      <c r="E2089" t="s">
        <v>85</v>
      </c>
      <c r="F2089" t="s">
        <v>431</v>
      </c>
      <c r="G2089" t="s">
        <v>315</v>
      </c>
      <c r="H2089">
        <v>136</v>
      </c>
      <c r="I2089">
        <v>1</v>
      </c>
      <c r="J2089" t="s">
        <v>280</v>
      </c>
      <c r="K2089" s="21">
        <v>8.5533128330918674E-4</v>
      </c>
      <c r="L2089" s="21">
        <v>2.3991808397467499E-3</v>
      </c>
      <c r="M2089" s="21">
        <v>4.8697474523943024E-3</v>
      </c>
      <c r="N2089" s="21">
        <v>8.4958031384803571E-3</v>
      </c>
      <c r="O2089" s="21">
        <v>1.3399338169429455E-2</v>
      </c>
      <c r="P2089" s="21">
        <v>1.9675821555040735E-2</v>
      </c>
      <c r="Q2089" s="21">
        <v>2.7421972452662959E-2</v>
      </c>
      <c r="R2089" s="21">
        <v>3.6548742999383474E-2</v>
      </c>
      <c r="S2089" s="21">
        <v>4.6840198486504864E-2</v>
      </c>
      <c r="T2089" s="21">
        <v>5.7799609049089963E-2</v>
      </c>
      <c r="U2089" s="21">
        <v>6.8809768595755633E-2</v>
      </c>
      <c r="V2089" s="21">
        <v>7.9214262883910327E-2</v>
      </c>
      <c r="W2089" s="21">
        <v>8.8400237853546199E-2</v>
      </c>
      <c r="X2089" s="21">
        <v>9.5914307210965166E-2</v>
      </c>
      <c r="Y2089" s="21">
        <v>0.10152715746691036</v>
      </c>
      <c r="Z2089" s="21">
        <v>0.10619362333683441</v>
      </c>
      <c r="AA2089" s="21">
        <v>0.10924376443970649</v>
      </c>
      <c r="AB2089" s="21">
        <v>0.11099574705770286</v>
      </c>
      <c r="AC2089" s="21">
        <v>0.11190612478407258</v>
      </c>
      <c r="AD2089" s="21">
        <v>0.11224659107994142</v>
      </c>
      <c r="AE2089" s="21">
        <v>0.11114577208261496</v>
      </c>
      <c r="AF2089" s="21">
        <v>0.11011704960792772</v>
      </c>
      <c r="AG2089" s="21">
        <v>0.10916214918863873</v>
      </c>
    </row>
    <row r="2090" spans="1:33" x14ac:dyDescent="0.25">
      <c r="A2090">
        <v>1890</v>
      </c>
      <c r="B2090" t="s">
        <v>1</v>
      </c>
      <c r="C2090" t="s">
        <v>8</v>
      </c>
      <c r="D2090" t="s">
        <v>32</v>
      </c>
      <c r="E2090" t="s">
        <v>86</v>
      </c>
      <c r="F2090" t="s">
        <v>430</v>
      </c>
      <c r="G2090" t="s">
        <v>316</v>
      </c>
      <c r="H2090">
        <v>138</v>
      </c>
      <c r="I2090">
        <v>1</v>
      </c>
      <c r="J2090" t="s">
        <v>280</v>
      </c>
      <c r="K2090" s="21">
        <v>3.4014374683449724E-3</v>
      </c>
      <c r="L2090" s="21">
        <v>1.0218728821595318E-2</v>
      </c>
      <c r="M2090" s="21">
        <v>2.2365256368469463E-2</v>
      </c>
      <c r="N2090" s="21">
        <v>4.2156254276400032E-2</v>
      </c>
      <c r="O2090" s="21">
        <v>7.2282801796160034E-2</v>
      </c>
      <c r="P2090" s="21">
        <v>0.11554077025320057</v>
      </c>
      <c r="Q2090" s="21">
        <v>0.17451336269499504</v>
      </c>
      <c r="R2090" s="21">
        <v>0.25110333355355952</v>
      </c>
      <c r="S2090" s="21">
        <v>0.34596970443380587</v>
      </c>
      <c r="T2090" s="21">
        <v>0.45795595628641922</v>
      </c>
      <c r="U2090" s="21">
        <v>0.58366709982494736</v>
      </c>
      <c r="V2090" s="21">
        <v>0.7173814497848966</v>
      </c>
      <c r="W2090" s="21">
        <v>0.85146720591985015</v>
      </c>
      <c r="X2090" s="21">
        <v>0.97741871244742262</v>
      </c>
      <c r="Y2090" s="21">
        <v>1.087355971969739</v>
      </c>
      <c r="Z2090" s="21">
        <v>1.1778468998539271</v>
      </c>
      <c r="AA2090" s="21">
        <v>1.2455343203649591</v>
      </c>
      <c r="AB2090" s="21">
        <v>1.2901382682287288</v>
      </c>
      <c r="AC2090" s="21">
        <v>1.3161394044694357</v>
      </c>
      <c r="AD2090" s="21">
        <v>1.3308518584672795</v>
      </c>
      <c r="AE2090" s="21">
        <v>1.3230831295534775</v>
      </c>
      <c r="AF2090" s="21">
        <v>1.3158799913703492</v>
      </c>
      <c r="AG2090" s="21">
        <v>1.3092285608255962</v>
      </c>
    </row>
    <row r="2091" spans="1:33" x14ac:dyDescent="0.25">
      <c r="A2091">
        <v>1921</v>
      </c>
      <c r="B2091" t="s">
        <v>1</v>
      </c>
      <c r="C2091" t="s">
        <v>8</v>
      </c>
      <c r="D2091" t="s">
        <v>32</v>
      </c>
      <c r="E2091" t="s">
        <v>87</v>
      </c>
      <c r="F2091" t="s">
        <v>436</v>
      </c>
      <c r="G2091" t="s">
        <v>317</v>
      </c>
      <c r="H2091">
        <v>140</v>
      </c>
      <c r="I2091">
        <v>0</v>
      </c>
      <c r="J2091" t="s">
        <v>273</v>
      </c>
      <c r="K2091" s="21">
        <v>0</v>
      </c>
      <c r="L2091" s="21">
        <v>0</v>
      </c>
      <c r="M2091" s="21">
        <v>0</v>
      </c>
      <c r="N2091" s="21">
        <v>0</v>
      </c>
      <c r="O2091" s="21">
        <v>0</v>
      </c>
      <c r="P2091" s="21">
        <v>0</v>
      </c>
      <c r="Q2091" s="21">
        <v>0</v>
      </c>
      <c r="R2091" s="21">
        <v>0</v>
      </c>
      <c r="S2091" s="21">
        <v>0</v>
      </c>
      <c r="T2091" s="21">
        <v>0</v>
      </c>
      <c r="U2091" s="21">
        <v>0</v>
      </c>
      <c r="V2091" s="21">
        <v>0</v>
      </c>
      <c r="W2091" s="21">
        <v>0</v>
      </c>
      <c r="X2091" s="21">
        <v>0</v>
      </c>
      <c r="Y2091" s="21">
        <v>0</v>
      </c>
      <c r="Z2091" s="21">
        <v>0</v>
      </c>
      <c r="AA2091" s="21">
        <v>0</v>
      </c>
      <c r="AB2091" s="21">
        <v>0</v>
      </c>
      <c r="AC2091" s="21">
        <v>0</v>
      </c>
      <c r="AD2091" s="21">
        <v>0</v>
      </c>
      <c r="AE2091" s="21">
        <v>0</v>
      </c>
      <c r="AF2091" s="21">
        <v>0</v>
      </c>
      <c r="AG2091" s="21">
        <v>0</v>
      </c>
    </row>
    <row r="2092" spans="1:33" x14ac:dyDescent="0.25">
      <c r="A2092">
        <v>1922</v>
      </c>
      <c r="B2092" t="s">
        <v>1</v>
      </c>
      <c r="C2092" t="s">
        <v>8</v>
      </c>
      <c r="D2092" t="s">
        <v>32</v>
      </c>
      <c r="E2092" t="s">
        <v>88</v>
      </c>
      <c r="F2092" t="s">
        <v>436</v>
      </c>
      <c r="G2092" t="s">
        <v>318</v>
      </c>
      <c r="H2092">
        <v>140</v>
      </c>
      <c r="I2092">
        <v>0</v>
      </c>
      <c r="J2092" t="s">
        <v>273</v>
      </c>
      <c r="K2092" s="21">
        <v>0</v>
      </c>
      <c r="L2092" s="21">
        <v>0</v>
      </c>
      <c r="M2092" s="21">
        <v>0</v>
      </c>
      <c r="N2092" s="21">
        <v>0</v>
      </c>
      <c r="O2092" s="21">
        <v>0</v>
      </c>
      <c r="P2092" s="21">
        <v>0</v>
      </c>
      <c r="Q2092" s="21">
        <v>0</v>
      </c>
      <c r="R2092" s="21">
        <v>0</v>
      </c>
      <c r="S2092" s="21">
        <v>0</v>
      </c>
      <c r="T2092" s="21">
        <v>0</v>
      </c>
      <c r="U2092" s="21">
        <v>0</v>
      </c>
      <c r="V2092" s="21">
        <v>0</v>
      </c>
      <c r="W2092" s="21">
        <v>0</v>
      </c>
      <c r="X2092" s="21">
        <v>0</v>
      </c>
      <c r="Y2092" s="21">
        <v>0</v>
      </c>
      <c r="Z2092" s="21">
        <v>0</v>
      </c>
      <c r="AA2092" s="21">
        <v>0</v>
      </c>
      <c r="AB2092" s="21">
        <v>0</v>
      </c>
      <c r="AC2092" s="21">
        <v>0</v>
      </c>
      <c r="AD2092" s="21">
        <v>0</v>
      </c>
      <c r="AE2092" s="21">
        <v>0</v>
      </c>
      <c r="AF2092" s="21">
        <v>0</v>
      </c>
      <c r="AG2092" s="21">
        <v>0</v>
      </c>
    </row>
    <row r="2093" spans="1:33" x14ac:dyDescent="0.25">
      <c r="A2093">
        <v>1920</v>
      </c>
      <c r="B2093" t="s">
        <v>1</v>
      </c>
      <c r="C2093" t="s">
        <v>8</v>
      </c>
      <c r="D2093" t="s">
        <v>32</v>
      </c>
      <c r="E2093" t="s">
        <v>89</v>
      </c>
      <c r="F2093" t="s">
        <v>436</v>
      </c>
      <c r="G2093" t="s">
        <v>319</v>
      </c>
      <c r="H2093">
        <v>140</v>
      </c>
      <c r="I2093">
        <v>0</v>
      </c>
      <c r="J2093" t="s">
        <v>273</v>
      </c>
      <c r="K2093" s="21">
        <v>0</v>
      </c>
      <c r="L2093" s="21">
        <v>0</v>
      </c>
      <c r="M2093" s="21">
        <v>0</v>
      </c>
      <c r="N2093" s="21">
        <v>0</v>
      </c>
      <c r="O2093" s="21">
        <v>0</v>
      </c>
      <c r="P2093" s="21">
        <v>0</v>
      </c>
      <c r="Q2093" s="21">
        <v>0</v>
      </c>
      <c r="R2093" s="21">
        <v>0</v>
      </c>
      <c r="S2093" s="21">
        <v>0</v>
      </c>
      <c r="T2093" s="21">
        <v>0</v>
      </c>
      <c r="U2093" s="21">
        <v>0</v>
      </c>
      <c r="V2093" s="21">
        <v>0</v>
      </c>
      <c r="W2093" s="21">
        <v>0</v>
      </c>
      <c r="X2093" s="21">
        <v>0</v>
      </c>
      <c r="Y2093" s="21">
        <v>0</v>
      </c>
      <c r="Z2093" s="21">
        <v>0</v>
      </c>
      <c r="AA2093" s="21">
        <v>0</v>
      </c>
      <c r="AB2093" s="21">
        <v>0</v>
      </c>
      <c r="AC2093" s="21">
        <v>0</v>
      </c>
      <c r="AD2093" s="21">
        <v>0</v>
      </c>
      <c r="AE2093" s="21">
        <v>0</v>
      </c>
      <c r="AF2093" s="21">
        <v>0</v>
      </c>
      <c r="AG2093" s="21">
        <v>0</v>
      </c>
    </row>
    <row r="2094" spans="1:33" x14ac:dyDescent="0.25">
      <c r="A2094">
        <v>1923</v>
      </c>
      <c r="B2094" t="s">
        <v>1</v>
      </c>
      <c r="C2094" t="s">
        <v>8</v>
      </c>
      <c r="D2094" t="s">
        <v>32</v>
      </c>
      <c r="E2094" t="s">
        <v>91</v>
      </c>
      <c r="F2094" t="s">
        <v>436</v>
      </c>
      <c r="G2094" t="s">
        <v>321</v>
      </c>
      <c r="H2094">
        <v>140</v>
      </c>
      <c r="I2094">
        <v>0</v>
      </c>
      <c r="J2094" t="s">
        <v>273</v>
      </c>
      <c r="K2094" s="21">
        <v>0</v>
      </c>
      <c r="L2094" s="21">
        <v>0</v>
      </c>
      <c r="M2094" s="21">
        <v>0</v>
      </c>
      <c r="N2094" s="21">
        <v>0</v>
      </c>
      <c r="O2094" s="21">
        <v>0</v>
      </c>
      <c r="P2094" s="21">
        <v>0</v>
      </c>
      <c r="Q2094" s="21">
        <v>0</v>
      </c>
      <c r="R2094" s="21">
        <v>0</v>
      </c>
      <c r="S2094" s="21">
        <v>0</v>
      </c>
      <c r="T2094" s="21">
        <v>0</v>
      </c>
      <c r="U2094" s="21">
        <v>0</v>
      </c>
      <c r="V2094" s="21">
        <v>0</v>
      </c>
      <c r="W2094" s="21">
        <v>0</v>
      </c>
      <c r="X2094" s="21">
        <v>0</v>
      </c>
      <c r="Y2094" s="21">
        <v>0</v>
      </c>
      <c r="Z2094" s="21">
        <v>0</v>
      </c>
      <c r="AA2094" s="21">
        <v>0</v>
      </c>
      <c r="AB2094" s="21">
        <v>0</v>
      </c>
      <c r="AC2094" s="21">
        <v>0</v>
      </c>
      <c r="AD2094" s="21">
        <v>0</v>
      </c>
      <c r="AE2094" s="21">
        <v>0</v>
      </c>
      <c r="AF2094" s="21">
        <v>0</v>
      </c>
      <c r="AG2094" s="21">
        <v>0</v>
      </c>
    </row>
    <row r="2095" spans="1:33" x14ac:dyDescent="0.25">
      <c r="A2095">
        <v>1518</v>
      </c>
      <c r="B2095" t="s">
        <v>1</v>
      </c>
      <c r="C2095" t="s">
        <v>8</v>
      </c>
      <c r="D2095" t="s">
        <v>32</v>
      </c>
      <c r="E2095" t="s">
        <v>92</v>
      </c>
      <c r="F2095" t="s">
        <v>434</v>
      </c>
      <c r="G2095" t="s">
        <v>292</v>
      </c>
      <c r="H2095">
        <v>144</v>
      </c>
      <c r="I2095">
        <v>0</v>
      </c>
      <c r="J2095" t="s">
        <v>273</v>
      </c>
      <c r="K2095" s="21">
        <v>0</v>
      </c>
      <c r="L2095" s="21">
        <v>0</v>
      </c>
      <c r="M2095" s="21">
        <v>0</v>
      </c>
      <c r="N2095" s="21">
        <v>0</v>
      </c>
      <c r="O2095" s="21">
        <v>0</v>
      </c>
      <c r="P2095" s="21">
        <v>0</v>
      </c>
      <c r="Q2095" s="21">
        <v>0</v>
      </c>
      <c r="R2095" s="21">
        <v>0</v>
      </c>
      <c r="S2095" s="21">
        <v>0</v>
      </c>
      <c r="T2095" s="21">
        <v>0</v>
      </c>
      <c r="U2095" s="21">
        <v>0</v>
      </c>
      <c r="V2095" s="21">
        <v>0</v>
      </c>
      <c r="W2095" s="21">
        <v>0</v>
      </c>
      <c r="X2095" s="21">
        <v>0</v>
      </c>
      <c r="Y2095" s="21">
        <v>0</v>
      </c>
      <c r="Z2095" s="21">
        <v>0</v>
      </c>
      <c r="AA2095" s="21">
        <v>0</v>
      </c>
      <c r="AB2095" s="21">
        <v>0</v>
      </c>
      <c r="AC2095" s="21">
        <v>0</v>
      </c>
      <c r="AD2095" s="21">
        <v>0</v>
      </c>
      <c r="AE2095" s="21">
        <v>0</v>
      </c>
      <c r="AF2095" s="21">
        <v>0</v>
      </c>
      <c r="AG2095" s="21">
        <v>0</v>
      </c>
    </row>
    <row r="2096" spans="1:33" x14ac:dyDescent="0.25">
      <c r="A2096">
        <v>1507</v>
      </c>
      <c r="B2096" t="s">
        <v>1</v>
      </c>
      <c r="C2096" t="s">
        <v>8</v>
      </c>
      <c r="D2096" t="s">
        <v>32</v>
      </c>
      <c r="E2096" t="s">
        <v>93</v>
      </c>
      <c r="F2096" t="s">
        <v>436</v>
      </c>
      <c r="G2096" t="s">
        <v>322</v>
      </c>
      <c r="H2096">
        <v>140</v>
      </c>
      <c r="I2096">
        <v>1</v>
      </c>
      <c r="J2096" t="s">
        <v>280</v>
      </c>
      <c r="K2096" s="21">
        <v>4.8530912069596505E-2</v>
      </c>
      <c r="L2096" s="21">
        <v>0.10131031532634889</v>
      </c>
      <c r="M2096" s="21">
        <v>0.15722894938422532</v>
      </c>
      <c r="N2096" s="21">
        <v>0.21846755700620774</v>
      </c>
      <c r="O2096" s="21">
        <v>0.28127478559886721</v>
      </c>
      <c r="P2096" s="21">
        <v>0.34500568595996295</v>
      </c>
      <c r="Q2096" s="21">
        <v>0.40898796086567596</v>
      </c>
      <c r="R2096" s="21">
        <v>0.46795089290595415</v>
      </c>
      <c r="S2096" s="21">
        <v>0.5340824431500345</v>
      </c>
      <c r="T2096" s="21">
        <v>0.60046731856156399</v>
      </c>
      <c r="U2096" s="21">
        <v>0.66644037095697894</v>
      </c>
      <c r="V2096" s="21">
        <v>0.73201035624421795</v>
      </c>
      <c r="W2096" s="21">
        <v>0.79718684109548898</v>
      </c>
      <c r="X2096" s="21">
        <v>0.8619800032621634</v>
      </c>
      <c r="Y2096" s="21">
        <v>0.92640047376217838</v>
      </c>
      <c r="Z2096" s="21">
        <v>0.99045921226849132</v>
      </c>
      <c r="AA2096" s="21">
        <v>1.0541674088249244</v>
      </c>
      <c r="AB2096" s="21">
        <v>1.1175364064400144</v>
      </c>
      <c r="AC2096" s="21">
        <v>1.1941509878832148</v>
      </c>
      <c r="AD2096" s="21">
        <v>1.2811383787362791</v>
      </c>
      <c r="AE2096" s="21">
        <v>1.3304174542930614</v>
      </c>
      <c r="AF2096" s="21">
        <v>1.3823768549573192</v>
      </c>
      <c r="AG2096" s="21">
        <v>1.4319416033568144</v>
      </c>
    </row>
    <row r="2097" spans="1:33" x14ac:dyDescent="0.25">
      <c r="A2097">
        <v>1520</v>
      </c>
      <c r="B2097" t="s">
        <v>1</v>
      </c>
      <c r="C2097" t="s">
        <v>8</v>
      </c>
      <c r="D2097" t="s">
        <v>32</v>
      </c>
      <c r="E2097" t="s">
        <v>94</v>
      </c>
      <c r="F2097" t="s">
        <v>434</v>
      </c>
      <c r="G2097" t="s">
        <v>292</v>
      </c>
      <c r="H2097">
        <v>144</v>
      </c>
      <c r="I2097">
        <v>0</v>
      </c>
      <c r="J2097" t="s">
        <v>273</v>
      </c>
      <c r="K2097" s="21">
        <v>0</v>
      </c>
      <c r="L2097" s="21">
        <v>0</v>
      </c>
      <c r="M2097" s="21">
        <v>0</v>
      </c>
      <c r="N2097" s="21">
        <v>0</v>
      </c>
      <c r="O2097" s="21">
        <v>0</v>
      </c>
      <c r="P2097" s="21">
        <v>0</v>
      </c>
      <c r="Q2097" s="21">
        <v>0</v>
      </c>
      <c r="R2097" s="21">
        <v>0</v>
      </c>
      <c r="S2097" s="21">
        <v>0</v>
      </c>
      <c r="T2097" s="21">
        <v>0</v>
      </c>
      <c r="U2097" s="21">
        <v>0</v>
      </c>
      <c r="V2097" s="21">
        <v>0</v>
      </c>
      <c r="W2097" s="21">
        <v>0</v>
      </c>
      <c r="X2097" s="21">
        <v>0</v>
      </c>
      <c r="Y2097" s="21">
        <v>0</v>
      </c>
      <c r="Z2097" s="21">
        <v>0</v>
      </c>
      <c r="AA2097" s="21">
        <v>0</v>
      </c>
      <c r="AB2097" s="21">
        <v>0</v>
      </c>
      <c r="AC2097" s="21">
        <v>0</v>
      </c>
      <c r="AD2097" s="21">
        <v>0</v>
      </c>
      <c r="AE2097" s="21">
        <v>0</v>
      </c>
      <c r="AF2097" s="21">
        <v>0</v>
      </c>
      <c r="AG2097" s="21">
        <v>0</v>
      </c>
    </row>
    <row r="2098" spans="1:33" x14ac:dyDescent="0.25">
      <c r="A2098">
        <v>1512</v>
      </c>
      <c r="B2098" t="s">
        <v>1</v>
      </c>
      <c r="C2098" t="s">
        <v>8</v>
      </c>
      <c r="D2098" t="s">
        <v>32</v>
      </c>
      <c r="E2098" t="s">
        <v>96</v>
      </c>
      <c r="F2098" t="s">
        <v>437</v>
      </c>
      <c r="G2098" t="s">
        <v>323</v>
      </c>
      <c r="H2098">
        <v>143</v>
      </c>
      <c r="I2098">
        <v>1</v>
      </c>
      <c r="J2098" t="s">
        <v>280</v>
      </c>
      <c r="K2098" s="21">
        <v>5.4883244982295251E-4</v>
      </c>
      <c r="L2098" s="21">
        <v>3.9052614940399428E-3</v>
      </c>
      <c r="M2098" s="21">
        <v>1.2334406575921355E-2</v>
      </c>
      <c r="N2098" s="21">
        <v>2.7937455221551118E-2</v>
      </c>
      <c r="O2098" s="21">
        <v>5.2673583285893381E-2</v>
      </c>
      <c r="P2098" s="21">
        <v>8.8674045513304114E-2</v>
      </c>
      <c r="Q2098" s="21">
        <v>0.1375518219039657</v>
      </c>
      <c r="R2098" s="21">
        <v>0.20003681147888375</v>
      </c>
      <c r="S2098" s="21">
        <v>0.26163520140621427</v>
      </c>
      <c r="T2098" s="21">
        <v>0.32073066431312741</v>
      </c>
      <c r="U2098" s="21">
        <v>0.37946833367770394</v>
      </c>
      <c r="V2098" s="21">
        <v>0.43775930949090441</v>
      </c>
      <c r="W2098" s="21">
        <v>0.49479883713145084</v>
      </c>
      <c r="X2098" s="21">
        <v>0.55259377552635947</v>
      </c>
      <c r="Y2098" s="21">
        <v>0.60509822243374212</v>
      </c>
      <c r="Z2098" s="21">
        <v>0.65615132811123389</v>
      </c>
      <c r="AA2098" s="21">
        <v>0.70204995388084568</v>
      </c>
      <c r="AB2098" s="21">
        <v>0.73680708938215544</v>
      </c>
      <c r="AC2098" s="21">
        <v>0.77140176551401307</v>
      </c>
      <c r="AD2098" s="21">
        <v>0.80611685575518166</v>
      </c>
      <c r="AE2098" s="21">
        <v>0.83817310662297961</v>
      </c>
      <c r="AF2098" s="21">
        <v>0.8659700857637751</v>
      </c>
      <c r="AG2098" s="21">
        <v>0.88493814708472684</v>
      </c>
    </row>
    <row r="2099" spans="1:33" x14ac:dyDescent="0.25">
      <c r="A2099">
        <v>1500</v>
      </c>
      <c r="B2099" t="s">
        <v>1</v>
      </c>
      <c r="C2099" t="s">
        <v>8</v>
      </c>
      <c r="D2099" t="s">
        <v>32</v>
      </c>
      <c r="E2099" t="s">
        <v>97</v>
      </c>
      <c r="F2099" t="s">
        <v>431</v>
      </c>
      <c r="G2099" t="s">
        <v>324</v>
      </c>
      <c r="H2099">
        <v>136</v>
      </c>
      <c r="I2099">
        <v>0</v>
      </c>
      <c r="J2099" t="s">
        <v>273</v>
      </c>
      <c r="K2099" s="21">
        <v>0</v>
      </c>
      <c r="L2099" s="21">
        <v>0</v>
      </c>
      <c r="M2099" s="21">
        <v>0</v>
      </c>
      <c r="N2099" s="21">
        <v>0</v>
      </c>
      <c r="O2099" s="21">
        <v>0</v>
      </c>
      <c r="P2099" s="21">
        <v>0</v>
      </c>
      <c r="Q2099" s="21">
        <v>0</v>
      </c>
      <c r="R2099" s="21">
        <v>0</v>
      </c>
      <c r="S2099" s="21">
        <v>0</v>
      </c>
      <c r="T2099" s="21">
        <v>0</v>
      </c>
      <c r="U2099" s="21">
        <v>0</v>
      </c>
      <c r="V2099" s="21">
        <v>0</v>
      </c>
      <c r="W2099" s="21">
        <v>0</v>
      </c>
      <c r="X2099" s="21">
        <v>0</v>
      </c>
      <c r="Y2099" s="21">
        <v>0</v>
      </c>
      <c r="Z2099" s="21">
        <v>0</v>
      </c>
      <c r="AA2099" s="21">
        <v>0</v>
      </c>
      <c r="AB2099" s="21">
        <v>0</v>
      </c>
      <c r="AC2099" s="21">
        <v>0</v>
      </c>
      <c r="AD2099" s="21">
        <v>0</v>
      </c>
      <c r="AE2099" s="21">
        <v>0</v>
      </c>
      <c r="AF2099" s="21">
        <v>0</v>
      </c>
      <c r="AG2099" s="21">
        <v>0</v>
      </c>
    </row>
    <row r="2100" spans="1:33" x14ac:dyDescent="0.25">
      <c r="A2100">
        <v>1501</v>
      </c>
      <c r="B2100" t="s">
        <v>1</v>
      </c>
      <c r="C2100" t="s">
        <v>8</v>
      </c>
      <c r="D2100" t="s">
        <v>32</v>
      </c>
      <c r="E2100" t="s">
        <v>98</v>
      </c>
      <c r="F2100" t="s">
        <v>431</v>
      </c>
      <c r="G2100" t="s">
        <v>325</v>
      </c>
      <c r="H2100">
        <v>136</v>
      </c>
      <c r="I2100">
        <v>0</v>
      </c>
      <c r="J2100" t="s">
        <v>273</v>
      </c>
      <c r="K2100" s="21">
        <v>0</v>
      </c>
      <c r="L2100" s="21">
        <v>0</v>
      </c>
      <c r="M2100" s="21">
        <v>0</v>
      </c>
      <c r="N2100" s="21">
        <v>0</v>
      </c>
      <c r="O2100" s="21">
        <v>0</v>
      </c>
      <c r="P2100" s="21">
        <v>0</v>
      </c>
      <c r="Q2100" s="21">
        <v>0</v>
      </c>
      <c r="R2100" s="21">
        <v>0</v>
      </c>
      <c r="S2100" s="21">
        <v>0</v>
      </c>
      <c r="T2100" s="21">
        <v>0</v>
      </c>
      <c r="U2100" s="21">
        <v>0</v>
      </c>
      <c r="V2100" s="21">
        <v>0</v>
      </c>
      <c r="W2100" s="21">
        <v>0</v>
      </c>
      <c r="X2100" s="21">
        <v>0</v>
      </c>
      <c r="Y2100" s="21">
        <v>0</v>
      </c>
      <c r="Z2100" s="21">
        <v>0</v>
      </c>
      <c r="AA2100" s="21">
        <v>0</v>
      </c>
      <c r="AB2100" s="21">
        <v>0</v>
      </c>
      <c r="AC2100" s="21">
        <v>0</v>
      </c>
      <c r="AD2100" s="21">
        <v>0</v>
      </c>
      <c r="AE2100" s="21">
        <v>0</v>
      </c>
      <c r="AF2100" s="21">
        <v>0</v>
      </c>
      <c r="AG2100" s="21">
        <v>0</v>
      </c>
    </row>
    <row r="2101" spans="1:33" x14ac:dyDescent="0.25">
      <c r="A2101">
        <v>1522</v>
      </c>
      <c r="B2101" t="s">
        <v>1</v>
      </c>
      <c r="C2101" t="s">
        <v>8</v>
      </c>
      <c r="D2101" t="s">
        <v>32</v>
      </c>
      <c r="E2101" t="s">
        <v>103</v>
      </c>
      <c r="F2101" t="s">
        <v>434</v>
      </c>
      <c r="G2101" t="s">
        <v>330</v>
      </c>
      <c r="H2101">
        <v>144</v>
      </c>
      <c r="I2101">
        <v>1</v>
      </c>
      <c r="J2101" t="s">
        <v>280</v>
      </c>
      <c r="K2101" s="21">
        <v>6.8330379184613488E-3</v>
      </c>
      <c r="L2101" s="21">
        <v>1.9103428731355298E-2</v>
      </c>
      <c r="M2101" s="21">
        <v>3.5730266132831139E-2</v>
      </c>
      <c r="N2101" s="21">
        <v>5.5462669249979529E-2</v>
      </c>
      <c r="O2101" s="21">
        <v>7.3062762407123227E-2</v>
      </c>
      <c r="P2101" s="21">
        <v>8.3690556399900529E-2</v>
      </c>
      <c r="Q2101" s="21">
        <v>8.9749114020651E-2</v>
      </c>
      <c r="R2101" s="21">
        <v>9.4569090794972346E-2</v>
      </c>
      <c r="S2101" s="21">
        <v>9.789187635138151E-2</v>
      </c>
      <c r="T2101" s="21">
        <v>0.10287819849861471</v>
      </c>
      <c r="U2101" s="21">
        <v>0.10725811145951863</v>
      </c>
      <c r="V2101" s="21">
        <v>0.11034009094143403</v>
      </c>
      <c r="W2101" s="21">
        <v>0.11148232040859443</v>
      </c>
      <c r="X2101" s="21">
        <v>0.11291132088016818</v>
      </c>
      <c r="Y2101" s="21">
        <v>0.11435691896443831</v>
      </c>
      <c r="Z2101" s="21">
        <v>0.11495852458151577</v>
      </c>
      <c r="AA2101" s="21">
        <v>0.1150612053289341</v>
      </c>
      <c r="AB2101" s="21">
        <v>0.11500383238383186</v>
      </c>
      <c r="AC2101" s="21">
        <v>0.11494648804658944</v>
      </c>
      <c r="AD2101" s="21">
        <v>0.11488917230294193</v>
      </c>
      <c r="AE2101" s="21">
        <v>0.11483188513863204</v>
      </c>
      <c r="AF2101" s="21">
        <v>0.11477462653940908</v>
      </c>
      <c r="AG2101" s="21">
        <v>0.11471739649102954</v>
      </c>
    </row>
    <row r="2102" spans="1:33" x14ac:dyDescent="0.25">
      <c r="A2102">
        <v>1521</v>
      </c>
      <c r="B2102" t="s">
        <v>1</v>
      </c>
      <c r="C2102" t="s">
        <v>8</v>
      </c>
      <c r="D2102" t="s">
        <v>32</v>
      </c>
      <c r="E2102" t="s">
        <v>104</v>
      </c>
      <c r="F2102" t="s">
        <v>434</v>
      </c>
      <c r="G2102" t="s">
        <v>303</v>
      </c>
      <c r="H2102">
        <v>144</v>
      </c>
      <c r="I2102">
        <v>1</v>
      </c>
      <c r="J2102" t="s">
        <v>280</v>
      </c>
      <c r="K2102" s="21">
        <v>3.3260019862442112E-4</v>
      </c>
      <c r="L2102" s="21">
        <v>8.9247520161777184E-4</v>
      </c>
      <c r="M2102" s="21">
        <v>1.6388747861695746E-3</v>
      </c>
      <c r="N2102" s="21">
        <v>2.5273657111768667E-3</v>
      </c>
      <c r="O2102" s="21">
        <v>3.4129934937646052E-3</v>
      </c>
      <c r="P2102" s="21">
        <v>4.3017601067520264E-3</v>
      </c>
      <c r="Q2102" s="21">
        <v>4.8721977080353517E-3</v>
      </c>
      <c r="R2102" s="21">
        <v>5.2384394436365694E-3</v>
      </c>
      <c r="S2102" s="21">
        <v>5.4474453165140923E-3</v>
      </c>
      <c r="T2102" s="21">
        <v>5.6736792144276137E-3</v>
      </c>
      <c r="U2102" s="21">
        <v>5.9098179455405585E-3</v>
      </c>
      <c r="V2102" s="21">
        <v>6.1418913315209947E-3</v>
      </c>
      <c r="W2102" s="21">
        <v>6.3578262991232648E-3</v>
      </c>
      <c r="X2102" s="21">
        <v>6.5499869475906403E-3</v>
      </c>
      <c r="Y2102" s="21">
        <v>6.7113338500480518E-3</v>
      </c>
      <c r="Z2102" s="21">
        <v>6.7759873873826128E-3</v>
      </c>
      <c r="AA2102" s="21">
        <v>6.8484524879384497E-3</v>
      </c>
      <c r="AB2102" s="21">
        <v>6.9249774391290878E-3</v>
      </c>
      <c r="AC2102" s="21">
        <v>6.9516596616315436E-3</v>
      </c>
      <c r="AD2102" s="21">
        <v>6.9674840698019883E-3</v>
      </c>
      <c r="AE2102" s="21">
        <v>6.9640098746560665E-3</v>
      </c>
      <c r="AF2102" s="21">
        <v>6.9605374118473567E-3</v>
      </c>
      <c r="AG2102" s="21">
        <v>6.9570666805120612E-3</v>
      </c>
    </row>
    <row r="2103" spans="1:33" x14ac:dyDescent="0.25">
      <c r="A2103">
        <v>1509</v>
      </c>
      <c r="B2103" t="s">
        <v>1</v>
      </c>
      <c r="C2103" t="s">
        <v>8</v>
      </c>
      <c r="D2103" t="s">
        <v>32</v>
      </c>
      <c r="E2103" t="s">
        <v>105</v>
      </c>
      <c r="F2103" t="s">
        <v>435</v>
      </c>
      <c r="G2103" t="s">
        <v>331</v>
      </c>
      <c r="H2103">
        <v>142</v>
      </c>
      <c r="I2103">
        <v>0</v>
      </c>
      <c r="J2103" t="s">
        <v>273</v>
      </c>
      <c r="K2103" s="21">
        <v>0</v>
      </c>
      <c r="L2103" s="21">
        <v>0</v>
      </c>
      <c r="M2103" s="21">
        <v>0</v>
      </c>
      <c r="N2103" s="21">
        <v>0</v>
      </c>
      <c r="O2103" s="21">
        <v>0</v>
      </c>
      <c r="P2103" s="21">
        <v>0</v>
      </c>
      <c r="Q2103" s="21">
        <v>0</v>
      </c>
      <c r="R2103" s="21">
        <v>0</v>
      </c>
      <c r="S2103" s="21">
        <v>0</v>
      </c>
      <c r="T2103" s="21">
        <v>0</v>
      </c>
      <c r="U2103" s="21">
        <v>0</v>
      </c>
      <c r="V2103" s="21">
        <v>0</v>
      </c>
      <c r="W2103" s="21">
        <v>0</v>
      </c>
      <c r="X2103" s="21">
        <v>0</v>
      </c>
      <c r="Y2103" s="21">
        <v>0</v>
      </c>
      <c r="Z2103" s="21">
        <v>0</v>
      </c>
      <c r="AA2103" s="21">
        <v>0</v>
      </c>
      <c r="AB2103" s="21">
        <v>0</v>
      </c>
      <c r="AC2103" s="21">
        <v>0</v>
      </c>
      <c r="AD2103" s="21">
        <v>0</v>
      </c>
      <c r="AE2103" s="21">
        <v>0</v>
      </c>
      <c r="AF2103" s="21">
        <v>0</v>
      </c>
      <c r="AG2103" s="21">
        <v>0</v>
      </c>
    </row>
    <row r="2104" spans="1:33" x14ac:dyDescent="0.25">
      <c r="A2104">
        <v>1937</v>
      </c>
      <c r="B2104" t="s">
        <v>1</v>
      </c>
      <c r="C2104" t="s">
        <v>8</v>
      </c>
      <c r="D2104" t="s">
        <v>32</v>
      </c>
      <c r="E2104" t="s">
        <v>106</v>
      </c>
      <c r="F2104" t="s">
        <v>435</v>
      </c>
      <c r="G2104" t="s">
        <v>332</v>
      </c>
      <c r="H2104">
        <v>142</v>
      </c>
      <c r="I2104">
        <v>0</v>
      </c>
      <c r="J2104" t="s">
        <v>273</v>
      </c>
      <c r="K2104" s="21">
        <v>0</v>
      </c>
      <c r="L2104" s="21">
        <v>0</v>
      </c>
      <c r="M2104" s="21">
        <v>0</v>
      </c>
      <c r="N2104" s="21">
        <v>0</v>
      </c>
      <c r="O2104" s="21">
        <v>0</v>
      </c>
      <c r="P2104" s="21">
        <v>0</v>
      </c>
      <c r="Q2104" s="21">
        <v>0</v>
      </c>
      <c r="R2104" s="21">
        <v>0</v>
      </c>
      <c r="S2104" s="21">
        <v>0</v>
      </c>
      <c r="T2104" s="21">
        <v>0</v>
      </c>
      <c r="U2104" s="21">
        <v>0</v>
      </c>
      <c r="V2104" s="21">
        <v>0</v>
      </c>
      <c r="W2104" s="21">
        <v>0</v>
      </c>
      <c r="X2104" s="21">
        <v>0</v>
      </c>
      <c r="Y2104" s="21">
        <v>0</v>
      </c>
      <c r="Z2104" s="21">
        <v>0</v>
      </c>
      <c r="AA2104" s="21">
        <v>0</v>
      </c>
      <c r="AB2104" s="21">
        <v>0</v>
      </c>
      <c r="AC2104" s="21">
        <v>0</v>
      </c>
      <c r="AD2104" s="21">
        <v>0</v>
      </c>
      <c r="AE2104" s="21">
        <v>0</v>
      </c>
      <c r="AF2104" s="21">
        <v>0</v>
      </c>
      <c r="AG2104" s="21">
        <v>0</v>
      </c>
    </row>
    <row r="2105" spans="1:33" x14ac:dyDescent="0.25">
      <c r="A2105">
        <v>1930</v>
      </c>
      <c r="B2105" t="s">
        <v>1</v>
      </c>
      <c r="C2105" t="s">
        <v>8</v>
      </c>
      <c r="D2105" t="s">
        <v>32</v>
      </c>
      <c r="E2105" t="s">
        <v>107</v>
      </c>
      <c r="F2105" t="s">
        <v>435</v>
      </c>
      <c r="G2105" t="s">
        <v>333</v>
      </c>
      <c r="H2105">
        <v>142</v>
      </c>
      <c r="I2105">
        <v>0</v>
      </c>
      <c r="J2105" t="s">
        <v>273</v>
      </c>
      <c r="K2105" s="21">
        <v>0</v>
      </c>
      <c r="L2105" s="21">
        <v>0</v>
      </c>
      <c r="M2105" s="21">
        <v>0</v>
      </c>
      <c r="N2105" s="21">
        <v>0</v>
      </c>
      <c r="O2105" s="21">
        <v>0</v>
      </c>
      <c r="P2105" s="21">
        <v>0</v>
      </c>
      <c r="Q2105" s="21">
        <v>0</v>
      </c>
      <c r="R2105" s="21">
        <v>0</v>
      </c>
      <c r="S2105" s="21">
        <v>0</v>
      </c>
      <c r="T2105" s="21">
        <v>0</v>
      </c>
      <c r="U2105" s="21">
        <v>0</v>
      </c>
      <c r="V2105" s="21">
        <v>0</v>
      </c>
      <c r="W2105" s="21">
        <v>0</v>
      </c>
      <c r="X2105" s="21">
        <v>0</v>
      </c>
      <c r="Y2105" s="21">
        <v>0</v>
      </c>
      <c r="Z2105" s="21">
        <v>0</v>
      </c>
      <c r="AA2105" s="21">
        <v>0</v>
      </c>
      <c r="AB2105" s="21">
        <v>0</v>
      </c>
      <c r="AC2105" s="21">
        <v>0</v>
      </c>
      <c r="AD2105" s="21">
        <v>0</v>
      </c>
      <c r="AE2105" s="21">
        <v>0</v>
      </c>
      <c r="AF2105" s="21">
        <v>0</v>
      </c>
      <c r="AG2105" s="21">
        <v>0</v>
      </c>
    </row>
    <row r="2106" spans="1:33" x14ac:dyDescent="0.25">
      <c r="A2106">
        <v>1928</v>
      </c>
      <c r="B2106" t="s">
        <v>1</v>
      </c>
      <c r="C2106" t="s">
        <v>8</v>
      </c>
      <c r="D2106" t="s">
        <v>32</v>
      </c>
      <c r="E2106" t="s">
        <v>108</v>
      </c>
      <c r="F2106" t="s">
        <v>435</v>
      </c>
      <c r="G2106" t="s">
        <v>334</v>
      </c>
      <c r="H2106">
        <v>142</v>
      </c>
      <c r="I2106">
        <v>0</v>
      </c>
      <c r="J2106" t="s">
        <v>273</v>
      </c>
      <c r="K2106" s="21">
        <v>0</v>
      </c>
      <c r="L2106" s="21">
        <v>0</v>
      </c>
      <c r="M2106" s="21">
        <v>0</v>
      </c>
      <c r="N2106" s="21">
        <v>0</v>
      </c>
      <c r="O2106" s="21">
        <v>0</v>
      </c>
      <c r="P2106" s="21">
        <v>0</v>
      </c>
      <c r="Q2106" s="21">
        <v>0</v>
      </c>
      <c r="R2106" s="21">
        <v>0</v>
      </c>
      <c r="S2106" s="21">
        <v>0</v>
      </c>
      <c r="T2106" s="21">
        <v>0</v>
      </c>
      <c r="U2106" s="21">
        <v>0</v>
      </c>
      <c r="V2106" s="21">
        <v>0</v>
      </c>
      <c r="W2106" s="21">
        <v>0</v>
      </c>
      <c r="X2106" s="21">
        <v>0</v>
      </c>
      <c r="Y2106" s="21">
        <v>0</v>
      </c>
      <c r="Z2106" s="21">
        <v>0</v>
      </c>
      <c r="AA2106" s="21">
        <v>0</v>
      </c>
      <c r="AB2106" s="21">
        <v>0</v>
      </c>
      <c r="AC2106" s="21">
        <v>0</v>
      </c>
      <c r="AD2106" s="21">
        <v>0</v>
      </c>
      <c r="AE2106" s="21">
        <v>0</v>
      </c>
      <c r="AF2106" s="21">
        <v>0</v>
      </c>
      <c r="AG2106" s="21">
        <v>0</v>
      </c>
    </row>
    <row r="2107" spans="1:33" x14ac:dyDescent="0.25">
      <c r="A2107">
        <v>1935</v>
      </c>
      <c r="B2107" t="s">
        <v>1</v>
      </c>
      <c r="C2107" t="s">
        <v>8</v>
      </c>
      <c r="D2107" t="s">
        <v>32</v>
      </c>
      <c r="E2107" t="s">
        <v>109</v>
      </c>
      <c r="F2107" t="s">
        <v>435</v>
      </c>
      <c r="G2107" t="s">
        <v>335</v>
      </c>
      <c r="H2107">
        <v>142</v>
      </c>
      <c r="I2107">
        <v>0</v>
      </c>
      <c r="J2107" t="s">
        <v>273</v>
      </c>
      <c r="K2107" s="21">
        <v>0</v>
      </c>
      <c r="L2107" s="21">
        <v>0</v>
      </c>
      <c r="M2107" s="21">
        <v>0</v>
      </c>
      <c r="N2107" s="21">
        <v>0</v>
      </c>
      <c r="O2107" s="21">
        <v>0</v>
      </c>
      <c r="P2107" s="21">
        <v>0</v>
      </c>
      <c r="Q2107" s="21">
        <v>0</v>
      </c>
      <c r="R2107" s="21">
        <v>0</v>
      </c>
      <c r="S2107" s="21">
        <v>0</v>
      </c>
      <c r="T2107" s="21">
        <v>0</v>
      </c>
      <c r="U2107" s="21">
        <v>0</v>
      </c>
      <c r="V2107" s="21">
        <v>0</v>
      </c>
      <c r="W2107" s="21">
        <v>0</v>
      </c>
      <c r="X2107" s="21">
        <v>0</v>
      </c>
      <c r="Y2107" s="21">
        <v>0</v>
      </c>
      <c r="Z2107" s="21">
        <v>0</v>
      </c>
      <c r="AA2107" s="21">
        <v>0</v>
      </c>
      <c r="AB2107" s="21">
        <v>0</v>
      </c>
      <c r="AC2107" s="21">
        <v>0</v>
      </c>
      <c r="AD2107" s="21">
        <v>0</v>
      </c>
      <c r="AE2107" s="21">
        <v>0</v>
      </c>
      <c r="AF2107" s="21">
        <v>0</v>
      </c>
      <c r="AG2107" s="21">
        <v>0</v>
      </c>
    </row>
    <row r="2108" spans="1:33" x14ac:dyDescent="0.25">
      <c r="A2108">
        <v>1933</v>
      </c>
      <c r="B2108" t="s">
        <v>1</v>
      </c>
      <c r="C2108" t="s">
        <v>8</v>
      </c>
      <c r="D2108" t="s">
        <v>32</v>
      </c>
      <c r="E2108" t="s">
        <v>110</v>
      </c>
      <c r="F2108" t="s">
        <v>435</v>
      </c>
      <c r="G2108" t="s">
        <v>336</v>
      </c>
      <c r="H2108">
        <v>142</v>
      </c>
      <c r="I2108">
        <v>1</v>
      </c>
      <c r="J2108" t="s">
        <v>280</v>
      </c>
      <c r="K2108" s="21">
        <v>1.9399555729874812E-3</v>
      </c>
      <c r="L2108" s="21">
        <v>4.0282283927541235E-3</v>
      </c>
      <c r="M2108" s="21">
        <v>6.2372549392797289E-3</v>
      </c>
      <c r="N2108" s="21">
        <v>8.4551480043337079E-3</v>
      </c>
      <c r="O2108" s="21">
        <v>1.06388236759181E-2</v>
      </c>
      <c r="P2108" s="21">
        <v>1.2884274655016138E-2</v>
      </c>
      <c r="Q2108" s="21">
        <v>1.5064591145496183E-2</v>
      </c>
      <c r="R2108" s="21">
        <v>1.7073422623802834E-2</v>
      </c>
      <c r="S2108" s="21">
        <v>1.8802229614443684E-2</v>
      </c>
      <c r="T2108" s="21">
        <v>2.0141582056200702E-2</v>
      </c>
      <c r="U2108" s="21">
        <v>2.1055599590215586E-2</v>
      </c>
      <c r="V2108" s="21">
        <v>2.1528738622064055E-2</v>
      </c>
      <c r="W2108" s="21">
        <v>2.1694744010918601E-2</v>
      </c>
      <c r="X2108" s="21">
        <v>2.1653906306930801E-2</v>
      </c>
      <c r="Y2108" s="21">
        <v>2.1519909900722979E-2</v>
      </c>
      <c r="Z2108" s="21">
        <v>2.1320935736192689E-2</v>
      </c>
      <c r="AA2108" s="21">
        <v>2.1160803445520543E-2</v>
      </c>
      <c r="AB2108" s="21">
        <v>2.1033463314760425E-2</v>
      </c>
      <c r="AC2108" s="21">
        <v>2.0930899496075357E-2</v>
      </c>
      <c r="AD2108" s="21">
        <v>2.0861273782380521E-2</v>
      </c>
      <c r="AE2108" s="21">
        <v>2.0804202230555298E-2</v>
      </c>
      <c r="AF2108" s="21">
        <v>2.0757741058690542E-2</v>
      </c>
      <c r="AG2108" s="21">
        <v>2.0719939252796256E-2</v>
      </c>
    </row>
    <row r="2109" spans="1:33" x14ac:dyDescent="0.25">
      <c r="A2109">
        <v>1926</v>
      </c>
      <c r="B2109" t="s">
        <v>1</v>
      </c>
      <c r="C2109" t="s">
        <v>8</v>
      </c>
      <c r="D2109" t="s">
        <v>32</v>
      </c>
      <c r="E2109" t="s">
        <v>111</v>
      </c>
      <c r="F2109" t="s">
        <v>435</v>
      </c>
      <c r="G2109" t="s">
        <v>337</v>
      </c>
      <c r="H2109">
        <v>142</v>
      </c>
      <c r="I2109">
        <v>0</v>
      </c>
      <c r="J2109" t="s">
        <v>273</v>
      </c>
      <c r="K2109" s="21">
        <v>0</v>
      </c>
      <c r="L2109" s="21">
        <v>0</v>
      </c>
      <c r="M2109" s="21">
        <v>0</v>
      </c>
      <c r="N2109" s="21">
        <v>0</v>
      </c>
      <c r="O2109" s="21">
        <v>0</v>
      </c>
      <c r="P2109" s="21">
        <v>0</v>
      </c>
      <c r="Q2109" s="21">
        <v>0</v>
      </c>
      <c r="R2109" s="21">
        <v>0</v>
      </c>
      <c r="S2109" s="21">
        <v>0</v>
      </c>
      <c r="T2109" s="21">
        <v>0</v>
      </c>
      <c r="U2109" s="21">
        <v>0</v>
      </c>
      <c r="V2109" s="21">
        <v>0</v>
      </c>
      <c r="W2109" s="21">
        <v>0</v>
      </c>
      <c r="X2109" s="21">
        <v>0</v>
      </c>
      <c r="Y2109" s="21">
        <v>0</v>
      </c>
      <c r="Z2109" s="21">
        <v>0</v>
      </c>
      <c r="AA2109" s="21">
        <v>0</v>
      </c>
      <c r="AB2109" s="21">
        <v>0</v>
      </c>
      <c r="AC2109" s="21">
        <v>0</v>
      </c>
      <c r="AD2109" s="21">
        <v>0</v>
      </c>
      <c r="AE2109" s="21">
        <v>0</v>
      </c>
      <c r="AF2109" s="21">
        <v>0</v>
      </c>
      <c r="AG2109" s="21">
        <v>0</v>
      </c>
    </row>
    <row r="2110" spans="1:33" x14ac:dyDescent="0.25">
      <c r="A2110">
        <v>1931</v>
      </c>
      <c r="B2110" t="s">
        <v>1</v>
      </c>
      <c r="C2110" t="s">
        <v>8</v>
      </c>
      <c r="D2110" t="s">
        <v>32</v>
      </c>
      <c r="E2110" t="s">
        <v>112</v>
      </c>
      <c r="F2110" t="s">
        <v>435</v>
      </c>
      <c r="G2110" t="s">
        <v>338</v>
      </c>
      <c r="H2110">
        <v>142</v>
      </c>
      <c r="I2110">
        <v>0</v>
      </c>
      <c r="J2110" t="s">
        <v>273</v>
      </c>
      <c r="K2110" s="21">
        <v>0</v>
      </c>
      <c r="L2110" s="21">
        <v>0</v>
      </c>
      <c r="M2110" s="21">
        <v>0</v>
      </c>
      <c r="N2110" s="21">
        <v>0</v>
      </c>
      <c r="O2110" s="21">
        <v>0</v>
      </c>
      <c r="P2110" s="21">
        <v>0</v>
      </c>
      <c r="Q2110" s="21">
        <v>0</v>
      </c>
      <c r="R2110" s="21">
        <v>0</v>
      </c>
      <c r="S2110" s="21">
        <v>0</v>
      </c>
      <c r="T2110" s="21">
        <v>0</v>
      </c>
      <c r="U2110" s="21">
        <v>0</v>
      </c>
      <c r="V2110" s="21">
        <v>0</v>
      </c>
      <c r="W2110" s="21">
        <v>0</v>
      </c>
      <c r="X2110" s="21">
        <v>0</v>
      </c>
      <c r="Y2110" s="21">
        <v>0</v>
      </c>
      <c r="Z2110" s="21">
        <v>0</v>
      </c>
      <c r="AA2110" s="21">
        <v>0</v>
      </c>
      <c r="AB2110" s="21">
        <v>0</v>
      </c>
      <c r="AC2110" s="21">
        <v>0</v>
      </c>
      <c r="AD2110" s="21">
        <v>0</v>
      </c>
      <c r="AE2110" s="21">
        <v>0</v>
      </c>
      <c r="AF2110" s="21">
        <v>0</v>
      </c>
      <c r="AG2110" s="21">
        <v>0</v>
      </c>
    </row>
    <row r="2111" spans="1:33" x14ac:dyDescent="0.25">
      <c r="A2111">
        <v>1932</v>
      </c>
      <c r="B2111" t="s">
        <v>1</v>
      </c>
      <c r="C2111" t="s">
        <v>8</v>
      </c>
      <c r="D2111" t="s">
        <v>32</v>
      </c>
      <c r="E2111" t="s">
        <v>113</v>
      </c>
      <c r="F2111" t="s">
        <v>435</v>
      </c>
      <c r="G2111" t="s">
        <v>339</v>
      </c>
      <c r="H2111">
        <v>142</v>
      </c>
      <c r="I2111">
        <v>1</v>
      </c>
      <c r="J2111" t="s">
        <v>280</v>
      </c>
      <c r="K2111" s="21">
        <v>5.7326565414065125E-2</v>
      </c>
      <c r="L2111" s="21">
        <v>0.12803142497519995</v>
      </c>
      <c r="M2111" s="21">
        <v>0.21483286583206523</v>
      </c>
      <c r="N2111" s="21">
        <v>0.31577683853306487</v>
      </c>
      <c r="O2111" s="21">
        <v>0.43113101369221291</v>
      </c>
      <c r="P2111" s="21">
        <v>0.56636253640542167</v>
      </c>
      <c r="Q2111" s="21">
        <v>0.71523021138137832</v>
      </c>
      <c r="R2111" s="21">
        <v>0.86767096536570842</v>
      </c>
      <c r="S2111" s="21">
        <v>1.0116715560540392</v>
      </c>
      <c r="T2111" s="21">
        <v>1.1354342529093311</v>
      </c>
      <c r="U2111" s="21">
        <v>1.2307623111604247</v>
      </c>
      <c r="V2111" s="21">
        <v>1.2918781247870843</v>
      </c>
      <c r="W2111" s="21">
        <v>1.3254980871921058</v>
      </c>
      <c r="X2111" s="21">
        <v>1.3393802232774885</v>
      </c>
      <c r="Y2111" s="21">
        <v>1.3426285972815839</v>
      </c>
      <c r="Z2111" s="21">
        <v>1.3381380422081901</v>
      </c>
      <c r="AA2111" s="21">
        <v>1.3342966424384635</v>
      </c>
      <c r="AB2111" s="21">
        <v>1.3311256208521134</v>
      </c>
      <c r="AC2111" s="21">
        <v>1.3284531412213734</v>
      </c>
      <c r="AD2111" s="21">
        <v>1.3270072420468071</v>
      </c>
      <c r="AE2111" s="21">
        <v>1.3256818291899832</v>
      </c>
      <c r="AF2111" s="21">
        <v>1.3244850260056691</v>
      </c>
      <c r="AG2111" s="21">
        <v>1.3234099239125332</v>
      </c>
    </row>
    <row r="2112" spans="1:33" x14ac:dyDescent="0.25">
      <c r="A2112">
        <v>1934</v>
      </c>
      <c r="B2112" t="s">
        <v>1</v>
      </c>
      <c r="C2112" t="s">
        <v>8</v>
      </c>
      <c r="D2112" t="s">
        <v>32</v>
      </c>
      <c r="E2112" t="s">
        <v>114</v>
      </c>
      <c r="F2112" t="s">
        <v>435</v>
      </c>
      <c r="G2112" t="s">
        <v>339</v>
      </c>
      <c r="H2112">
        <v>142</v>
      </c>
      <c r="I2112">
        <v>0</v>
      </c>
      <c r="J2112" t="s">
        <v>273</v>
      </c>
      <c r="K2112" s="21">
        <v>0</v>
      </c>
      <c r="L2112" s="21">
        <v>0</v>
      </c>
      <c r="M2112" s="21">
        <v>0</v>
      </c>
      <c r="N2112" s="21">
        <v>0</v>
      </c>
      <c r="O2112" s="21">
        <v>0</v>
      </c>
      <c r="P2112" s="21">
        <v>0</v>
      </c>
      <c r="Q2112" s="21">
        <v>0</v>
      </c>
      <c r="R2112" s="21">
        <v>0</v>
      </c>
      <c r="S2112" s="21">
        <v>0</v>
      </c>
      <c r="T2112" s="21">
        <v>0</v>
      </c>
      <c r="U2112" s="21">
        <v>0</v>
      </c>
      <c r="V2112" s="21">
        <v>0</v>
      </c>
      <c r="W2112" s="21">
        <v>0</v>
      </c>
      <c r="X2112" s="21">
        <v>0</v>
      </c>
      <c r="Y2112" s="21">
        <v>0</v>
      </c>
      <c r="Z2112" s="21">
        <v>0</v>
      </c>
      <c r="AA2112" s="21">
        <v>0</v>
      </c>
      <c r="AB2112" s="21">
        <v>0</v>
      </c>
      <c r="AC2112" s="21">
        <v>0</v>
      </c>
      <c r="AD2112" s="21">
        <v>0</v>
      </c>
      <c r="AE2112" s="21">
        <v>0</v>
      </c>
      <c r="AF2112" s="21">
        <v>0</v>
      </c>
      <c r="AG2112" s="21">
        <v>0</v>
      </c>
    </row>
    <row r="2113" spans="1:33" x14ac:dyDescent="0.25">
      <c r="A2113">
        <v>1929</v>
      </c>
      <c r="B2113" t="s">
        <v>1</v>
      </c>
      <c r="C2113" t="s">
        <v>8</v>
      </c>
      <c r="D2113" t="s">
        <v>32</v>
      </c>
      <c r="E2113" t="s">
        <v>115</v>
      </c>
      <c r="F2113" t="s">
        <v>435</v>
      </c>
      <c r="G2113" t="s">
        <v>340</v>
      </c>
      <c r="H2113">
        <v>142</v>
      </c>
      <c r="I2113">
        <v>0</v>
      </c>
      <c r="J2113" t="s">
        <v>273</v>
      </c>
      <c r="K2113" s="21">
        <v>0</v>
      </c>
      <c r="L2113" s="21">
        <v>0</v>
      </c>
      <c r="M2113" s="21">
        <v>0</v>
      </c>
      <c r="N2113" s="21">
        <v>0</v>
      </c>
      <c r="O2113" s="21">
        <v>0</v>
      </c>
      <c r="P2113" s="21">
        <v>0</v>
      </c>
      <c r="Q2113" s="21">
        <v>0</v>
      </c>
      <c r="R2113" s="21">
        <v>0</v>
      </c>
      <c r="S2113" s="21">
        <v>0</v>
      </c>
      <c r="T2113" s="21">
        <v>0</v>
      </c>
      <c r="U2113" s="21">
        <v>0</v>
      </c>
      <c r="V2113" s="21">
        <v>0</v>
      </c>
      <c r="W2113" s="21">
        <v>0</v>
      </c>
      <c r="X2113" s="21">
        <v>0</v>
      </c>
      <c r="Y2113" s="21">
        <v>0</v>
      </c>
      <c r="Z2113" s="21">
        <v>0</v>
      </c>
      <c r="AA2113" s="21">
        <v>0</v>
      </c>
      <c r="AB2113" s="21">
        <v>0</v>
      </c>
      <c r="AC2113" s="21">
        <v>0</v>
      </c>
      <c r="AD2113" s="21">
        <v>0</v>
      </c>
      <c r="AE2113" s="21">
        <v>0</v>
      </c>
      <c r="AF2113" s="21">
        <v>0</v>
      </c>
      <c r="AG2113" s="21">
        <v>0</v>
      </c>
    </row>
    <row r="2114" spans="1:33" x14ac:dyDescent="0.25">
      <c r="A2114">
        <v>1936</v>
      </c>
      <c r="B2114" t="s">
        <v>1</v>
      </c>
      <c r="C2114" t="s">
        <v>8</v>
      </c>
      <c r="D2114" t="s">
        <v>32</v>
      </c>
      <c r="E2114" t="s">
        <v>116</v>
      </c>
      <c r="F2114" t="s">
        <v>435</v>
      </c>
      <c r="G2114" t="s">
        <v>341</v>
      </c>
      <c r="H2114">
        <v>142</v>
      </c>
      <c r="I2114">
        <v>0</v>
      </c>
      <c r="J2114" t="s">
        <v>273</v>
      </c>
      <c r="K2114" s="21">
        <v>0</v>
      </c>
      <c r="L2114" s="21">
        <v>0</v>
      </c>
      <c r="M2114" s="21">
        <v>0</v>
      </c>
      <c r="N2114" s="21">
        <v>0</v>
      </c>
      <c r="O2114" s="21">
        <v>0</v>
      </c>
      <c r="P2114" s="21">
        <v>0</v>
      </c>
      <c r="Q2114" s="21">
        <v>0</v>
      </c>
      <c r="R2114" s="21">
        <v>0</v>
      </c>
      <c r="S2114" s="21">
        <v>0</v>
      </c>
      <c r="T2114" s="21">
        <v>0</v>
      </c>
      <c r="U2114" s="21">
        <v>0</v>
      </c>
      <c r="V2114" s="21">
        <v>0</v>
      </c>
      <c r="W2114" s="21">
        <v>0</v>
      </c>
      <c r="X2114" s="21">
        <v>0</v>
      </c>
      <c r="Y2114" s="21">
        <v>0</v>
      </c>
      <c r="Z2114" s="21">
        <v>0</v>
      </c>
      <c r="AA2114" s="21">
        <v>0</v>
      </c>
      <c r="AB2114" s="21">
        <v>0</v>
      </c>
      <c r="AC2114" s="21">
        <v>0</v>
      </c>
      <c r="AD2114" s="21">
        <v>0</v>
      </c>
      <c r="AE2114" s="21">
        <v>0</v>
      </c>
      <c r="AF2114" s="21">
        <v>0</v>
      </c>
      <c r="AG2114" s="21">
        <v>0</v>
      </c>
    </row>
    <row r="2115" spans="1:33" x14ac:dyDescent="0.25">
      <c r="A2115">
        <v>1927</v>
      </c>
      <c r="B2115" t="s">
        <v>1</v>
      </c>
      <c r="C2115" t="s">
        <v>8</v>
      </c>
      <c r="D2115" t="s">
        <v>32</v>
      </c>
      <c r="E2115" t="s">
        <v>117</v>
      </c>
      <c r="F2115" t="s">
        <v>435</v>
      </c>
      <c r="G2115" t="s">
        <v>342</v>
      </c>
      <c r="H2115">
        <v>142</v>
      </c>
      <c r="I2115">
        <v>1</v>
      </c>
      <c r="J2115" t="s">
        <v>280</v>
      </c>
      <c r="K2115" s="21">
        <v>5.3641796227174909E-2</v>
      </c>
      <c r="L2115" s="21">
        <v>0.11920864111739343</v>
      </c>
      <c r="M2115" s="21">
        <v>0.19892151919351517</v>
      </c>
      <c r="N2115" s="21">
        <v>0.29064894859235951</v>
      </c>
      <c r="O2115" s="21">
        <v>0.39429614086479858</v>
      </c>
      <c r="P2115" s="21">
        <v>0.51433259866827219</v>
      </c>
      <c r="Q2115" s="21">
        <v>0.64478362570689784</v>
      </c>
      <c r="R2115" s="21">
        <v>0.7766043149182742</v>
      </c>
      <c r="S2115" s="21">
        <v>0.89951376209722167</v>
      </c>
      <c r="T2115" s="21">
        <v>1.0038703915692531</v>
      </c>
      <c r="U2115" s="21">
        <v>1.0833856913255486</v>
      </c>
      <c r="V2115" s="21">
        <v>1.1338527764698907</v>
      </c>
      <c r="W2115" s="21">
        <v>1.1613348781780721</v>
      </c>
      <c r="X2115" s="21">
        <v>1.1725144838037875</v>
      </c>
      <c r="Y2115" s="21">
        <v>1.1749226066740555</v>
      </c>
      <c r="Z2115" s="21">
        <v>1.1710039043992562</v>
      </c>
      <c r="AA2115" s="21">
        <v>1.1676323329032952</v>
      </c>
      <c r="AB2115" s="21">
        <v>1.1648404774436036</v>
      </c>
      <c r="AC2115" s="21">
        <v>1.1624935943670136</v>
      </c>
      <c r="AD2115" s="21">
        <v>1.1612205137922609</v>
      </c>
      <c r="AE2115" s="21">
        <v>1.1600556035051861</v>
      </c>
      <c r="AF2115" s="21">
        <v>1.159002929675135</v>
      </c>
      <c r="AG2115" s="21">
        <v>1.1580585749139276</v>
      </c>
    </row>
    <row r="2116" spans="1:33" x14ac:dyDescent="0.25">
      <c r="A2116">
        <v>1948</v>
      </c>
      <c r="B2116" t="s">
        <v>1</v>
      </c>
      <c r="C2116" t="s">
        <v>8</v>
      </c>
      <c r="D2116" t="s">
        <v>32</v>
      </c>
      <c r="E2116" t="s">
        <v>118</v>
      </c>
      <c r="F2116" t="s">
        <v>435</v>
      </c>
      <c r="G2116" t="s">
        <v>343</v>
      </c>
      <c r="H2116">
        <v>142</v>
      </c>
      <c r="I2116">
        <v>1</v>
      </c>
      <c r="J2116" t="s">
        <v>280</v>
      </c>
      <c r="K2116" s="21">
        <v>0.19919753020612574</v>
      </c>
      <c r="L2116" s="21">
        <v>0.43233789837206005</v>
      </c>
      <c r="M2116" s="21">
        <v>0.70204609642427795</v>
      </c>
      <c r="N2116" s="21">
        <v>0.81283389062707445</v>
      </c>
      <c r="O2116" s="21">
        <v>0.91728169291017903</v>
      </c>
      <c r="P2116" s="21">
        <v>1.0219322365082864</v>
      </c>
      <c r="Q2116" s="21">
        <v>1.1146723708844488</v>
      </c>
      <c r="R2116" s="21">
        <v>1.1689868836100719</v>
      </c>
      <c r="S2116" s="21">
        <v>1.1462118348374877</v>
      </c>
      <c r="T2116" s="21">
        <v>1.1127145581118905</v>
      </c>
      <c r="U2116" s="21">
        <v>1.0842893319749014</v>
      </c>
      <c r="V2116" s="21">
        <v>1.0609930167311712</v>
      </c>
      <c r="W2116" s="21">
        <v>1.0422508888630826</v>
      </c>
      <c r="X2116" s="21">
        <v>1.0271169598814283</v>
      </c>
      <c r="Y2116" s="21">
        <v>1.0144003862024871</v>
      </c>
      <c r="Z2116" s="21">
        <v>1.0044366112444059</v>
      </c>
      <c r="AA2116" s="21">
        <v>0.99587990590515618</v>
      </c>
      <c r="AB2116" s="21">
        <v>0.98847312954979649</v>
      </c>
      <c r="AC2116" s="21">
        <v>0.98215182000067736</v>
      </c>
      <c r="AD2116" s="21">
        <v>0.97689095671088577</v>
      </c>
      <c r="AE2116" s="21">
        <v>0.97259648934241349</v>
      </c>
      <c r="AF2116" s="21">
        <v>0.96867084832277772</v>
      </c>
      <c r="AG2116" s="21">
        <v>0.96515538298298365</v>
      </c>
    </row>
    <row r="2117" spans="1:33" x14ac:dyDescent="0.25">
      <c r="A2117">
        <v>1499</v>
      </c>
      <c r="B2117" t="s">
        <v>1</v>
      </c>
      <c r="C2117" t="s">
        <v>8</v>
      </c>
      <c r="D2117" t="s">
        <v>32</v>
      </c>
      <c r="E2117" t="s">
        <v>119</v>
      </c>
      <c r="F2117" t="s">
        <v>431</v>
      </c>
      <c r="G2117" t="s">
        <v>344</v>
      </c>
      <c r="H2117">
        <v>136</v>
      </c>
      <c r="I2117">
        <v>0</v>
      </c>
      <c r="J2117" t="s">
        <v>273</v>
      </c>
      <c r="K2117" s="21">
        <v>0</v>
      </c>
      <c r="L2117" s="21">
        <v>0</v>
      </c>
      <c r="M2117" s="21">
        <v>0</v>
      </c>
      <c r="N2117" s="21">
        <v>0</v>
      </c>
      <c r="O2117" s="21">
        <v>0</v>
      </c>
      <c r="P2117" s="21">
        <v>0</v>
      </c>
      <c r="Q2117" s="21">
        <v>0</v>
      </c>
      <c r="R2117" s="21">
        <v>0</v>
      </c>
      <c r="S2117" s="21">
        <v>0</v>
      </c>
      <c r="T2117" s="21">
        <v>0</v>
      </c>
      <c r="U2117" s="21">
        <v>0</v>
      </c>
      <c r="V2117" s="21">
        <v>0</v>
      </c>
      <c r="W2117" s="21">
        <v>0</v>
      </c>
      <c r="X2117" s="21">
        <v>0</v>
      </c>
      <c r="Y2117" s="21">
        <v>0</v>
      </c>
      <c r="Z2117" s="21">
        <v>0</v>
      </c>
      <c r="AA2117" s="21">
        <v>0</v>
      </c>
      <c r="AB2117" s="21">
        <v>0</v>
      </c>
      <c r="AC2117" s="21">
        <v>0</v>
      </c>
      <c r="AD2117" s="21">
        <v>0</v>
      </c>
      <c r="AE2117" s="21">
        <v>0</v>
      </c>
      <c r="AF2117" s="21">
        <v>0</v>
      </c>
      <c r="AG2117" s="21">
        <v>0</v>
      </c>
    </row>
    <row r="2118" spans="1:33" x14ac:dyDescent="0.25">
      <c r="A2118">
        <v>1906</v>
      </c>
      <c r="B2118" t="s">
        <v>1</v>
      </c>
      <c r="C2118" t="s">
        <v>8</v>
      </c>
      <c r="D2118" t="s">
        <v>32</v>
      </c>
      <c r="E2118" t="s">
        <v>120</v>
      </c>
      <c r="F2118" t="s">
        <v>431</v>
      </c>
      <c r="G2118" t="s">
        <v>345</v>
      </c>
      <c r="H2118">
        <v>136</v>
      </c>
      <c r="I2118">
        <v>0</v>
      </c>
      <c r="J2118" t="s">
        <v>273</v>
      </c>
      <c r="K2118" s="21">
        <v>0</v>
      </c>
      <c r="L2118" s="21">
        <v>0</v>
      </c>
      <c r="M2118" s="21">
        <v>0</v>
      </c>
      <c r="N2118" s="21">
        <v>0</v>
      </c>
      <c r="O2118" s="21">
        <v>0</v>
      </c>
      <c r="P2118" s="21">
        <v>0</v>
      </c>
      <c r="Q2118" s="21">
        <v>0</v>
      </c>
      <c r="R2118" s="21">
        <v>0</v>
      </c>
      <c r="S2118" s="21">
        <v>0</v>
      </c>
      <c r="T2118" s="21">
        <v>0</v>
      </c>
      <c r="U2118" s="21">
        <v>0</v>
      </c>
      <c r="V2118" s="21">
        <v>0</v>
      </c>
      <c r="W2118" s="21">
        <v>0</v>
      </c>
      <c r="X2118" s="21">
        <v>0</v>
      </c>
      <c r="Y2118" s="21">
        <v>0</v>
      </c>
      <c r="Z2118" s="21">
        <v>0</v>
      </c>
      <c r="AA2118" s="21">
        <v>0</v>
      </c>
      <c r="AB2118" s="21">
        <v>0</v>
      </c>
      <c r="AC2118" s="21">
        <v>0</v>
      </c>
      <c r="AD2118" s="21">
        <v>0</v>
      </c>
      <c r="AE2118" s="21">
        <v>0</v>
      </c>
      <c r="AF2118" s="21">
        <v>0</v>
      </c>
      <c r="AG2118" s="21">
        <v>0</v>
      </c>
    </row>
    <row r="2119" spans="1:33" x14ac:dyDescent="0.25">
      <c r="A2119">
        <v>1907</v>
      </c>
      <c r="B2119" t="s">
        <v>1</v>
      </c>
      <c r="C2119" t="s">
        <v>8</v>
      </c>
      <c r="D2119" t="s">
        <v>32</v>
      </c>
      <c r="E2119" t="s">
        <v>121</v>
      </c>
      <c r="F2119" t="s">
        <v>431</v>
      </c>
      <c r="G2119">
        <v>0</v>
      </c>
      <c r="H2119">
        <v>136</v>
      </c>
      <c r="I2119">
        <v>0</v>
      </c>
      <c r="J2119" t="s">
        <v>273</v>
      </c>
      <c r="K2119" s="21">
        <v>0</v>
      </c>
      <c r="L2119" s="21">
        <v>0</v>
      </c>
      <c r="M2119" s="21">
        <v>0</v>
      </c>
      <c r="N2119" s="21">
        <v>0</v>
      </c>
      <c r="O2119" s="21">
        <v>0</v>
      </c>
      <c r="P2119" s="21">
        <v>0</v>
      </c>
      <c r="Q2119" s="21">
        <v>0</v>
      </c>
      <c r="R2119" s="21">
        <v>0</v>
      </c>
      <c r="S2119" s="21">
        <v>0</v>
      </c>
      <c r="T2119" s="21">
        <v>0</v>
      </c>
      <c r="U2119" s="21">
        <v>0</v>
      </c>
      <c r="V2119" s="21">
        <v>0</v>
      </c>
      <c r="W2119" s="21">
        <v>0</v>
      </c>
      <c r="X2119" s="21">
        <v>0</v>
      </c>
      <c r="Y2119" s="21">
        <v>0</v>
      </c>
      <c r="Z2119" s="21">
        <v>0</v>
      </c>
      <c r="AA2119" s="21">
        <v>0</v>
      </c>
      <c r="AB2119" s="21">
        <v>0</v>
      </c>
      <c r="AC2119" s="21">
        <v>0</v>
      </c>
      <c r="AD2119" s="21">
        <v>0</v>
      </c>
      <c r="AE2119" s="21">
        <v>0</v>
      </c>
      <c r="AF2119" s="21">
        <v>0</v>
      </c>
      <c r="AG2119" s="21">
        <v>0</v>
      </c>
    </row>
    <row r="2120" spans="1:33" x14ac:dyDescent="0.25">
      <c r="A2120">
        <v>1519</v>
      </c>
      <c r="B2120" t="s">
        <v>1</v>
      </c>
      <c r="C2120" t="s">
        <v>8</v>
      </c>
      <c r="D2120" t="s">
        <v>32</v>
      </c>
      <c r="E2120" t="s">
        <v>122</v>
      </c>
      <c r="F2120" t="s">
        <v>434</v>
      </c>
      <c r="G2120" t="s">
        <v>303</v>
      </c>
      <c r="H2120">
        <v>144</v>
      </c>
      <c r="I2120">
        <v>1</v>
      </c>
      <c r="J2120" t="s">
        <v>280</v>
      </c>
      <c r="K2120" s="21">
        <v>3.8419270409891996E-3</v>
      </c>
      <c r="L2120" s="21">
        <v>1.3296745349845521E-2</v>
      </c>
      <c r="M2120" s="21">
        <v>2.9189789923232332E-2</v>
      </c>
      <c r="N2120" s="21">
        <v>4.6974819175902661E-2</v>
      </c>
      <c r="O2120" s="21">
        <v>6.4766636266943234E-2</v>
      </c>
      <c r="P2120" s="21">
        <v>8.2532559999729013E-2</v>
      </c>
      <c r="Q2120" s="21">
        <v>0.1039900678456164</v>
      </c>
      <c r="R2120" s="21">
        <v>0.12921877564477943</v>
      </c>
      <c r="S2120" s="21">
        <v>0.15510394776565811</v>
      </c>
      <c r="T2120" s="21">
        <v>0.18015728422560656</v>
      </c>
      <c r="U2120" s="21">
        <v>0.19987014946497245</v>
      </c>
      <c r="V2120" s="21">
        <v>0.22059259187031222</v>
      </c>
      <c r="W2120" s="21">
        <v>0.23978977500814957</v>
      </c>
      <c r="X2120" s="21">
        <v>0.25650167975008287</v>
      </c>
      <c r="Y2120" s="21">
        <v>0.26701742463214556</v>
      </c>
      <c r="Z2120" s="21">
        <v>0.27434420431402667</v>
      </c>
      <c r="AA2120" s="21">
        <v>0.27994349347052938</v>
      </c>
      <c r="AB2120" s="21">
        <v>0.28485240980821264</v>
      </c>
      <c r="AC2120" s="21">
        <v>0.28844269749054097</v>
      </c>
      <c r="AD2120" s="21">
        <v>0.29045700117926176</v>
      </c>
      <c r="AE2120" s="21">
        <v>0.29031217066461884</v>
      </c>
      <c r="AF2120" s="21">
        <v>0.29016741236678562</v>
      </c>
      <c r="AG2120" s="21">
        <v>0.29002272624975262</v>
      </c>
    </row>
    <row r="2121" spans="1:33" x14ac:dyDescent="0.25">
      <c r="A2121">
        <v>1515</v>
      </c>
      <c r="B2121" t="s">
        <v>1</v>
      </c>
      <c r="C2121" t="s">
        <v>8</v>
      </c>
      <c r="D2121" t="s">
        <v>32</v>
      </c>
      <c r="E2121" t="s">
        <v>123</v>
      </c>
      <c r="F2121" t="s">
        <v>437</v>
      </c>
      <c r="G2121" t="s">
        <v>307</v>
      </c>
      <c r="H2121">
        <v>143</v>
      </c>
      <c r="I2121">
        <v>1</v>
      </c>
      <c r="J2121" t="s">
        <v>280</v>
      </c>
      <c r="K2121" s="21">
        <v>2.1826442635022376E-2</v>
      </c>
      <c r="L2121" s="21">
        <v>7.6914567223777403E-2</v>
      </c>
      <c r="M2121" s="21">
        <v>0.17294045755117293</v>
      </c>
      <c r="N2121" s="21">
        <v>0.314861020931758</v>
      </c>
      <c r="O2121" s="21">
        <v>0.50583096502778879</v>
      </c>
      <c r="P2121" s="21">
        <v>0.74358541366313369</v>
      </c>
      <c r="Q2121" s="21">
        <v>0.9810470916208559</v>
      </c>
      <c r="R2121" s="21">
        <v>1.2238333369745509</v>
      </c>
      <c r="S2121" s="21">
        <v>1.4558718774822998</v>
      </c>
      <c r="T2121" s="21">
        <v>1.6701312267602433</v>
      </c>
      <c r="U2121" s="21">
        <v>1.8617176098558774</v>
      </c>
      <c r="V2121" s="21">
        <v>2.058193363923861</v>
      </c>
      <c r="W2121" s="21">
        <v>2.2351657004802776</v>
      </c>
      <c r="X2121" s="21">
        <v>2.3789500288946424</v>
      </c>
      <c r="Y2121" s="21">
        <v>2.527633344686139</v>
      </c>
      <c r="Z2121" s="21">
        <v>2.6716057819841663</v>
      </c>
      <c r="AA2121" s="21">
        <v>2.8009049618890325</v>
      </c>
      <c r="AB2121" s="21">
        <v>2.9124213256389186</v>
      </c>
      <c r="AC2121" s="21">
        <v>2.9982313554993816</v>
      </c>
      <c r="AD2121" s="21">
        <v>3.0371091606883933</v>
      </c>
      <c r="AE2121" s="21">
        <v>3.072244282933533</v>
      </c>
      <c r="AF2121" s="21">
        <v>3.1082851546179553</v>
      </c>
      <c r="AG2121" s="21">
        <v>3.1439675583139337</v>
      </c>
    </row>
    <row r="2122" spans="1:33" x14ac:dyDescent="0.25">
      <c r="A2122">
        <v>1947</v>
      </c>
      <c r="B2122" t="s">
        <v>1</v>
      </c>
      <c r="C2122" t="s">
        <v>8</v>
      </c>
      <c r="D2122" t="s">
        <v>32</v>
      </c>
      <c r="E2122" t="s">
        <v>124</v>
      </c>
      <c r="F2122" t="s">
        <v>435</v>
      </c>
      <c r="G2122" t="s">
        <v>346</v>
      </c>
      <c r="H2122">
        <v>142</v>
      </c>
      <c r="I2122">
        <v>0</v>
      </c>
      <c r="J2122" t="s">
        <v>273</v>
      </c>
      <c r="K2122" s="21">
        <v>0</v>
      </c>
      <c r="L2122" s="21">
        <v>0</v>
      </c>
      <c r="M2122" s="21">
        <v>0</v>
      </c>
      <c r="N2122" s="21">
        <v>0</v>
      </c>
      <c r="O2122" s="21">
        <v>0</v>
      </c>
      <c r="P2122" s="21">
        <v>0</v>
      </c>
      <c r="Q2122" s="21">
        <v>0</v>
      </c>
      <c r="R2122" s="21">
        <v>0</v>
      </c>
      <c r="S2122" s="21">
        <v>0</v>
      </c>
      <c r="T2122" s="21">
        <v>0</v>
      </c>
      <c r="U2122" s="21">
        <v>0</v>
      </c>
      <c r="V2122" s="21">
        <v>0</v>
      </c>
      <c r="W2122" s="21">
        <v>0</v>
      </c>
      <c r="X2122" s="21">
        <v>0</v>
      </c>
      <c r="Y2122" s="21">
        <v>0</v>
      </c>
      <c r="Z2122" s="21">
        <v>0</v>
      </c>
      <c r="AA2122" s="21">
        <v>0</v>
      </c>
      <c r="AB2122" s="21">
        <v>0</v>
      </c>
      <c r="AC2122" s="21">
        <v>0</v>
      </c>
      <c r="AD2122" s="21">
        <v>0</v>
      </c>
      <c r="AE2122" s="21">
        <v>0</v>
      </c>
      <c r="AF2122" s="21">
        <v>0</v>
      </c>
      <c r="AG2122" s="21">
        <v>0</v>
      </c>
    </row>
    <row r="2123" spans="1:33" x14ac:dyDescent="0.25">
      <c r="A2123">
        <v>1911</v>
      </c>
      <c r="B2123" t="s">
        <v>1</v>
      </c>
      <c r="C2123" t="s">
        <v>8</v>
      </c>
      <c r="D2123" t="s">
        <v>32</v>
      </c>
      <c r="E2123" t="s">
        <v>125</v>
      </c>
      <c r="F2123" t="s">
        <v>430</v>
      </c>
      <c r="G2123" t="s">
        <v>347</v>
      </c>
      <c r="H2123">
        <v>138</v>
      </c>
      <c r="I2123">
        <v>0</v>
      </c>
      <c r="J2123" t="s">
        <v>273</v>
      </c>
      <c r="K2123" s="21">
        <v>0</v>
      </c>
      <c r="L2123" s="21">
        <v>0</v>
      </c>
      <c r="M2123" s="21">
        <v>0</v>
      </c>
      <c r="N2123" s="21">
        <v>0</v>
      </c>
      <c r="O2123" s="21">
        <v>0</v>
      </c>
      <c r="P2123" s="21">
        <v>0</v>
      </c>
      <c r="Q2123" s="21">
        <v>0</v>
      </c>
      <c r="R2123" s="21">
        <v>0</v>
      </c>
      <c r="S2123" s="21">
        <v>0</v>
      </c>
      <c r="T2123" s="21">
        <v>0</v>
      </c>
      <c r="U2123" s="21">
        <v>0</v>
      </c>
      <c r="V2123" s="21">
        <v>0</v>
      </c>
      <c r="W2123" s="21">
        <v>0</v>
      </c>
      <c r="X2123" s="21">
        <v>0</v>
      </c>
      <c r="Y2123" s="21">
        <v>0</v>
      </c>
      <c r="Z2123" s="21">
        <v>0</v>
      </c>
      <c r="AA2123" s="21">
        <v>0</v>
      </c>
      <c r="AB2123" s="21">
        <v>0</v>
      </c>
      <c r="AC2123" s="21">
        <v>0</v>
      </c>
      <c r="AD2123" s="21">
        <v>0</v>
      </c>
      <c r="AE2123" s="21">
        <v>0</v>
      </c>
      <c r="AF2123" s="21">
        <v>0</v>
      </c>
      <c r="AG2123" s="21">
        <v>0</v>
      </c>
    </row>
    <row r="2124" spans="1:33" x14ac:dyDescent="0.25">
      <c r="A2124">
        <v>1511</v>
      </c>
      <c r="B2124" t="s">
        <v>1</v>
      </c>
      <c r="C2124" t="s">
        <v>8</v>
      </c>
      <c r="D2124" t="s">
        <v>32</v>
      </c>
      <c r="E2124" t="s">
        <v>126</v>
      </c>
      <c r="F2124" t="s">
        <v>435</v>
      </c>
      <c r="G2124" t="s">
        <v>348</v>
      </c>
      <c r="H2124">
        <v>142</v>
      </c>
      <c r="I2124">
        <v>0</v>
      </c>
      <c r="J2124" t="s">
        <v>273</v>
      </c>
      <c r="K2124" s="21">
        <v>0</v>
      </c>
      <c r="L2124" s="21">
        <v>0</v>
      </c>
      <c r="M2124" s="21">
        <v>0</v>
      </c>
      <c r="N2124" s="21">
        <v>0</v>
      </c>
      <c r="O2124" s="21">
        <v>0</v>
      </c>
      <c r="P2124" s="21">
        <v>0</v>
      </c>
      <c r="Q2124" s="21">
        <v>0</v>
      </c>
      <c r="R2124" s="21">
        <v>0</v>
      </c>
      <c r="S2124" s="21">
        <v>0</v>
      </c>
      <c r="T2124" s="21">
        <v>0</v>
      </c>
      <c r="U2124" s="21">
        <v>0</v>
      </c>
      <c r="V2124" s="21">
        <v>0</v>
      </c>
      <c r="W2124" s="21">
        <v>0</v>
      </c>
      <c r="X2124" s="21">
        <v>0</v>
      </c>
      <c r="Y2124" s="21">
        <v>0</v>
      </c>
      <c r="Z2124" s="21">
        <v>0</v>
      </c>
      <c r="AA2124" s="21">
        <v>0</v>
      </c>
      <c r="AB2124" s="21">
        <v>0</v>
      </c>
      <c r="AC2124" s="21">
        <v>0</v>
      </c>
      <c r="AD2124" s="21">
        <v>0</v>
      </c>
      <c r="AE2124" s="21">
        <v>0</v>
      </c>
      <c r="AF2124" s="21">
        <v>0</v>
      </c>
      <c r="AG2124" s="21">
        <v>0</v>
      </c>
    </row>
    <row r="2125" spans="1:33" x14ac:dyDescent="0.25">
      <c r="A2125">
        <v>1503</v>
      </c>
      <c r="B2125" t="s">
        <v>1</v>
      </c>
      <c r="C2125" t="s">
        <v>8</v>
      </c>
      <c r="D2125" t="s">
        <v>32</v>
      </c>
      <c r="E2125" t="s">
        <v>23</v>
      </c>
      <c r="F2125" t="s">
        <v>430</v>
      </c>
      <c r="G2125" t="s">
        <v>349</v>
      </c>
      <c r="H2125">
        <v>138</v>
      </c>
      <c r="I2125">
        <v>0</v>
      </c>
      <c r="J2125" t="s">
        <v>273</v>
      </c>
      <c r="K2125" s="21">
        <v>0</v>
      </c>
      <c r="L2125" s="21">
        <v>0</v>
      </c>
      <c r="M2125" s="21">
        <v>0</v>
      </c>
      <c r="N2125" s="21">
        <v>0</v>
      </c>
      <c r="O2125" s="21">
        <v>0</v>
      </c>
      <c r="P2125" s="21">
        <v>0</v>
      </c>
      <c r="Q2125" s="21">
        <v>0</v>
      </c>
      <c r="R2125" s="21">
        <v>0</v>
      </c>
      <c r="S2125" s="21">
        <v>0</v>
      </c>
      <c r="T2125" s="21">
        <v>0</v>
      </c>
      <c r="U2125" s="21">
        <v>0</v>
      </c>
      <c r="V2125" s="21">
        <v>0</v>
      </c>
      <c r="W2125" s="21">
        <v>0</v>
      </c>
      <c r="X2125" s="21">
        <v>0</v>
      </c>
      <c r="Y2125" s="21">
        <v>0</v>
      </c>
      <c r="Z2125" s="21">
        <v>0</v>
      </c>
      <c r="AA2125" s="21">
        <v>0</v>
      </c>
      <c r="AB2125" s="21">
        <v>0</v>
      </c>
      <c r="AC2125" s="21">
        <v>0</v>
      </c>
      <c r="AD2125" s="21">
        <v>0</v>
      </c>
      <c r="AE2125" s="21">
        <v>0</v>
      </c>
      <c r="AF2125" s="21">
        <v>0</v>
      </c>
      <c r="AG2125" s="21">
        <v>0</v>
      </c>
    </row>
    <row r="2126" spans="1:33" x14ac:dyDescent="0.25">
      <c r="A2126">
        <v>1902</v>
      </c>
      <c r="B2126" t="s">
        <v>1</v>
      </c>
      <c r="C2126" t="s">
        <v>8</v>
      </c>
      <c r="D2126" t="s">
        <v>32</v>
      </c>
      <c r="E2126" t="s">
        <v>127</v>
      </c>
      <c r="F2126" t="s">
        <v>431</v>
      </c>
      <c r="G2126" t="s">
        <v>350</v>
      </c>
      <c r="H2126">
        <v>136</v>
      </c>
      <c r="I2126">
        <v>0</v>
      </c>
      <c r="J2126" t="s">
        <v>273</v>
      </c>
      <c r="K2126" s="21">
        <v>0</v>
      </c>
      <c r="L2126" s="21">
        <v>0</v>
      </c>
      <c r="M2126" s="21">
        <v>0</v>
      </c>
      <c r="N2126" s="21">
        <v>0</v>
      </c>
      <c r="O2126" s="21">
        <v>0</v>
      </c>
      <c r="P2126" s="21">
        <v>0</v>
      </c>
      <c r="Q2126" s="21">
        <v>0</v>
      </c>
      <c r="R2126" s="21">
        <v>0</v>
      </c>
      <c r="S2126" s="21">
        <v>0</v>
      </c>
      <c r="T2126" s="21">
        <v>0</v>
      </c>
      <c r="U2126" s="21">
        <v>0</v>
      </c>
      <c r="V2126" s="21">
        <v>0</v>
      </c>
      <c r="W2126" s="21">
        <v>0</v>
      </c>
      <c r="X2126" s="21">
        <v>0</v>
      </c>
      <c r="Y2126" s="21">
        <v>0</v>
      </c>
      <c r="Z2126" s="21">
        <v>0</v>
      </c>
      <c r="AA2126" s="21">
        <v>0</v>
      </c>
      <c r="AB2126" s="21">
        <v>0</v>
      </c>
      <c r="AC2126" s="21">
        <v>0</v>
      </c>
      <c r="AD2126" s="21">
        <v>0</v>
      </c>
      <c r="AE2126" s="21">
        <v>0</v>
      </c>
      <c r="AF2126" s="21">
        <v>0</v>
      </c>
      <c r="AG2126" s="21">
        <v>0</v>
      </c>
    </row>
    <row r="2127" spans="1:33" x14ac:dyDescent="0.25">
      <c r="A2127">
        <v>1898</v>
      </c>
      <c r="B2127" t="s">
        <v>1</v>
      </c>
      <c r="C2127" t="s">
        <v>8</v>
      </c>
      <c r="D2127" t="s">
        <v>32</v>
      </c>
      <c r="E2127" t="s">
        <v>128</v>
      </c>
      <c r="F2127" t="s">
        <v>430</v>
      </c>
      <c r="G2127" t="s">
        <v>351</v>
      </c>
      <c r="H2127">
        <v>138</v>
      </c>
      <c r="I2127">
        <v>0</v>
      </c>
      <c r="J2127" t="s">
        <v>273</v>
      </c>
      <c r="K2127" s="21">
        <v>0</v>
      </c>
      <c r="L2127" s="21">
        <v>0</v>
      </c>
      <c r="M2127" s="21">
        <v>0</v>
      </c>
      <c r="N2127" s="21">
        <v>0</v>
      </c>
      <c r="O2127" s="21">
        <v>0</v>
      </c>
      <c r="P2127" s="21">
        <v>0</v>
      </c>
      <c r="Q2127" s="21">
        <v>0</v>
      </c>
      <c r="R2127" s="21">
        <v>0</v>
      </c>
      <c r="S2127" s="21">
        <v>0</v>
      </c>
      <c r="T2127" s="21">
        <v>0</v>
      </c>
      <c r="U2127" s="21">
        <v>0</v>
      </c>
      <c r="V2127" s="21">
        <v>0</v>
      </c>
      <c r="W2127" s="21">
        <v>0</v>
      </c>
      <c r="X2127" s="21">
        <v>0</v>
      </c>
      <c r="Y2127" s="21">
        <v>0</v>
      </c>
      <c r="Z2127" s="21">
        <v>0</v>
      </c>
      <c r="AA2127" s="21">
        <v>0</v>
      </c>
      <c r="AB2127" s="21">
        <v>0</v>
      </c>
      <c r="AC2127" s="21">
        <v>0</v>
      </c>
      <c r="AD2127" s="21">
        <v>0</v>
      </c>
      <c r="AE2127" s="21">
        <v>0</v>
      </c>
      <c r="AF2127" s="21">
        <v>0</v>
      </c>
      <c r="AG2127" s="21">
        <v>0</v>
      </c>
    </row>
    <row r="2128" spans="1:33" x14ac:dyDescent="0.25">
      <c r="A2128">
        <v>1900</v>
      </c>
      <c r="B2128" t="s">
        <v>1</v>
      </c>
      <c r="C2128" t="s">
        <v>8</v>
      </c>
      <c r="D2128" t="s">
        <v>32</v>
      </c>
      <c r="E2128" t="s">
        <v>129</v>
      </c>
      <c r="F2128" t="s">
        <v>430</v>
      </c>
      <c r="G2128" t="s">
        <v>352</v>
      </c>
      <c r="H2128">
        <v>138</v>
      </c>
      <c r="I2128">
        <v>0</v>
      </c>
      <c r="J2128" t="s">
        <v>273</v>
      </c>
      <c r="K2128" s="21">
        <v>0</v>
      </c>
      <c r="L2128" s="21">
        <v>0</v>
      </c>
      <c r="M2128" s="21">
        <v>0</v>
      </c>
      <c r="N2128" s="21">
        <v>0</v>
      </c>
      <c r="O2128" s="21">
        <v>0</v>
      </c>
      <c r="P2128" s="21">
        <v>0</v>
      </c>
      <c r="Q2128" s="21">
        <v>0</v>
      </c>
      <c r="R2128" s="21">
        <v>0</v>
      </c>
      <c r="S2128" s="21">
        <v>0</v>
      </c>
      <c r="T2128" s="21">
        <v>0</v>
      </c>
      <c r="U2128" s="21">
        <v>0</v>
      </c>
      <c r="V2128" s="21">
        <v>0</v>
      </c>
      <c r="W2128" s="21">
        <v>0</v>
      </c>
      <c r="X2128" s="21">
        <v>0</v>
      </c>
      <c r="Y2128" s="21">
        <v>0</v>
      </c>
      <c r="Z2128" s="21">
        <v>0</v>
      </c>
      <c r="AA2128" s="21">
        <v>0</v>
      </c>
      <c r="AB2128" s="21">
        <v>0</v>
      </c>
      <c r="AC2128" s="21">
        <v>0</v>
      </c>
      <c r="AD2128" s="21">
        <v>0</v>
      </c>
      <c r="AE2128" s="21">
        <v>0</v>
      </c>
      <c r="AF2128" s="21">
        <v>0</v>
      </c>
      <c r="AG2128" s="21">
        <v>0</v>
      </c>
    </row>
    <row r="2129" spans="1:33" x14ac:dyDescent="0.25">
      <c r="A2129">
        <v>1903</v>
      </c>
      <c r="B2129" t="s">
        <v>1</v>
      </c>
      <c r="C2129" t="s">
        <v>8</v>
      </c>
      <c r="D2129" t="s">
        <v>32</v>
      </c>
      <c r="E2129" t="s">
        <v>130</v>
      </c>
      <c r="F2129" t="s">
        <v>431</v>
      </c>
      <c r="G2129" t="s">
        <v>353</v>
      </c>
      <c r="H2129">
        <v>136</v>
      </c>
      <c r="I2129">
        <v>1</v>
      </c>
      <c r="J2129" t="s">
        <v>280</v>
      </c>
      <c r="K2129" s="21">
        <v>1.0039114403090363E-2</v>
      </c>
      <c r="L2129" s="21">
        <v>2.2302268342580395E-2</v>
      </c>
      <c r="M2129" s="21">
        <v>3.7229758856034904E-2</v>
      </c>
      <c r="N2129" s="21">
        <v>5.4451134697382414E-2</v>
      </c>
      <c r="O2129" s="21">
        <v>7.3975602074124708E-2</v>
      </c>
      <c r="P2129" s="21">
        <v>9.666648020332555E-2</v>
      </c>
      <c r="Q2129" s="21">
        <v>0.12136348637978531</v>
      </c>
      <c r="R2129" s="21">
        <v>0.14632407798660654</v>
      </c>
      <c r="S2129" s="21">
        <v>0.1694900680728883</v>
      </c>
      <c r="T2129" s="21">
        <v>0.18894748564831612</v>
      </c>
      <c r="U2129" s="21">
        <v>0.20343948756427213</v>
      </c>
      <c r="V2129" s="21">
        <v>0.21230718800022183</v>
      </c>
      <c r="W2129" s="21">
        <v>0.21661033226056683</v>
      </c>
      <c r="X2129" s="21">
        <v>0.21767368107330254</v>
      </c>
      <c r="Y2129" s="21">
        <v>0.2170233921939578</v>
      </c>
      <c r="Z2129" s="21">
        <v>0.21514349402750996</v>
      </c>
      <c r="AA2129" s="21">
        <v>0.21335169468045975</v>
      </c>
      <c r="AB2129" s="21">
        <v>0.21170779234611128</v>
      </c>
      <c r="AC2129" s="21">
        <v>0.21019759195884372</v>
      </c>
      <c r="AD2129" s="21">
        <v>0.20879475813433812</v>
      </c>
      <c r="AE2129" s="21">
        <v>0.20748080082208703</v>
      </c>
      <c r="AF2129" s="21">
        <v>0.2062493419792151</v>
      </c>
      <c r="AG2129" s="21">
        <v>0.20510597935025132</v>
      </c>
    </row>
    <row r="2130" spans="1:33" x14ac:dyDescent="0.25">
      <c r="A2130">
        <v>1899</v>
      </c>
      <c r="B2130" t="s">
        <v>1</v>
      </c>
      <c r="C2130" t="s">
        <v>8</v>
      </c>
      <c r="D2130" t="s">
        <v>32</v>
      </c>
      <c r="E2130" t="s">
        <v>131</v>
      </c>
      <c r="F2130" t="s">
        <v>430</v>
      </c>
      <c r="G2130" t="s">
        <v>339</v>
      </c>
      <c r="H2130">
        <v>138</v>
      </c>
      <c r="I2130">
        <v>0</v>
      </c>
      <c r="J2130" t="s">
        <v>273</v>
      </c>
      <c r="K2130" s="21">
        <v>0</v>
      </c>
      <c r="L2130" s="21">
        <v>0</v>
      </c>
      <c r="M2130" s="21">
        <v>0</v>
      </c>
      <c r="N2130" s="21">
        <v>0</v>
      </c>
      <c r="O2130" s="21">
        <v>0</v>
      </c>
      <c r="P2130" s="21">
        <v>0</v>
      </c>
      <c r="Q2130" s="21">
        <v>0</v>
      </c>
      <c r="R2130" s="21">
        <v>0</v>
      </c>
      <c r="S2130" s="21">
        <v>0</v>
      </c>
      <c r="T2130" s="21">
        <v>0</v>
      </c>
      <c r="U2130" s="21">
        <v>0</v>
      </c>
      <c r="V2130" s="21">
        <v>0</v>
      </c>
      <c r="W2130" s="21">
        <v>0</v>
      </c>
      <c r="X2130" s="21">
        <v>0</v>
      </c>
      <c r="Y2130" s="21">
        <v>0</v>
      </c>
      <c r="Z2130" s="21">
        <v>0</v>
      </c>
      <c r="AA2130" s="21">
        <v>0</v>
      </c>
      <c r="AB2130" s="21">
        <v>0</v>
      </c>
      <c r="AC2130" s="21">
        <v>0</v>
      </c>
      <c r="AD2130" s="21">
        <v>0</v>
      </c>
      <c r="AE2130" s="21">
        <v>0</v>
      </c>
      <c r="AF2130" s="21">
        <v>0</v>
      </c>
      <c r="AG2130" s="21">
        <v>0</v>
      </c>
    </row>
    <row r="2131" spans="1:33" x14ac:dyDescent="0.25">
      <c r="A2131">
        <v>1901</v>
      </c>
      <c r="B2131" t="s">
        <v>1</v>
      </c>
      <c r="C2131" t="s">
        <v>8</v>
      </c>
      <c r="D2131" t="s">
        <v>32</v>
      </c>
      <c r="E2131" t="s">
        <v>132</v>
      </c>
      <c r="F2131" t="s">
        <v>430</v>
      </c>
      <c r="G2131" t="s">
        <v>354</v>
      </c>
      <c r="H2131">
        <v>138</v>
      </c>
      <c r="I2131">
        <v>0</v>
      </c>
      <c r="J2131" t="s">
        <v>273</v>
      </c>
      <c r="K2131" s="21">
        <v>0</v>
      </c>
      <c r="L2131" s="21">
        <v>0</v>
      </c>
      <c r="M2131" s="21">
        <v>0</v>
      </c>
      <c r="N2131" s="21">
        <v>0</v>
      </c>
      <c r="O2131" s="21">
        <v>0</v>
      </c>
      <c r="P2131" s="21">
        <v>0</v>
      </c>
      <c r="Q2131" s="21">
        <v>0</v>
      </c>
      <c r="R2131" s="21">
        <v>0</v>
      </c>
      <c r="S2131" s="21">
        <v>0</v>
      </c>
      <c r="T2131" s="21">
        <v>0</v>
      </c>
      <c r="U2131" s="21">
        <v>0</v>
      </c>
      <c r="V2131" s="21">
        <v>0</v>
      </c>
      <c r="W2131" s="21">
        <v>0</v>
      </c>
      <c r="X2131" s="21">
        <v>0</v>
      </c>
      <c r="Y2131" s="21">
        <v>0</v>
      </c>
      <c r="Z2131" s="21">
        <v>0</v>
      </c>
      <c r="AA2131" s="21">
        <v>0</v>
      </c>
      <c r="AB2131" s="21">
        <v>0</v>
      </c>
      <c r="AC2131" s="21">
        <v>0</v>
      </c>
      <c r="AD2131" s="21">
        <v>0</v>
      </c>
      <c r="AE2131" s="21">
        <v>0</v>
      </c>
      <c r="AF2131" s="21">
        <v>0</v>
      </c>
      <c r="AG2131" s="21">
        <v>0</v>
      </c>
    </row>
    <row r="2132" spans="1:33" x14ac:dyDescent="0.25">
      <c r="A2132">
        <v>1944</v>
      </c>
      <c r="B2132" t="s">
        <v>1</v>
      </c>
      <c r="C2132" t="s">
        <v>8</v>
      </c>
      <c r="D2132" t="s">
        <v>32</v>
      </c>
      <c r="E2132" t="s">
        <v>259</v>
      </c>
      <c r="F2132" t="s">
        <v>596</v>
      </c>
      <c r="G2132" t="s">
        <v>593</v>
      </c>
      <c r="H2132">
        <v>145</v>
      </c>
      <c r="I2132">
        <v>1</v>
      </c>
      <c r="J2132" t="s">
        <v>280</v>
      </c>
      <c r="K2132" s="21">
        <v>4.9414091866738046E-4</v>
      </c>
      <c r="L2132" s="21">
        <v>1.1059983051727733E-3</v>
      </c>
      <c r="M2132" s="21">
        <v>1.8608294394876794E-3</v>
      </c>
      <c r="N2132" s="21">
        <v>2.7439155338647883E-3</v>
      </c>
      <c r="O2132" s="21">
        <v>3.7596649161294429E-3</v>
      </c>
      <c r="P2132" s="21">
        <v>4.4649525525363243E-3</v>
      </c>
      <c r="Q2132" s="21">
        <v>5.1804772982505789E-3</v>
      </c>
      <c r="R2132" s="21">
        <v>5.7934557492740719E-3</v>
      </c>
      <c r="S2132" s="21">
        <v>6.2105005665456341E-3</v>
      </c>
      <c r="T2132" s="21">
        <v>6.3219098530859913E-3</v>
      </c>
      <c r="U2132" s="21">
        <v>6.3409711204404258E-3</v>
      </c>
      <c r="V2132" s="21">
        <v>6.3371444809931536E-3</v>
      </c>
      <c r="W2132" s="21">
        <v>6.3336087435381444E-3</v>
      </c>
      <c r="X2132" s="21">
        <v>6.3302798892983514E-3</v>
      </c>
      <c r="Y2132" s="21">
        <v>6.327059072252653E-3</v>
      </c>
      <c r="Z2132" s="21">
        <v>6.3239169580009335E-3</v>
      </c>
      <c r="AA2132" s="21">
        <v>6.3207704136894003E-3</v>
      </c>
      <c r="AB2132" s="21">
        <v>6.3176208689617736E-3</v>
      </c>
      <c r="AC2132" s="21">
        <v>6.3144694710031545E-3</v>
      </c>
      <c r="AD2132" s="21">
        <v>6.3113171511344265E-3</v>
      </c>
      <c r="AE2132" s="21">
        <v>6.3081646732510224E-3</v>
      </c>
      <c r="AF2132" s="21">
        <v>6.3050126696297436E-3</v>
      </c>
      <c r="AG2132" s="21">
        <v>6.3018616677873868E-3</v>
      </c>
    </row>
    <row r="2133" spans="1:33" x14ac:dyDescent="0.25">
      <c r="A2133">
        <v>1916</v>
      </c>
      <c r="B2133" t="s">
        <v>1</v>
      </c>
      <c r="C2133" t="s">
        <v>8</v>
      </c>
      <c r="D2133" t="s">
        <v>32</v>
      </c>
      <c r="E2133" t="s">
        <v>260</v>
      </c>
      <c r="F2133" t="s">
        <v>439</v>
      </c>
      <c r="G2133">
        <v>0</v>
      </c>
      <c r="H2133">
        <v>139</v>
      </c>
      <c r="I2133">
        <v>0</v>
      </c>
      <c r="J2133" t="s">
        <v>273</v>
      </c>
      <c r="K2133" s="21">
        <v>0</v>
      </c>
      <c r="L2133" s="21">
        <v>0</v>
      </c>
      <c r="M2133" s="21">
        <v>0</v>
      </c>
      <c r="N2133" s="21">
        <v>0</v>
      </c>
      <c r="O2133" s="21">
        <v>0</v>
      </c>
      <c r="P2133" s="21">
        <v>0</v>
      </c>
      <c r="Q2133" s="21">
        <v>0</v>
      </c>
      <c r="R2133" s="21">
        <v>0</v>
      </c>
      <c r="S2133" s="21">
        <v>0</v>
      </c>
      <c r="T2133" s="21">
        <v>0</v>
      </c>
      <c r="U2133" s="21">
        <v>0</v>
      </c>
      <c r="V2133" s="21">
        <v>0</v>
      </c>
      <c r="W2133" s="21">
        <v>0</v>
      </c>
      <c r="X2133" s="21">
        <v>0</v>
      </c>
      <c r="Y2133" s="21">
        <v>0</v>
      </c>
      <c r="Z2133" s="21">
        <v>0</v>
      </c>
      <c r="AA2133" s="21">
        <v>0</v>
      </c>
      <c r="AB2133" s="21">
        <v>0</v>
      </c>
      <c r="AC2133" s="21">
        <v>0</v>
      </c>
      <c r="AD2133" s="21">
        <v>0</v>
      </c>
      <c r="AE2133" s="21">
        <v>0</v>
      </c>
      <c r="AF2133" s="21">
        <v>0</v>
      </c>
      <c r="AG2133" s="21">
        <v>0</v>
      </c>
    </row>
    <row r="2134" spans="1:33" x14ac:dyDescent="0.25">
      <c r="A2134">
        <v>1914</v>
      </c>
      <c r="B2134" t="s">
        <v>1</v>
      </c>
      <c r="C2134" t="s">
        <v>8</v>
      </c>
      <c r="D2134" t="s">
        <v>32</v>
      </c>
      <c r="E2134" t="s">
        <v>261</v>
      </c>
      <c r="F2134" t="s">
        <v>439</v>
      </c>
      <c r="G2134">
        <v>0</v>
      </c>
      <c r="H2134">
        <v>139</v>
      </c>
      <c r="I2134">
        <v>1</v>
      </c>
      <c r="J2134" t="s">
        <v>280</v>
      </c>
      <c r="K2134" s="21">
        <v>6.1028740320708992E-2</v>
      </c>
      <c r="L2134" s="21">
        <v>0.12239843074879395</v>
      </c>
      <c r="M2134" s="21">
        <v>0.18409454005327097</v>
      </c>
      <c r="N2134" s="21">
        <v>0.24610541204918029</v>
      </c>
      <c r="O2134" s="21">
        <v>0.30847719738072371</v>
      </c>
      <c r="P2134" s="21">
        <v>0.36492376496675666</v>
      </c>
      <c r="Q2134" s="21">
        <v>0.41031193772038788</v>
      </c>
      <c r="R2134" s="21">
        <v>0.44680589970308759</v>
      </c>
      <c r="S2134" s="21">
        <v>0.47614064076266205</v>
      </c>
      <c r="T2134" s="21">
        <v>0.49970912266736922</v>
      </c>
      <c r="U2134" s="21">
        <v>0.50049794046375362</v>
      </c>
      <c r="V2134" s="21">
        <v>0.49995164928785868</v>
      </c>
      <c r="W2134" s="21">
        <v>0.49943569962546036</v>
      </c>
      <c r="X2134" s="21">
        <v>0.49894428450115053</v>
      </c>
      <c r="Y2134" s="21">
        <v>0.49847275975843935</v>
      </c>
      <c r="Z2134" s="21">
        <v>0.49807794524619053</v>
      </c>
      <c r="AA2134" s="21">
        <v>0.49768436408242928</v>
      </c>
      <c r="AB2134" s="21">
        <v>0.49729202494658264</v>
      </c>
      <c r="AC2134" s="21">
        <v>0.49690093571939942</v>
      </c>
      <c r="AD2134" s="21">
        <v>0.49651110347121491</v>
      </c>
      <c r="AE2134" s="21">
        <v>0.49612253445187365</v>
      </c>
      <c r="AF2134" s="21">
        <v>0.49573523408235132</v>
      </c>
      <c r="AG2134" s="21">
        <v>0.49534920694809181</v>
      </c>
    </row>
    <row r="2135" spans="1:33" x14ac:dyDescent="0.25">
      <c r="A2135">
        <v>1918</v>
      </c>
      <c r="B2135" t="s">
        <v>1</v>
      </c>
      <c r="C2135" t="s">
        <v>8</v>
      </c>
      <c r="D2135" t="s">
        <v>32</v>
      </c>
      <c r="E2135" t="s">
        <v>134</v>
      </c>
      <c r="F2135" t="s">
        <v>439</v>
      </c>
      <c r="G2135" t="s">
        <v>356</v>
      </c>
      <c r="H2135">
        <v>139</v>
      </c>
      <c r="I2135">
        <v>0</v>
      </c>
      <c r="J2135" t="s">
        <v>273</v>
      </c>
      <c r="K2135" s="21">
        <v>0</v>
      </c>
      <c r="L2135" s="21">
        <v>0</v>
      </c>
      <c r="M2135" s="21">
        <v>0</v>
      </c>
      <c r="N2135" s="21">
        <v>0</v>
      </c>
      <c r="O2135" s="21">
        <v>0</v>
      </c>
      <c r="P2135" s="21">
        <v>0</v>
      </c>
      <c r="Q2135" s="21">
        <v>0</v>
      </c>
      <c r="R2135" s="21">
        <v>0</v>
      </c>
      <c r="S2135" s="21">
        <v>0</v>
      </c>
      <c r="T2135" s="21">
        <v>0</v>
      </c>
      <c r="U2135" s="21">
        <v>0</v>
      </c>
      <c r="V2135" s="21">
        <v>0</v>
      </c>
      <c r="W2135" s="21">
        <v>0</v>
      </c>
      <c r="X2135" s="21">
        <v>0</v>
      </c>
      <c r="Y2135" s="21">
        <v>0</v>
      </c>
      <c r="Z2135" s="21">
        <v>0</v>
      </c>
      <c r="AA2135" s="21">
        <v>0</v>
      </c>
      <c r="AB2135" s="21">
        <v>0</v>
      </c>
      <c r="AC2135" s="21">
        <v>0</v>
      </c>
      <c r="AD2135" s="21">
        <v>0</v>
      </c>
      <c r="AE2135" s="21">
        <v>0</v>
      </c>
      <c r="AF2135" s="21">
        <v>0</v>
      </c>
      <c r="AG2135" s="21">
        <v>0</v>
      </c>
    </row>
    <row r="2136" spans="1:33" x14ac:dyDescent="0.25">
      <c r="A2136">
        <v>1917</v>
      </c>
      <c r="B2136" t="s">
        <v>1</v>
      </c>
      <c r="C2136" t="s">
        <v>8</v>
      </c>
      <c r="D2136" t="s">
        <v>32</v>
      </c>
      <c r="E2136" t="s">
        <v>135</v>
      </c>
      <c r="F2136" t="s">
        <v>439</v>
      </c>
      <c r="G2136" t="s">
        <v>357</v>
      </c>
      <c r="H2136">
        <v>139</v>
      </c>
      <c r="I2136">
        <v>1</v>
      </c>
      <c r="J2136" t="s">
        <v>280</v>
      </c>
      <c r="K2136" s="21">
        <v>4.5031736802861093E-2</v>
      </c>
      <c r="L2136" s="21">
        <v>8.9833474397436788E-2</v>
      </c>
      <c r="M2136" s="21">
        <v>0.13439014940147398</v>
      </c>
      <c r="N2136" s="21">
        <v>0.17868765620777402</v>
      </c>
      <c r="O2136" s="21">
        <v>0.22275855703846878</v>
      </c>
      <c r="P2136" s="21">
        <v>0.26223315292308658</v>
      </c>
      <c r="Q2136" s="21">
        <v>0.29370974141249495</v>
      </c>
      <c r="R2136" s="21">
        <v>0.31886312707304426</v>
      </c>
      <c r="S2136" s="21">
        <v>0.33899341444103687</v>
      </c>
      <c r="T2136" s="21">
        <v>0.35511780226094225</v>
      </c>
      <c r="U2136" s="21">
        <v>0.36877012239699103</v>
      </c>
      <c r="V2136" s="21">
        <v>0.37977056257607106</v>
      </c>
      <c r="W2136" s="21">
        <v>0.38859906053840332</v>
      </c>
      <c r="X2136" s="21">
        <v>0.39567081312515756</v>
      </c>
      <c r="Y2136" s="21">
        <v>0.40132162750151573</v>
      </c>
      <c r="Z2136" s="21">
        <v>0.4009809451292814</v>
      </c>
      <c r="AA2136" s="21">
        <v>0.4006384740094992</v>
      </c>
      <c r="AB2136" s="21">
        <v>0.40029522601590389</v>
      </c>
      <c r="AC2136" s="21">
        <v>0.39995201479684572</v>
      </c>
      <c r="AD2136" s="21">
        <v>0.399609502082101</v>
      </c>
      <c r="AE2136" s="21">
        <v>0.3992682313599763</v>
      </c>
      <c r="AF2136" s="21">
        <v>0.3989286527692012</v>
      </c>
      <c r="AG2136" s="21">
        <v>0.3985911417691182</v>
      </c>
    </row>
    <row r="2137" spans="1:33" x14ac:dyDescent="0.25">
      <c r="A2137">
        <v>1919</v>
      </c>
      <c r="B2137" t="s">
        <v>1</v>
      </c>
      <c r="C2137" t="s">
        <v>8</v>
      </c>
      <c r="D2137" t="s">
        <v>32</v>
      </c>
      <c r="E2137" t="s">
        <v>136</v>
      </c>
      <c r="F2137" t="s">
        <v>439</v>
      </c>
      <c r="G2137" t="s">
        <v>358</v>
      </c>
      <c r="H2137">
        <v>139</v>
      </c>
      <c r="I2137">
        <v>0</v>
      </c>
      <c r="J2137" t="s">
        <v>273</v>
      </c>
      <c r="K2137" s="21">
        <v>0</v>
      </c>
      <c r="L2137" s="21">
        <v>0</v>
      </c>
      <c r="M2137" s="21">
        <v>0</v>
      </c>
      <c r="N2137" s="21">
        <v>0</v>
      </c>
      <c r="O2137" s="21">
        <v>0</v>
      </c>
      <c r="P2137" s="21">
        <v>0</v>
      </c>
      <c r="Q2137" s="21">
        <v>0</v>
      </c>
      <c r="R2137" s="21">
        <v>0</v>
      </c>
      <c r="S2137" s="21">
        <v>0</v>
      </c>
      <c r="T2137" s="21">
        <v>0</v>
      </c>
      <c r="U2137" s="21">
        <v>0</v>
      </c>
      <c r="V2137" s="21">
        <v>0</v>
      </c>
      <c r="W2137" s="21">
        <v>0</v>
      </c>
      <c r="X2137" s="21">
        <v>0</v>
      </c>
      <c r="Y2137" s="21">
        <v>0</v>
      </c>
      <c r="Z2137" s="21">
        <v>0</v>
      </c>
      <c r="AA2137" s="21">
        <v>0</v>
      </c>
      <c r="AB2137" s="21">
        <v>0</v>
      </c>
      <c r="AC2137" s="21">
        <v>0</v>
      </c>
      <c r="AD2137" s="21">
        <v>0</v>
      </c>
      <c r="AE2137" s="21">
        <v>0</v>
      </c>
      <c r="AF2137" s="21">
        <v>0</v>
      </c>
      <c r="AG2137" s="21">
        <v>0</v>
      </c>
    </row>
    <row r="2138" spans="1:33" x14ac:dyDescent="0.25">
      <c r="A2138">
        <v>1915</v>
      </c>
      <c r="B2138" t="s">
        <v>1</v>
      </c>
      <c r="C2138" t="s">
        <v>8</v>
      </c>
      <c r="D2138" t="s">
        <v>32</v>
      </c>
      <c r="E2138" t="s">
        <v>137</v>
      </c>
      <c r="F2138" t="s">
        <v>439</v>
      </c>
      <c r="G2138">
        <v>0</v>
      </c>
      <c r="H2138">
        <v>139</v>
      </c>
      <c r="I2138">
        <v>1</v>
      </c>
      <c r="J2138" t="s">
        <v>280</v>
      </c>
      <c r="K2138" s="21">
        <v>1.2089143678117687E-2</v>
      </c>
      <c r="L2138" s="21">
        <v>2.4086456724102714E-2</v>
      </c>
      <c r="M2138" s="21">
        <v>3.5990533411879883E-2</v>
      </c>
      <c r="N2138" s="21">
        <v>4.7800583219546132E-2</v>
      </c>
      <c r="O2138" s="21">
        <v>5.9527402572644397E-2</v>
      </c>
      <c r="P2138" s="21">
        <v>7.0004383553219765E-2</v>
      </c>
      <c r="Q2138" s="21">
        <v>7.8319075944826927E-2</v>
      </c>
      <c r="R2138" s="21">
        <v>8.4915357878323369E-2</v>
      </c>
      <c r="S2138" s="21">
        <v>9.0145768021793624E-2</v>
      </c>
      <c r="T2138" s="21">
        <v>9.4290345564402467E-2</v>
      </c>
      <c r="U2138" s="21">
        <v>9.757157529827655E-2</v>
      </c>
      <c r="V2138" s="21">
        <v>0.10016624479127284</v>
      </c>
      <c r="W2138" s="21">
        <v>0.10221485308727785</v>
      </c>
      <c r="X2138" s="21">
        <v>0.10382907767447942</v>
      </c>
      <c r="Y2138" s="21">
        <v>0.10509770135932589</v>
      </c>
      <c r="Z2138" s="21">
        <v>0.10501910389136522</v>
      </c>
      <c r="AA2138" s="21">
        <v>0.10494056520263462</v>
      </c>
      <c r="AB2138" s="21">
        <v>0.10486208524917597</v>
      </c>
      <c r="AC2138" s="21">
        <v>0.104783663987064</v>
      </c>
      <c r="AD2138" s="21">
        <v>0.10470530137240633</v>
      </c>
      <c r="AE2138" s="21">
        <v>0.10462699736134334</v>
      </c>
      <c r="AF2138" s="21">
        <v>0.10454875191004832</v>
      </c>
      <c r="AG2138" s="21">
        <v>0.10447056497472722</v>
      </c>
    </row>
    <row r="2139" spans="1:33" x14ac:dyDescent="0.25">
      <c r="A2139">
        <v>1913</v>
      </c>
      <c r="B2139" t="s">
        <v>1</v>
      </c>
      <c r="C2139" t="s">
        <v>8</v>
      </c>
      <c r="D2139" t="s">
        <v>32</v>
      </c>
      <c r="E2139" t="s">
        <v>138</v>
      </c>
      <c r="F2139" t="s">
        <v>439</v>
      </c>
      <c r="G2139" t="s">
        <v>359</v>
      </c>
      <c r="H2139">
        <v>139</v>
      </c>
      <c r="I2139">
        <v>1</v>
      </c>
      <c r="J2139" t="s">
        <v>280</v>
      </c>
      <c r="K2139" s="21">
        <v>2.1686325630134975E-2</v>
      </c>
      <c r="L2139" s="21">
        <v>4.2989878988237466E-2</v>
      </c>
      <c r="M2139" s="21">
        <v>4.3064084142182629E-2</v>
      </c>
      <c r="N2139" s="21">
        <v>4.3126089209024721E-2</v>
      </c>
      <c r="O2139" s="21">
        <v>4.3178038718651335E-2</v>
      </c>
      <c r="P2139" s="21">
        <v>4.3050084430434399E-2</v>
      </c>
      <c r="Q2139" s="21">
        <v>4.26128290003999E-2</v>
      </c>
      <c r="R2139" s="21">
        <v>4.2257567863126115E-2</v>
      </c>
      <c r="S2139" s="21">
        <v>4.1966904821362103E-2</v>
      </c>
      <c r="T2139" s="21">
        <v>4.1727317129131053E-2</v>
      </c>
      <c r="U2139" s="21">
        <v>4.1611330899013782E-2</v>
      </c>
      <c r="V2139" s="21">
        <v>4.1513219560094128E-2</v>
      </c>
      <c r="W2139" s="21">
        <v>4.1426570470880927E-2</v>
      </c>
      <c r="X2139" s="21">
        <v>4.1349166077419307E-2</v>
      </c>
      <c r="Y2139" s="21">
        <v>4.1279235406110705E-2</v>
      </c>
      <c r="Z2139" s="21">
        <v>4.1241232266775445E-2</v>
      </c>
      <c r="AA2139" s="21">
        <v>4.1202910181624003E-2</v>
      </c>
      <c r="AB2139" s="21">
        <v>4.1164443908635523E-2</v>
      </c>
      <c r="AC2139" s="21">
        <v>4.1125974204028491E-2</v>
      </c>
      <c r="AD2139" s="21">
        <v>4.1087615701522105E-2</v>
      </c>
      <c r="AE2139" s="21">
        <v>4.1049462659449795E-2</v>
      </c>
      <c r="AF2139" s="21">
        <v>4.1011593219903025E-2</v>
      </c>
      <c r="AG2139" s="21">
        <v>4.0974072610989565E-2</v>
      </c>
    </row>
    <row r="2140" spans="1:33" x14ac:dyDescent="0.25">
      <c r="A2140">
        <v>1912</v>
      </c>
      <c r="B2140" t="s">
        <v>1</v>
      </c>
      <c r="C2140" t="s">
        <v>8</v>
      </c>
      <c r="D2140" t="s">
        <v>32</v>
      </c>
      <c r="E2140" t="s">
        <v>238</v>
      </c>
      <c r="F2140" t="s">
        <v>439</v>
      </c>
      <c r="G2140" t="s">
        <v>594</v>
      </c>
      <c r="H2140">
        <v>139</v>
      </c>
      <c r="I2140">
        <v>0</v>
      </c>
      <c r="J2140" t="s">
        <v>273</v>
      </c>
      <c r="K2140" s="21">
        <v>0</v>
      </c>
      <c r="L2140" s="21">
        <v>0</v>
      </c>
      <c r="M2140" s="21">
        <v>0</v>
      </c>
      <c r="N2140" s="21">
        <v>0</v>
      </c>
      <c r="O2140" s="21">
        <v>0</v>
      </c>
      <c r="P2140" s="21">
        <v>0</v>
      </c>
      <c r="Q2140" s="21">
        <v>0</v>
      </c>
      <c r="R2140" s="21">
        <v>0</v>
      </c>
      <c r="S2140" s="21">
        <v>0</v>
      </c>
      <c r="T2140" s="21">
        <v>0</v>
      </c>
      <c r="U2140" s="21">
        <v>0</v>
      </c>
      <c r="V2140" s="21">
        <v>0</v>
      </c>
      <c r="W2140" s="21">
        <v>0</v>
      </c>
      <c r="X2140" s="21">
        <v>0</v>
      </c>
      <c r="Y2140" s="21">
        <v>0</v>
      </c>
      <c r="Z2140" s="21">
        <v>0</v>
      </c>
      <c r="AA2140" s="21">
        <v>0</v>
      </c>
      <c r="AB2140" s="21">
        <v>0</v>
      </c>
      <c r="AC2140" s="21">
        <v>0</v>
      </c>
      <c r="AD2140" s="21">
        <v>0</v>
      </c>
      <c r="AE2140" s="21">
        <v>0</v>
      </c>
      <c r="AF2140" s="21">
        <v>0</v>
      </c>
      <c r="AG2140" s="21">
        <v>0</v>
      </c>
    </row>
    <row r="2141" spans="1:33" x14ac:dyDescent="0.25">
      <c r="A2141">
        <v>1894</v>
      </c>
      <c r="B2141" t="s">
        <v>1</v>
      </c>
      <c r="C2141" t="s">
        <v>8</v>
      </c>
      <c r="D2141" t="s">
        <v>32</v>
      </c>
      <c r="E2141" t="s">
        <v>139</v>
      </c>
      <c r="F2141" t="s">
        <v>433</v>
      </c>
      <c r="G2141" t="s">
        <v>360</v>
      </c>
      <c r="H2141">
        <v>137</v>
      </c>
      <c r="I2141">
        <v>0</v>
      </c>
      <c r="J2141" t="s">
        <v>273</v>
      </c>
      <c r="K2141" s="21">
        <v>0</v>
      </c>
      <c r="L2141" s="21">
        <v>0</v>
      </c>
      <c r="M2141" s="21">
        <v>0</v>
      </c>
      <c r="N2141" s="21">
        <v>0</v>
      </c>
      <c r="O2141" s="21">
        <v>0</v>
      </c>
      <c r="P2141" s="21">
        <v>0</v>
      </c>
      <c r="Q2141" s="21">
        <v>0</v>
      </c>
      <c r="R2141" s="21">
        <v>0</v>
      </c>
      <c r="S2141" s="21">
        <v>0</v>
      </c>
      <c r="T2141" s="21">
        <v>0</v>
      </c>
      <c r="U2141" s="21">
        <v>0</v>
      </c>
      <c r="V2141" s="21">
        <v>0</v>
      </c>
      <c r="W2141" s="21">
        <v>0</v>
      </c>
      <c r="X2141" s="21">
        <v>0</v>
      </c>
      <c r="Y2141" s="21">
        <v>0</v>
      </c>
      <c r="Z2141" s="21">
        <v>0</v>
      </c>
      <c r="AA2141" s="21">
        <v>0</v>
      </c>
      <c r="AB2141" s="21">
        <v>0</v>
      </c>
      <c r="AC2141" s="21">
        <v>0</v>
      </c>
      <c r="AD2141" s="21">
        <v>0</v>
      </c>
      <c r="AE2141" s="21">
        <v>0</v>
      </c>
      <c r="AF2141" s="21">
        <v>0</v>
      </c>
      <c r="AG2141" s="21">
        <v>0</v>
      </c>
    </row>
    <row r="2142" spans="1:33" x14ac:dyDescent="0.25">
      <c r="A2142">
        <v>1895</v>
      </c>
      <c r="B2142" t="s">
        <v>1</v>
      </c>
      <c r="C2142" t="s">
        <v>8</v>
      </c>
      <c r="D2142" t="s">
        <v>32</v>
      </c>
      <c r="E2142" t="s">
        <v>140</v>
      </c>
      <c r="F2142" t="s">
        <v>430</v>
      </c>
      <c r="G2142" t="s">
        <v>361</v>
      </c>
      <c r="H2142">
        <v>138</v>
      </c>
      <c r="I2142">
        <v>0</v>
      </c>
      <c r="J2142" t="s">
        <v>273</v>
      </c>
      <c r="K2142" s="21">
        <v>0</v>
      </c>
      <c r="L2142" s="21">
        <v>0</v>
      </c>
      <c r="M2142" s="21">
        <v>0</v>
      </c>
      <c r="N2142" s="21">
        <v>0</v>
      </c>
      <c r="O2142" s="21">
        <v>0</v>
      </c>
      <c r="P2142" s="21">
        <v>0</v>
      </c>
      <c r="Q2142" s="21">
        <v>0</v>
      </c>
      <c r="R2142" s="21">
        <v>0</v>
      </c>
      <c r="S2142" s="21">
        <v>0</v>
      </c>
      <c r="T2142" s="21">
        <v>0</v>
      </c>
      <c r="U2142" s="21">
        <v>0</v>
      </c>
      <c r="V2142" s="21">
        <v>0</v>
      </c>
      <c r="W2142" s="21">
        <v>0</v>
      </c>
      <c r="X2142" s="21">
        <v>0</v>
      </c>
      <c r="Y2142" s="21">
        <v>0</v>
      </c>
      <c r="Z2142" s="21">
        <v>0</v>
      </c>
      <c r="AA2142" s="21">
        <v>0</v>
      </c>
      <c r="AB2142" s="21">
        <v>0</v>
      </c>
      <c r="AC2142" s="21">
        <v>0</v>
      </c>
      <c r="AD2142" s="21">
        <v>0</v>
      </c>
      <c r="AE2142" s="21">
        <v>0</v>
      </c>
      <c r="AF2142" s="21">
        <v>0</v>
      </c>
      <c r="AG2142" s="21">
        <v>0</v>
      </c>
    </row>
    <row r="2143" spans="1:33" x14ac:dyDescent="0.25">
      <c r="A2143">
        <v>1878</v>
      </c>
      <c r="B2143" t="s">
        <v>1</v>
      </c>
      <c r="C2143" t="s">
        <v>8</v>
      </c>
      <c r="D2143" t="s">
        <v>33</v>
      </c>
      <c r="E2143" t="s">
        <v>47</v>
      </c>
      <c r="F2143" t="s">
        <v>440</v>
      </c>
      <c r="G2143" t="s">
        <v>272</v>
      </c>
      <c r="H2143">
        <v>78</v>
      </c>
      <c r="I2143">
        <v>0</v>
      </c>
      <c r="J2143" t="s">
        <v>273</v>
      </c>
      <c r="K2143" s="21">
        <v>0</v>
      </c>
      <c r="L2143" s="21">
        <v>0</v>
      </c>
      <c r="M2143" s="21">
        <v>0</v>
      </c>
      <c r="N2143" s="21">
        <v>0</v>
      </c>
      <c r="O2143" s="21">
        <v>0</v>
      </c>
      <c r="P2143" s="21">
        <v>0</v>
      </c>
      <c r="Q2143" s="21">
        <v>0</v>
      </c>
      <c r="R2143" s="21">
        <v>0</v>
      </c>
      <c r="S2143" s="21">
        <v>0</v>
      </c>
      <c r="T2143" s="21">
        <v>0</v>
      </c>
      <c r="U2143" s="21">
        <v>0</v>
      </c>
      <c r="V2143" s="21">
        <v>0</v>
      </c>
      <c r="W2143" s="21">
        <v>0</v>
      </c>
      <c r="X2143" s="21">
        <v>0</v>
      </c>
      <c r="Y2143" s="21">
        <v>0</v>
      </c>
      <c r="Z2143" s="21">
        <v>0</v>
      </c>
      <c r="AA2143" s="21">
        <v>0</v>
      </c>
      <c r="AB2143" s="21">
        <v>0</v>
      </c>
      <c r="AC2143" s="21">
        <v>0</v>
      </c>
      <c r="AD2143" s="21">
        <v>0</v>
      </c>
      <c r="AE2143" s="21">
        <v>0</v>
      </c>
      <c r="AF2143" s="21">
        <v>0</v>
      </c>
      <c r="AG2143" s="21">
        <v>0</v>
      </c>
    </row>
    <row r="2144" spans="1:33" x14ac:dyDescent="0.25">
      <c r="A2144">
        <v>1885</v>
      </c>
      <c r="B2144" t="s">
        <v>1</v>
      </c>
      <c r="C2144" t="s">
        <v>8</v>
      </c>
      <c r="D2144" t="s">
        <v>33</v>
      </c>
      <c r="E2144" t="s">
        <v>48</v>
      </c>
      <c r="F2144" t="s">
        <v>441</v>
      </c>
      <c r="G2144" t="s">
        <v>275</v>
      </c>
      <c r="H2144">
        <v>77</v>
      </c>
      <c r="I2144">
        <v>0</v>
      </c>
      <c r="J2144" t="s">
        <v>273</v>
      </c>
      <c r="K2144" s="21">
        <v>0</v>
      </c>
      <c r="L2144" s="21">
        <v>0</v>
      </c>
      <c r="M2144" s="21">
        <v>0</v>
      </c>
      <c r="N2144" s="21">
        <v>0</v>
      </c>
      <c r="O2144" s="21">
        <v>0</v>
      </c>
      <c r="P2144" s="21">
        <v>0</v>
      </c>
      <c r="Q2144" s="21">
        <v>0</v>
      </c>
      <c r="R2144" s="21">
        <v>0</v>
      </c>
      <c r="S2144" s="21">
        <v>0</v>
      </c>
      <c r="T2144" s="21">
        <v>0</v>
      </c>
      <c r="U2144" s="21">
        <v>0</v>
      </c>
      <c r="V2144" s="21">
        <v>0</v>
      </c>
      <c r="W2144" s="21">
        <v>0</v>
      </c>
      <c r="X2144" s="21">
        <v>0</v>
      </c>
      <c r="Y2144" s="21">
        <v>0</v>
      </c>
      <c r="Z2144" s="21">
        <v>0</v>
      </c>
      <c r="AA2144" s="21">
        <v>0</v>
      </c>
      <c r="AB2144" s="21">
        <v>0</v>
      </c>
      <c r="AC2144" s="21">
        <v>0</v>
      </c>
      <c r="AD2144" s="21">
        <v>0</v>
      </c>
      <c r="AE2144" s="21">
        <v>0</v>
      </c>
      <c r="AF2144" s="21">
        <v>0</v>
      </c>
      <c r="AG2144" s="21">
        <v>0</v>
      </c>
    </row>
    <row r="2145" spans="1:33" x14ac:dyDescent="0.25">
      <c r="A2145">
        <v>1472</v>
      </c>
      <c r="B2145" t="s">
        <v>1</v>
      </c>
      <c r="C2145" t="s">
        <v>8</v>
      </c>
      <c r="D2145" t="s">
        <v>33</v>
      </c>
      <c r="E2145" t="s">
        <v>141</v>
      </c>
      <c r="F2145" t="s">
        <v>442</v>
      </c>
      <c r="G2145" t="s">
        <v>365</v>
      </c>
      <c r="H2145">
        <v>76</v>
      </c>
      <c r="I2145">
        <v>1</v>
      </c>
      <c r="J2145" t="s">
        <v>280</v>
      </c>
      <c r="K2145" s="21">
        <v>6.3410495990516702E-5</v>
      </c>
      <c r="L2145" s="21">
        <v>1.9595607782141235E-4</v>
      </c>
      <c r="M2145" s="21">
        <v>4.0216983385178077E-4</v>
      </c>
      <c r="N2145" s="21">
        <v>6.8563864613878952E-4</v>
      </c>
      <c r="O2145" s="21">
        <v>1.0493171681043654E-3</v>
      </c>
      <c r="P2145" s="21">
        <v>1.4955168268318956E-3</v>
      </c>
      <c r="Q2145" s="21">
        <v>2.0259214604316433E-3</v>
      </c>
      <c r="R2145" s="21">
        <v>2.6417338374342711E-3</v>
      </c>
      <c r="S2145" s="21">
        <v>3.3437507469913025E-3</v>
      </c>
      <c r="T2145" s="21">
        <v>4.1443983179193632E-3</v>
      </c>
      <c r="U2145" s="21">
        <v>5.0198970496430975E-3</v>
      </c>
      <c r="V2145" s="21">
        <v>5.9821639233087684E-3</v>
      </c>
      <c r="W2145" s="21">
        <v>7.030941692710747E-3</v>
      </c>
      <c r="X2145" s="21">
        <v>8.1658162274412752E-3</v>
      </c>
      <c r="Y2145" s="21">
        <v>9.3862478797057895E-3</v>
      </c>
      <c r="Z2145" s="21">
        <v>1.0674015219536599E-2</v>
      </c>
      <c r="AA2145" s="21">
        <v>1.2054142279464417E-2</v>
      </c>
      <c r="AB2145" s="21">
        <v>1.3528025755818737E-2</v>
      </c>
      <c r="AC2145" s="21">
        <v>1.508565498896231E-2</v>
      </c>
      <c r="AD2145" s="21">
        <v>1.6730710720219401E-2</v>
      </c>
      <c r="AE2145" s="21">
        <v>1.8320896856571095E-2</v>
      </c>
      <c r="AF2145" s="21">
        <v>1.9852634386394553E-2</v>
      </c>
      <c r="AG2145" s="21">
        <v>2.1322956051177809E-2</v>
      </c>
    </row>
    <row r="2146" spans="1:33" x14ac:dyDescent="0.25">
      <c r="A2146">
        <v>1477</v>
      </c>
      <c r="B2146" t="s">
        <v>1</v>
      </c>
      <c r="C2146" t="s">
        <v>8</v>
      </c>
      <c r="D2146" t="s">
        <v>33</v>
      </c>
      <c r="E2146" t="s">
        <v>49</v>
      </c>
      <c r="F2146" t="s">
        <v>442</v>
      </c>
      <c r="G2146" t="s">
        <v>277</v>
      </c>
      <c r="H2146">
        <v>76</v>
      </c>
      <c r="I2146">
        <v>0</v>
      </c>
      <c r="J2146" t="s">
        <v>273</v>
      </c>
      <c r="K2146" s="21">
        <v>0</v>
      </c>
      <c r="L2146" s="21">
        <v>0</v>
      </c>
      <c r="M2146" s="21">
        <v>0</v>
      </c>
      <c r="N2146" s="21">
        <v>0</v>
      </c>
      <c r="O2146" s="21">
        <v>0</v>
      </c>
      <c r="P2146" s="21">
        <v>0</v>
      </c>
      <c r="Q2146" s="21">
        <v>0</v>
      </c>
      <c r="R2146" s="21">
        <v>0</v>
      </c>
      <c r="S2146" s="21">
        <v>0</v>
      </c>
      <c r="T2146" s="21">
        <v>0</v>
      </c>
      <c r="U2146" s="21">
        <v>0</v>
      </c>
      <c r="V2146" s="21">
        <v>0</v>
      </c>
      <c r="W2146" s="21">
        <v>0</v>
      </c>
      <c r="X2146" s="21">
        <v>0</v>
      </c>
      <c r="Y2146" s="21">
        <v>0</v>
      </c>
      <c r="Z2146" s="21">
        <v>0</v>
      </c>
      <c r="AA2146" s="21">
        <v>0</v>
      </c>
      <c r="AB2146" s="21">
        <v>0</v>
      </c>
      <c r="AC2146" s="21">
        <v>0</v>
      </c>
      <c r="AD2146" s="21">
        <v>0</v>
      </c>
      <c r="AE2146" s="21">
        <v>0</v>
      </c>
      <c r="AF2146" s="21">
        <v>0</v>
      </c>
      <c r="AG2146" s="21">
        <v>0</v>
      </c>
    </row>
    <row r="2147" spans="1:33" x14ac:dyDescent="0.25">
      <c r="A2147">
        <v>1483</v>
      </c>
      <c r="B2147" t="s">
        <v>1</v>
      </c>
      <c r="C2147" t="s">
        <v>8</v>
      </c>
      <c r="D2147" t="s">
        <v>33</v>
      </c>
      <c r="E2147" t="s">
        <v>50</v>
      </c>
      <c r="F2147" t="s">
        <v>443</v>
      </c>
      <c r="G2147" t="s">
        <v>279</v>
      </c>
      <c r="H2147">
        <v>81</v>
      </c>
      <c r="I2147">
        <v>1</v>
      </c>
      <c r="J2147" t="s">
        <v>280</v>
      </c>
      <c r="K2147" s="21">
        <v>4.1839451122672053E-2</v>
      </c>
      <c r="L2147" s="21">
        <v>8.9842267971737957E-2</v>
      </c>
      <c r="M2147" s="21">
        <v>0.14388315276484315</v>
      </c>
      <c r="N2147" s="21">
        <v>0.20327604020606466</v>
      </c>
      <c r="O2147" s="21">
        <v>0.26640853116665952</v>
      </c>
      <c r="P2147" s="21">
        <v>0.33247471877504187</v>
      </c>
      <c r="Q2147" s="21">
        <v>0.40061913429274137</v>
      </c>
      <c r="R2147" s="21">
        <v>0.46984083027316365</v>
      </c>
      <c r="S2147" s="21">
        <v>0.54243798786126296</v>
      </c>
      <c r="T2147" s="21">
        <v>0.6166715947676179</v>
      </c>
      <c r="U2147" s="21">
        <v>0.68984497671381617</v>
      </c>
      <c r="V2147" s="21">
        <v>0.76232426594030112</v>
      </c>
      <c r="W2147" s="21">
        <v>0.8344316307035885</v>
      </c>
      <c r="X2147" s="21">
        <v>0.90642531307189833</v>
      </c>
      <c r="Y2147" s="21">
        <v>0.97851081301277132</v>
      </c>
      <c r="Z2147" s="21">
        <v>1.0102146100849851</v>
      </c>
      <c r="AA2147" s="21">
        <v>1.0363099901829165</v>
      </c>
      <c r="AB2147" s="21">
        <v>1.0556309244681332</v>
      </c>
      <c r="AC2147" s="21">
        <v>1.0710934506710883</v>
      </c>
      <c r="AD2147" s="21">
        <v>1.0834710632948585</v>
      </c>
      <c r="AE2147" s="21">
        <v>1.0948793378840669</v>
      </c>
      <c r="AF2147" s="21">
        <v>1.1191687295581123</v>
      </c>
      <c r="AG2147" s="21">
        <v>1.1395266219098126</v>
      </c>
    </row>
    <row r="2148" spans="1:33" x14ac:dyDescent="0.25">
      <c r="A2148">
        <v>1832</v>
      </c>
      <c r="B2148" t="s">
        <v>1</v>
      </c>
      <c r="C2148" t="s">
        <v>8</v>
      </c>
      <c r="D2148" t="s">
        <v>33</v>
      </c>
      <c r="E2148" t="s">
        <v>51</v>
      </c>
      <c r="F2148" t="s">
        <v>441</v>
      </c>
      <c r="G2148" t="s">
        <v>281</v>
      </c>
      <c r="H2148">
        <v>77</v>
      </c>
      <c r="I2148">
        <v>1</v>
      </c>
      <c r="J2148" t="s">
        <v>280</v>
      </c>
      <c r="K2148" s="21">
        <v>1.3314974726290216E-4</v>
      </c>
      <c r="L2148" s="21">
        <v>4.0462678013401278E-4</v>
      </c>
      <c r="M2148" s="21">
        <v>8.9604044973660816E-4</v>
      </c>
      <c r="N2148" s="21">
        <v>1.7104757911136162E-3</v>
      </c>
      <c r="O2148" s="21">
        <v>2.9701212015794363E-3</v>
      </c>
      <c r="P2148" s="21">
        <v>4.8076279304649378E-3</v>
      </c>
      <c r="Q2148" s="21">
        <v>7.3523933952063733E-3</v>
      </c>
      <c r="R2148" s="21">
        <v>1.0709697684119078E-2</v>
      </c>
      <c r="S2148" s="21">
        <v>1.4933875052892988E-2</v>
      </c>
      <c r="T2148" s="21">
        <v>1.9999145986567851E-2</v>
      </c>
      <c r="U2148" s="21">
        <v>2.5644608229765598E-2</v>
      </c>
      <c r="V2148" s="21">
        <v>3.1620219608179276E-2</v>
      </c>
      <c r="W2148" s="21">
        <v>3.7500407244851451E-2</v>
      </c>
      <c r="X2148" s="21">
        <v>4.2782413514312195E-2</v>
      </c>
      <c r="Y2148" s="21">
        <v>4.6958644315975878E-2</v>
      </c>
      <c r="Z2148" s="21">
        <v>4.9676005380170057E-2</v>
      </c>
      <c r="AA2148" s="21">
        <v>5.0657350674435435E-2</v>
      </c>
      <c r="AB2148" s="21">
        <v>5.0796702211400882E-2</v>
      </c>
      <c r="AC2148" s="21">
        <v>5.071030950373992E-2</v>
      </c>
      <c r="AD2148" s="21">
        <v>5.0626261039735318E-2</v>
      </c>
      <c r="AE2148" s="21">
        <v>5.0545515058834013E-2</v>
      </c>
      <c r="AF2148" s="21">
        <v>5.0466898434202864E-2</v>
      </c>
      <c r="AG2148" s="21">
        <v>5.039222844767953E-2</v>
      </c>
    </row>
    <row r="2149" spans="1:33" x14ac:dyDescent="0.25">
      <c r="A2149">
        <v>1820</v>
      </c>
      <c r="B2149" t="s">
        <v>1</v>
      </c>
      <c r="C2149" t="s">
        <v>8</v>
      </c>
      <c r="D2149" t="s">
        <v>33</v>
      </c>
      <c r="E2149" t="s">
        <v>52</v>
      </c>
      <c r="F2149" t="s">
        <v>442</v>
      </c>
      <c r="G2149">
        <v>0</v>
      </c>
      <c r="H2149">
        <v>76</v>
      </c>
      <c r="I2149">
        <v>0</v>
      </c>
      <c r="J2149" t="s">
        <v>273</v>
      </c>
      <c r="K2149" s="21">
        <v>0</v>
      </c>
      <c r="L2149" s="21">
        <v>0</v>
      </c>
      <c r="M2149" s="21">
        <v>0</v>
      </c>
      <c r="N2149" s="21">
        <v>0</v>
      </c>
      <c r="O2149" s="21">
        <v>0</v>
      </c>
      <c r="P2149" s="21">
        <v>0</v>
      </c>
      <c r="Q2149" s="21">
        <v>0</v>
      </c>
      <c r="R2149" s="21">
        <v>0</v>
      </c>
      <c r="S2149" s="21">
        <v>0</v>
      </c>
      <c r="T2149" s="21">
        <v>0</v>
      </c>
      <c r="U2149" s="21">
        <v>0</v>
      </c>
      <c r="V2149" s="21">
        <v>0</v>
      </c>
      <c r="W2149" s="21">
        <v>0</v>
      </c>
      <c r="X2149" s="21">
        <v>0</v>
      </c>
      <c r="Y2149" s="21">
        <v>0</v>
      </c>
      <c r="Z2149" s="21">
        <v>0</v>
      </c>
      <c r="AA2149" s="21">
        <v>0</v>
      </c>
      <c r="AB2149" s="21">
        <v>0</v>
      </c>
      <c r="AC2149" s="21">
        <v>0</v>
      </c>
      <c r="AD2149" s="21">
        <v>0</v>
      </c>
      <c r="AE2149" s="21">
        <v>0</v>
      </c>
      <c r="AF2149" s="21">
        <v>0</v>
      </c>
      <c r="AG2149" s="21">
        <v>0</v>
      </c>
    </row>
    <row r="2150" spans="1:33" x14ac:dyDescent="0.25">
      <c r="A2150">
        <v>1825</v>
      </c>
      <c r="B2150" t="s">
        <v>1</v>
      </c>
      <c r="C2150" t="s">
        <v>8</v>
      </c>
      <c r="D2150" t="s">
        <v>33</v>
      </c>
      <c r="E2150" t="s">
        <v>53</v>
      </c>
      <c r="F2150" t="s">
        <v>442</v>
      </c>
      <c r="G2150" t="s">
        <v>282</v>
      </c>
      <c r="H2150">
        <v>76</v>
      </c>
      <c r="I2150">
        <v>0</v>
      </c>
      <c r="J2150" t="s">
        <v>273</v>
      </c>
      <c r="K2150" s="21">
        <v>0</v>
      </c>
      <c r="L2150" s="21">
        <v>0</v>
      </c>
      <c r="M2150" s="21">
        <v>0</v>
      </c>
      <c r="N2150" s="21">
        <v>0</v>
      </c>
      <c r="O2150" s="21">
        <v>0</v>
      </c>
      <c r="P2150" s="21">
        <v>0</v>
      </c>
      <c r="Q2150" s="21">
        <v>0</v>
      </c>
      <c r="R2150" s="21">
        <v>0</v>
      </c>
      <c r="S2150" s="21">
        <v>0</v>
      </c>
      <c r="T2150" s="21">
        <v>0</v>
      </c>
      <c r="U2150" s="21">
        <v>0</v>
      </c>
      <c r="V2150" s="21">
        <v>0</v>
      </c>
      <c r="W2150" s="21">
        <v>0</v>
      </c>
      <c r="X2150" s="21">
        <v>0</v>
      </c>
      <c r="Y2150" s="21">
        <v>0</v>
      </c>
      <c r="Z2150" s="21">
        <v>0</v>
      </c>
      <c r="AA2150" s="21">
        <v>0</v>
      </c>
      <c r="AB2150" s="21">
        <v>0</v>
      </c>
      <c r="AC2150" s="21">
        <v>0</v>
      </c>
      <c r="AD2150" s="21">
        <v>0</v>
      </c>
      <c r="AE2150" s="21">
        <v>0</v>
      </c>
      <c r="AF2150" s="21">
        <v>0</v>
      </c>
      <c r="AG2150" s="21">
        <v>0</v>
      </c>
    </row>
    <row r="2151" spans="1:33" x14ac:dyDescent="0.25">
      <c r="A2151">
        <v>1830</v>
      </c>
      <c r="B2151" t="s">
        <v>1</v>
      </c>
      <c r="C2151" t="s">
        <v>8</v>
      </c>
      <c r="D2151" t="s">
        <v>33</v>
      </c>
      <c r="E2151" t="s">
        <v>54</v>
      </c>
      <c r="F2151" t="s">
        <v>442</v>
      </c>
      <c r="G2151">
        <v>0</v>
      </c>
      <c r="H2151">
        <v>76</v>
      </c>
      <c r="I2151">
        <v>0</v>
      </c>
      <c r="J2151" t="s">
        <v>273</v>
      </c>
      <c r="K2151" s="21">
        <v>0</v>
      </c>
      <c r="L2151" s="21">
        <v>0</v>
      </c>
      <c r="M2151" s="21">
        <v>0</v>
      </c>
      <c r="N2151" s="21">
        <v>0</v>
      </c>
      <c r="O2151" s="21">
        <v>0</v>
      </c>
      <c r="P2151" s="21">
        <v>0</v>
      </c>
      <c r="Q2151" s="21">
        <v>0</v>
      </c>
      <c r="R2151" s="21">
        <v>0</v>
      </c>
      <c r="S2151" s="21">
        <v>0</v>
      </c>
      <c r="T2151" s="21">
        <v>0</v>
      </c>
      <c r="U2151" s="21">
        <v>0</v>
      </c>
      <c r="V2151" s="21">
        <v>0</v>
      </c>
      <c r="W2151" s="21">
        <v>0</v>
      </c>
      <c r="X2151" s="21">
        <v>0</v>
      </c>
      <c r="Y2151" s="21">
        <v>0</v>
      </c>
      <c r="Z2151" s="21">
        <v>0</v>
      </c>
      <c r="AA2151" s="21">
        <v>0</v>
      </c>
      <c r="AB2151" s="21">
        <v>0</v>
      </c>
      <c r="AC2151" s="21">
        <v>0</v>
      </c>
      <c r="AD2151" s="21">
        <v>0</v>
      </c>
      <c r="AE2151" s="21">
        <v>0</v>
      </c>
      <c r="AF2151" s="21">
        <v>0</v>
      </c>
      <c r="AG2151" s="21">
        <v>0</v>
      </c>
    </row>
    <row r="2152" spans="1:33" x14ac:dyDescent="0.25">
      <c r="A2152">
        <v>1826</v>
      </c>
      <c r="B2152" t="s">
        <v>1</v>
      </c>
      <c r="C2152" t="s">
        <v>8</v>
      </c>
      <c r="D2152" t="s">
        <v>33</v>
      </c>
      <c r="E2152" t="s">
        <v>55</v>
      </c>
      <c r="F2152" t="s">
        <v>442</v>
      </c>
      <c r="G2152" t="s">
        <v>283</v>
      </c>
      <c r="H2152">
        <v>76</v>
      </c>
      <c r="I2152">
        <v>0</v>
      </c>
      <c r="J2152" t="s">
        <v>273</v>
      </c>
      <c r="K2152" s="21">
        <v>0</v>
      </c>
      <c r="L2152" s="21">
        <v>0</v>
      </c>
      <c r="M2152" s="21">
        <v>0</v>
      </c>
      <c r="N2152" s="21">
        <v>0</v>
      </c>
      <c r="O2152" s="21">
        <v>0</v>
      </c>
      <c r="P2152" s="21">
        <v>0</v>
      </c>
      <c r="Q2152" s="21">
        <v>0</v>
      </c>
      <c r="R2152" s="21">
        <v>0</v>
      </c>
      <c r="S2152" s="21">
        <v>0</v>
      </c>
      <c r="T2152" s="21">
        <v>0</v>
      </c>
      <c r="U2152" s="21">
        <v>0</v>
      </c>
      <c r="V2152" s="21">
        <v>0</v>
      </c>
      <c r="W2152" s="21">
        <v>0</v>
      </c>
      <c r="X2152" s="21">
        <v>0</v>
      </c>
      <c r="Y2152" s="21">
        <v>0</v>
      </c>
      <c r="Z2152" s="21">
        <v>0</v>
      </c>
      <c r="AA2152" s="21">
        <v>0</v>
      </c>
      <c r="AB2152" s="21">
        <v>0</v>
      </c>
      <c r="AC2152" s="21">
        <v>0</v>
      </c>
      <c r="AD2152" s="21">
        <v>0</v>
      </c>
      <c r="AE2152" s="21">
        <v>0</v>
      </c>
      <c r="AF2152" s="21">
        <v>0</v>
      </c>
      <c r="AG2152" s="21">
        <v>0</v>
      </c>
    </row>
    <row r="2153" spans="1:33" x14ac:dyDescent="0.25">
      <c r="A2153">
        <v>1829</v>
      </c>
      <c r="B2153" t="s">
        <v>1</v>
      </c>
      <c r="C2153" t="s">
        <v>8</v>
      </c>
      <c r="D2153" t="s">
        <v>33</v>
      </c>
      <c r="E2153" t="s">
        <v>56</v>
      </c>
      <c r="F2153" t="s">
        <v>442</v>
      </c>
      <c r="G2153" t="s">
        <v>284</v>
      </c>
      <c r="H2153">
        <v>76</v>
      </c>
      <c r="I2153">
        <v>0</v>
      </c>
      <c r="J2153" t="s">
        <v>273</v>
      </c>
      <c r="K2153" s="21">
        <v>0</v>
      </c>
      <c r="L2153" s="21">
        <v>0</v>
      </c>
      <c r="M2153" s="21">
        <v>0</v>
      </c>
      <c r="N2153" s="21">
        <v>0</v>
      </c>
      <c r="O2153" s="21">
        <v>0</v>
      </c>
      <c r="P2153" s="21">
        <v>0</v>
      </c>
      <c r="Q2153" s="21">
        <v>0</v>
      </c>
      <c r="R2153" s="21">
        <v>0</v>
      </c>
      <c r="S2153" s="21">
        <v>0</v>
      </c>
      <c r="T2153" s="21">
        <v>0</v>
      </c>
      <c r="U2153" s="21">
        <v>0</v>
      </c>
      <c r="V2153" s="21">
        <v>0</v>
      </c>
      <c r="W2153" s="21">
        <v>0</v>
      </c>
      <c r="X2153" s="21">
        <v>0</v>
      </c>
      <c r="Y2153" s="21">
        <v>0</v>
      </c>
      <c r="Z2153" s="21">
        <v>0</v>
      </c>
      <c r="AA2153" s="21">
        <v>0</v>
      </c>
      <c r="AB2153" s="21">
        <v>0</v>
      </c>
      <c r="AC2153" s="21">
        <v>0</v>
      </c>
      <c r="AD2153" s="21">
        <v>0</v>
      </c>
      <c r="AE2153" s="21">
        <v>0</v>
      </c>
      <c r="AF2153" s="21">
        <v>0</v>
      </c>
      <c r="AG2153" s="21">
        <v>0</v>
      </c>
    </row>
    <row r="2154" spans="1:33" x14ac:dyDescent="0.25">
      <c r="A2154">
        <v>1882</v>
      </c>
      <c r="B2154" t="s">
        <v>1</v>
      </c>
      <c r="C2154" t="s">
        <v>8</v>
      </c>
      <c r="D2154" t="s">
        <v>33</v>
      </c>
      <c r="E2154" t="s">
        <v>256</v>
      </c>
      <c r="F2154" t="s">
        <v>444</v>
      </c>
      <c r="G2154" t="s">
        <v>590</v>
      </c>
      <c r="H2154">
        <v>85</v>
      </c>
      <c r="I2154">
        <v>1</v>
      </c>
      <c r="J2154" t="s">
        <v>280</v>
      </c>
      <c r="K2154" s="21">
        <v>1.2732260711758835E-2</v>
      </c>
      <c r="L2154" s="21">
        <v>2.8239976197576247E-2</v>
      </c>
      <c r="M2154" s="21">
        <v>4.6992758546819287E-2</v>
      </c>
      <c r="N2154" s="21">
        <v>6.8415503964856142E-2</v>
      </c>
      <c r="O2154" s="21">
        <v>9.2384052970463426E-2</v>
      </c>
      <c r="P2154" s="21">
        <v>0.11973687447205018</v>
      </c>
      <c r="Q2154" s="21">
        <v>0.1488728723872435</v>
      </c>
      <c r="R2154" s="21">
        <v>0.17767183635687933</v>
      </c>
      <c r="S2154" s="21">
        <v>0.203909834331992</v>
      </c>
      <c r="T2154" s="21">
        <v>0.22576772611855714</v>
      </c>
      <c r="U2154" s="21">
        <v>0.24410162533905341</v>
      </c>
      <c r="V2154" s="21">
        <v>0.25687376822840846</v>
      </c>
      <c r="W2154" s="21">
        <v>0.26433738471696711</v>
      </c>
      <c r="X2154" s="21">
        <v>0.26788298557190326</v>
      </c>
      <c r="Y2154" s="21">
        <v>0.26927631683912001</v>
      </c>
      <c r="Z2154" s="21">
        <v>0.26906604872240841</v>
      </c>
      <c r="AA2154" s="21">
        <v>0.26884362811034568</v>
      </c>
      <c r="AB2154" s="21">
        <v>0.26861185517870789</v>
      </c>
      <c r="AC2154" s="21">
        <v>0.26837292636809512</v>
      </c>
      <c r="AD2154" s="21">
        <v>0.26812867757722458</v>
      </c>
      <c r="AE2154" s="21">
        <v>0.26788062134353491</v>
      </c>
      <c r="AF2154" s="21">
        <v>0.26763001661882924</v>
      </c>
      <c r="AG2154" s="21">
        <v>0.26737792385894954</v>
      </c>
    </row>
    <row r="2155" spans="1:33" x14ac:dyDescent="0.25">
      <c r="A2155">
        <v>1492</v>
      </c>
      <c r="B2155" t="s">
        <v>1</v>
      </c>
      <c r="C2155" t="s">
        <v>8</v>
      </c>
      <c r="D2155" t="s">
        <v>33</v>
      </c>
      <c r="E2155" t="s">
        <v>61</v>
      </c>
      <c r="F2155" t="s">
        <v>426</v>
      </c>
      <c r="G2155" t="s">
        <v>292</v>
      </c>
      <c r="H2155">
        <v>84</v>
      </c>
      <c r="I2155">
        <v>0</v>
      </c>
      <c r="J2155" t="s">
        <v>273</v>
      </c>
      <c r="K2155" s="21">
        <v>0</v>
      </c>
      <c r="L2155" s="21">
        <v>0</v>
      </c>
      <c r="M2155" s="21">
        <v>0</v>
      </c>
      <c r="N2155" s="21">
        <v>0</v>
      </c>
      <c r="O2155" s="21">
        <v>0</v>
      </c>
      <c r="P2155" s="21">
        <v>0</v>
      </c>
      <c r="Q2155" s="21">
        <v>0</v>
      </c>
      <c r="R2155" s="21">
        <v>0</v>
      </c>
      <c r="S2155" s="21">
        <v>0</v>
      </c>
      <c r="T2155" s="21">
        <v>0</v>
      </c>
      <c r="U2155" s="21">
        <v>0</v>
      </c>
      <c r="V2155" s="21">
        <v>0</v>
      </c>
      <c r="W2155" s="21">
        <v>0</v>
      </c>
      <c r="X2155" s="21">
        <v>0</v>
      </c>
      <c r="Y2155" s="21">
        <v>0</v>
      </c>
      <c r="Z2155" s="21">
        <v>0</v>
      </c>
      <c r="AA2155" s="21">
        <v>0</v>
      </c>
      <c r="AB2155" s="21">
        <v>0</v>
      </c>
      <c r="AC2155" s="21">
        <v>0</v>
      </c>
      <c r="AD2155" s="21">
        <v>0</v>
      </c>
      <c r="AE2155" s="21">
        <v>0</v>
      </c>
      <c r="AF2155" s="21">
        <v>0</v>
      </c>
      <c r="AG2155" s="21">
        <v>0</v>
      </c>
    </row>
    <row r="2156" spans="1:33" x14ac:dyDescent="0.25">
      <c r="A2156">
        <v>1840</v>
      </c>
      <c r="B2156" t="s">
        <v>1</v>
      </c>
      <c r="C2156" t="s">
        <v>8</v>
      </c>
      <c r="D2156" t="s">
        <v>33</v>
      </c>
      <c r="E2156" t="s">
        <v>62</v>
      </c>
      <c r="F2156" t="s">
        <v>442</v>
      </c>
      <c r="G2156" t="s">
        <v>293</v>
      </c>
      <c r="H2156">
        <v>76</v>
      </c>
      <c r="I2156">
        <v>0</v>
      </c>
      <c r="J2156" t="s">
        <v>273</v>
      </c>
      <c r="K2156" s="21">
        <v>0</v>
      </c>
      <c r="L2156" s="21">
        <v>0</v>
      </c>
      <c r="M2156" s="21">
        <v>0</v>
      </c>
      <c r="N2156" s="21">
        <v>0</v>
      </c>
      <c r="O2156" s="21">
        <v>0</v>
      </c>
      <c r="P2156" s="21">
        <v>0</v>
      </c>
      <c r="Q2156" s="21">
        <v>0</v>
      </c>
      <c r="R2156" s="21">
        <v>0</v>
      </c>
      <c r="S2156" s="21">
        <v>0</v>
      </c>
      <c r="T2156" s="21">
        <v>0</v>
      </c>
      <c r="U2156" s="21">
        <v>0</v>
      </c>
      <c r="V2156" s="21">
        <v>0</v>
      </c>
      <c r="W2156" s="21">
        <v>0</v>
      </c>
      <c r="X2156" s="21">
        <v>0</v>
      </c>
      <c r="Y2156" s="21">
        <v>0</v>
      </c>
      <c r="Z2156" s="21">
        <v>0</v>
      </c>
      <c r="AA2156" s="21">
        <v>0</v>
      </c>
      <c r="AB2156" s="21">
        <v>0</v>
      </c>
      <c r="AC2156" s="21">
        <v>0</v>
      </c>
      <c r="AD2156" s="21">
        <v>0</v>
      </c>
      <c r="AE2156" s="21">
        <v>0</v>
      </c>
      <c r="AF2156" s="21">
        <v>0</v>
      </c>
      <c r="AG2156" s="21">
        <v>0</v>
      </c>
    </row>
    <row r="2157" spans="1:33" x14ac:dyDescent="0.25">
      <c r="A2157">
        <v>1822</v>
      </c>
      <c r="B2157" t="s">
        <v>1</v>
      </c>
      <c r="C2157" t="s">
        <v>8</v>
      </c>
      <c r="D2157" t="s">
        <v>33</v>
      </c>
      <c r="E2157" t="s">
        <v>63</v>
      </c>
      <c r="F2157" t="s">
        <v>442</v>
      </c>
      <c r="G2157" t="s">
        <v>294</v>
      </c>
      <c r="H2157">
        <v>76</v>
      </c>
      <c r="I2157">
        <v>0</v>
      </c>
      <c r="J2157" t="s">
        <v>280</v>
      </c>
      <c r="K2157" s="21">
        <v>0</v>
      </c>
      <c r="L2157" s="21">
        <v>0</v>
      </c>
      <c r="M2157" s="21">
        <v>0</v>
      </c>
      <c r="N2157" s="21">
        <v>0</v>
      </c>
      <c r="O2157" s="21">
        <v>0</v>
      </c>
      <c r="P2157" s="21">
        <v>0</v>
      </c>
      <c r="Q2157" s="21">
        <v>0</v>
      </c>
      <c r="R2157" s="21">
        <v>0</v>
      </c>
      <c r="S2157" s="21">
        <v>0</v>
      </c>
      <c r="T2157" s="21">
        <v>0</v>
      </c>
      <c r="U2157" s="21">
        <v>0</v>
      </c>
      <c r="V2157" s="21">
        <v>0</v>
      </c>
      <c r="W2157" s="21">
        <v>0</v>
      </c>
      <c r="X2157" s="21">
        <v>0</v>
      </c>
      <c r="Y2157" s="21">
        <v>0</v>
      </c>
      <c r="Z2157" s="21">
        <v>0</v>
      </c>
      <c r="AA2157" s="21">
        <v>0</v>
      </c>
      <c r="AB2157" s="21">
        <v>0</v>
      </c>
      <c r="AC2157" s="21">
        <v>0</v>
      </c>
      <c r="AD2157" s="21">
        <v>0</v>
      </c>
      <c r="AE2157" s="21">
        <v>0</v>
      </c>
      <c r="AF2157" s="21">
        <v>0</v>
      </c>
      <c r="AG2157" s="21">
        <v>0</v>
      </c>
    </row>
    <row r="2158" spans="1:33" x14ac:dyDescent="0.25">
      <c r="A2158">
        <v>1845</v>
      </c>
      <c r="B2158" t="s">
        <v>1</v>
      </c>
      <c r="C2158" t="s">
        <v>8</v>
      </c>
      <c r="D2158" t="s">
        <v>33</v>
      </c>
      <c r="E2158" t="s">
        <v>64</v>
      </c>
      <c r="F2158" t="s">
        <v>442</v>
      </c>
      <c r="G2158" t="s">
        <v>64</v>
      </c>
      <c r="H2158">
        <v>76</v>
      </c>
      <c r="I2158">
        <v>0</v>
      </c>
      <c r="J2158" t="s">
        <v>273</v>
      </c>
      <c r="K2158" s="21">
        <v>0</v>
      </c>
      <c r="L2158" s="21">
        <v>0</v>
      </c>
      <c r="M2158" s="21">
        <v>0</v>
      </c>
      <c r="N2158" s="21">
        <v>0</v>
      </c>
      <c r="O2158" s="21">
        <v>0</v>
      </c>
      <c r="P2158" s="21">
        <v>0</v>
      </c>
      <c r="Q2158" s="21">
        <v>0</v>
      </c>
      <c r="R2158" s="21">
        <v>0</v>
      </c>
      <c r="S2158" s="21">
        <v>0</v>
      </c>
      <c r="T2158" s="21">
        <v>0</v>
      </c>
      <c r="U2158" s="21">
        <v>0</v>
      </c>
      <c r="V2158" s="21">
        <v>0</v>
      </c>
      <c r="W2158" s="21">
        <v>0</v>
      </c>
      <c r="X2158" s="21">
        <v>0</v>
      </c>
      <c r="Y2158" s="21">
        <v>0</v>
      </c>
      <c r="Z2158" s="21">
        <v>0</v>
      </c>
      <c r="AA2158" s="21">
        <v>0</v>
      </c>
      <c r="AB2158" s="21">
        <v>0</v>
      </c>
      <c r="AC2158" s="21">
        <v>0</v>
      </c>
      <c r="AD2158" s="21">
        <v>0</v>
      </c>
      <c r="AE2158" s="21">
        <v>0</v>
      </c>
      <c r="AF2158" s="21">
        <v>0</v>
      </c>
      <c r="AG2158" s="21">
        <v>0</v>
      </c>
    </row>
    <row r="2159" spans="1:33" x14ac:dyDescent="0.25">
      <c r="A2159">
        <v>1844</v>
      </c>
      <c r="B2159" t="s">
        <v>1</v>
      </c>
      <c r="C2159" t="s">
        <v>8</v>
      </c>
      <c r="D2159" t="s">
        <v>33</v>
      </c>
      <c r="E2159" t="s">
        <v>65</v>
      </c>
      <c r="F2159" t="s">
        <v>442</v>
      </c>
      <c r="G2159" t="s">
        <v>295</v>
      </c>
      <c r="H2159">
        <v>76</v>
      </c>
      <c r="I2159">
        <v>0</v>
      </c>
      <c r="J2159" t="s">
        <v>273</v>
      </c>
      <c r="K2159" s="21">
        <v>0</v>
      </c>
      <c r="L2159" s="21">
        <v>0</v>
      </c>
      <c r="M2159" s="21">
        <v>0</v>
      </c>
      <c r="N2159" s="21">
        <v>0</v>
      </c>
      <c r="O2159" s="21">
        <v>0</v>
      </c>
      <c r="P2159" s="21">
        <v>0</v>
      </c>
      <c r="Q2159" s="21">
        <v>0</v>
      </c>
      <c r="R2159" s="21">
        <v>0</v>
      </c>
      <c r="S2159" s="21">
        <v>0</v>
      </c>
      <c r="T2159" s="21">
        <v>0</v>
      </c>
      <c r="U2159" s="21">
        <v>0</v>
      </c>
      <c r="V2159" s="21">
        <v>0</v>
      </c>
      <c r="W2159" s="21">
        <v>0</v>
      </c>
      <c r="X2159" s="21">
        <v>0</v>
      </c>
      <c r="Y2159" s="21">
        <v>0</v>
      </c>
      <c r="Z2159" s="21">
        <v>0</v>
      </c>
      <c r="AA2159" s="21">
        <v>0</v>
      </c>
      <c r="AB2159" s="21">
        <v>0</v>
      </c>
      <c r="AC2159" s="21">
        <v>0</v>
      </c>
      <c r="AD2159" s="21">
        <v>0</v>
      </c>
      <c r="AE2159" s="21">
        <v>0</v>
      </c>
      <c r="AF2159" s="21">
        <v>0</v>
      </c>
      <c r="AG2159" s="21">
        <v>0</v>
      </c>
    </row>
    <row r="2160" spans="1:33" x14ac:dyDescent="0.25">
      <c r="A2160">
        <v>1498</v>
      </c>
      <c r="B2160" t="s">
        <v>1</v>
      </c>
      <c r="C2160" t="s">
        <v>8</v>
      </c>
      <c r="D2160" t="s">
        <v>33</v>
      </c>
      <c r="E2160" t="s">
        <v>142</v>
      </c>
      <c r="F2160" t="s">
        <v>444</v>
      </c>
      <c r="G2160" t="s">
        <v>370</v>
      </c>
      <c r="H2160">
        <v>85</v>
      </c>
      <c r="I2160">
        <v>0</v>
      </c>
      <c r="J2160" t="s">
        <v>280</v>
      </c>
      <c r="K2160" s="21">
        <v>0</v>
      </c>
      <c r="L2160" s="21">
        <v>0</v>
      </c>
      <c r="M2160" s="21">
        <v>0</v>
      </c>
      <c r="N2160" s="21">
        <v>0</v>
      </c>
      <c r="O2160" s="21">
        <v>0</v>
      </c>
      <c r="P2160" s="21">
        <v>0</v>
      </c>
      <c r="Q2160" s="21">
        <v>0</v>
      </c>
      <c r="R2160" s="21">
        <v>0</v>
      </c>
      <c r="S2160" s="21">
        <v>0</v>
      </c>
      <c r="T2160" s="21">
        <v>0</v>
      </c>
      <c r="U2160" s="21">
        <v>0</v>
      </c>
      <c r="V2160" s="21">
        <v>0</v>
      </c>
      <c r="W2160" s="21">
        <v>0</v>
      </c>
      <c r="X2160" s="21">
        <v>0</v>
      </c>
      <c r="Y2160" s="21">
        <v>0</v>
      </c>
      <c r="Z2160" s="21">
        <v>0</v>
      </c>
      <c r="AA2160" s="21">
        <v>0</v>
      </c>
      <c r="AB2160" s="21">
        <v>0</v>
      </c>
      <c r="AC2160" s="21">
        <v>0</v>
      </c>
      <c r="AD2160" s="21">
        <v>0</v>
      </c>
      <c r="AE2160" s="21">
        <v>0</v>
      </c>
      <c r="AF2160" s="21">
        <v>0</v>
      </c>
      <c r="AG2160" s="21">
        <v>0</v>
      </c>
    </row>
    <row r="2161" spans="1:33" x14ac:dyDescent="0.25">
      <c r="A2161">
        <v>1879</v>
      </c>
      <c r="B2161" t="s">
        <v>1</v>
      </c>
      <c r="C2161" t="s">
        <v>8</v>
      </c>
      <c r="D2161" t="s">
        <v>33</v>
      </c>
      <c r="E2161" t="s">
        <v>257</v>
      </c>
      <c r="F2161" t="s">
        <v>444</v>
      </c>
      <c r="G2161" t="s">
        <v>591</v>
      </c>
      <c r="H2161">
        <v>85</v>
      </c>
      <c r="I2161">
        <v>0</v>
      </c>
      <c r="J2161" t="s">
        <v>273</v>
      </c>
      <c r="K2161" s="21">
        <v>0</v>
      </c>
      <c r="L2161" s="21">
        <v>0</v>
      </c>
      <c r="M2161" s="21">
        <v>0</v>
      </c>
      <c r="N2161" s="21">
        <v>0</v>
      </c>
      <c r="O2161" s="21">
        <v>0</v>
      </c>
      <c r="P2161" s="21">
        <v>0</v>
      </c>
      <c r="Q2161" s="21">
        <v>0</v>
      </c>
      <c r="R2161" s="21">
        <v>0</v>
      </c>
      <c r="S2161" s="21">
        <v>0</v>
      </c>
      <c r="T2161" s="21">
        <v>0</v>
      </c>
      <c r="U2161" s="21">
        <v>0</v>
      </c>
      <c r="V2161" s="21">
        <v>0</v>
      </c>
      <c r="W2161" s="21">
        <v>0</v>
      </c>
      <c r="X2161" s="21">
        <v>0</v>
      </c>
      <c r="Y2161" s="21">
        <v>0</v>
      </c>
      <c r="Z2161" s="21">
        <v>0</v>
      </c>
      <c r="AA2161" s="21">
        <v>0</v>
      </c>
      <c r="AB2161" s="21">
        <v>0</v>
      </c>
      <c r="AC2161" s="21">
        <v>0</v>
      </c>
      <c r="AD2161" s="21">
        <v>0</v>
      </c>
      <c r="AE2161" s="21">
        <v>0</v>
      </c>
      <c r="AF2161" s="21">
        <v>0</v>
      </c>
      <c r="AG2161" s="21">
        <v>0</v>
      </c>
    </row>
    <row r="2162" spans="1:33" x14ac:dyDescent="0.25">
      <c r="A2162">
        <v>1874</v>
      </c>
      <c r="B2162" t="s">
        <v>1</v>
      </c>
      <c r="C2162" t="s">
        <v>8</v>
      </c>
      <c r="D2162" t="s">
        <v>33</v>
      </c>
      <c r="E2162" t="s">
        <v>66</v>
      </c>
      <c r="F2162" t="s">
        <v>406</v>
      </c>
      <c r="G2162" t="s">
        <v>297</v>
      </c>
      <c r="H2162">
        <v>62</v>
      </c>
      <c r="I2162">
        <v>0</v>
      </c>
      <c r="J2162" t="s">
        <v>273</v>
      </c>
      <c r="K2162" s="21">
        <v>0</v>
      </c>
      <c r="L2162" s="21">
        <v>0</v>
      </c>
      <c r="M2162" s="21">
        <v>0</v>
      </c>
      <c r="N2162" s="21">
        <v>0</v>
      </c>
      <c r="O2162" s="21">
        <v>0</v>
      </c>
      <c r="P2162" s="21">
        <v>0</v>
      </c>
      <c r="Q2162" s="21">
        <v>0</v>
      </c>
      <c r="R2162" s="21">
        <v>0</v>
      </c>
      <c r="S2162" s="21">
        <v>0</v>
      </c>
      <c r="T2162" s="21">
        <v>0</v>
      </c>
      <c r="U2162" s="21">
        <v>0</v>
      </c>
      <c r="V2162" s="21">
        <v>0</v>
      </c>
      <c r="W2162" s="21">
        <v>0</v>
      </c>
      <c r="X2162" s="21">
        <v>0</v>
      </c>
      <c r="Y2162" s="21">
        <v>0</v>
      </c>
      <c r="Z2162" s="21">
        <v>0</v>
      </c>
      <c r="AA2162" s="21">
        <v>0</v>
      </c>
      <c r="AB2162" s="21">
        <v>0</v>
      </c>
      <c r="AC2162" s="21">
        <v>0</v>
      </c>
      <c r="AD2162" s="21">
        <v>0</v>
      </c>
      <c r="AE2162" s="21">
        <v>0</v>
      </c>
      <c r="AF2162" s="21">
        <v>0</v>
      </c>
      <c r="AG2162" s="21">
        <v>0</v>
      </c>
    </row>
    <row r="2163" spans="1:33" x14ac:dyDescent="0.25">
      <c r="A2163">
        <v>1881</v>
      </c>
      <c r="B2163" t="s">
        <v>1</v>
      </c>
      <c r="C2163" t="s">
        <v>8</v>
      </c>
      <c r="D2163" t="s">
        <v>33</v>
      </c>
      <c r="E2163" t="s">
        <v>258</v>
      </c>
      <c r="F2163" t="s">
        <v>444</v>
      </c>
      <c r="G2163" t="s">
        <v>592</v>
      </c>
      <c r="H2163">
        <v>85</v>
      </c>
      <c r="I2163">
        <v>1</v>
      </c>
      <c r="J2163" t="s">
        <v>280</v>
      </c>
      <c r="K2163" s="21">
        <v>0.21154836838084043</v>
      </c>
      <c r="L2163" s="21">
        <v>0.47314350214296785</v>
      </c>
      <c r="M2163" s="21">
        <v>0.79548242802126523</v>
      </c>
      <c r="N2163" s="21">
        <v>1.1721899274134184</v>
      </c>
      <c r="O2163" s="21">
        <v>1.6050268886098933</v>
      </c>
      <c r="P2163" s="21">
        <v>2.1148195817980642</v>
      </c>
      <c r="Q2163" s="21">
        <v>2.6781722379035586</v>
      </c>
      <c r="R2163" s="21">
        <v>3.2578223129124853</v>
      </c>
      <c r="S2163" s="21">
        <v>3.8078883964340977</v>
      </c>
      <c r="T2163" s="21">
        <v>4.2838352759578955</v>
      </c>
      <c r="U2163" s="21">
        <v>4.4438050916293825</v>
      </c>
      <c r="V2163" s="21">
        <v>4.4742334590672934</v>
      </c>
      <c r="W2163" s="21">
        <v>4.4800780996177574</v>
      </c>
      <c r="X2163" s="21">
        <v>4.4778360699782311</v>
      </c>
      <c r="Y2163" s="21">
        <v>4.4755959039235673</v>
      </c>
      <c r="Z2163" s="21">
        <v>4.4733578166091794</v>
      </c>
      <c r="AA2163" s="21">
        <v>4.4711219701651936</v>
      </c>
      <c r="AB2163" s="21">
        <v>4.4688886491934063</v>
      </c>
      <c r="AC2163" s="21">
        <v>4.4666570450912113</v>
      </c>
      <c r="AD2163" s="21">
        <v>4.4644272077270308</v>
      </c>
      <c r="AE2163" s="21">
        <v>4.4621991127581531</v>
      </c>
      <c r="AF2163" s="21">
        <v>4.459972683460232</v>
      </c>
      <c r="AG2163" s="21">
        <v>4.45774785847434</v>
      </c>
    </row>
    <row r="2164" spans="1:33" x14ac:dyDescent="0.25">
      <c r="A2164">
        <v>1480</v>
      </c>
      <c r="B2164" t="s">
        <v>1</v>
      </c>
      <c r="C2164" t="s">
        <v>8</v>
      </c>
      <c r="D2164" t="s">
        <v>33</v>
      </c>
      <c r="E2164" t="s">
        <v>67</v>
      </c>
      <c r="F2164" t="s">
        <v>445</v>
      </c>
      <c r="G2164" t="s">
        <v>299</v>
      </c>
      <c r="H2164">
        <v>80</v>
      </c>
      <c r="I2164">
        <v>0</v>
      </c>
      <c r="J2164" t="s">
        <v>280</v>
      </c>
      <c r="K2164" s="21">
        <v>0</v>
      </c>
      <c r="L2164" s="21">
        <v>0</v>
      </c>
      <c r="M2164" s="21">
        <v>0</v>
      </c>
      <c r="N2164" s="21">
        <v>0</v>
      </c>
      <c r="O2164" s="21">
        <v>0</v>
      </c>
      <c r="P2164" s="21">
        <v>0</v>
      </c>
      <c r="Q2164" s="21">
        <v>0</v>
      </c>
      <c r="R2164" s="21">
        <v>0</v>
      </c>
      <c r="S2164" s="21">
        <v>0</v>
      </c>
      <c r="T2164" s="21">
        <v>0</v>
      </c>
      <c r="U2164" s="21">
        <v>0</v>
      </c>
      <c r="V2164" s="21">
        <v>0</v>
      </c>
      <c r="W2164" s="21">
        <v>0</v>
      </c>
      <c r="X2164" s="21">
        <v>0</v>
      </c>
      <c r="Y2164" s="21">
        <v>0</v>
      </c>
      <c r="Z2164" s="21">
        <v>0</v>
      </c>
      <c r="AA2164" s="21">
        <v>0</v>
      </c>
      <c r="AB2164" s="21">
        <v>0</v>
      </c>
      <c r="AC2164" s="21">
        <v>0</v>
      </c>
      <c r="AD2164" s="21">
        <v>0</v>
      </c>
      <c r="AE2164" s="21">
        <v>0</v>
      </c>
      <c r="AF2164" s="21">
        <v>0</v>
      </c>
      <c r="AG2164" s="21">
        <v>0</v>
      </c>
    </row>
    <row r="2165" spans="1:33" x14ac:dyDescent="0.25">
      <c r="A2165">
        <v>1861</v>
      </c>
      <c r="B2165" t="s">
        <v>1</v>
      </c>
      <c r="C2165" t="s">
        <v>8</v>
      </c>
      <c r="D2165" t="s">
        <v>33</v>
      </c>
      <c r="E2165" t="s">
        <v>68</v>
      </c>
      <c r="F2165" t="s">
        <v>443</v>
      </c>
      <c r="G2165" t="s">
        <v>300</v>
      </c>
      <c r="H2165">
        <v>81</v>
      </c>
      <c r="I2165">
        <v>0</v>
      </c>
      <c r="J2165" t="s">
        <v>273</v>
      </c>
      <c r="K2165" s="21">
        <v>0</v>
      </c>
      <c r="L2165" s="21">
        <v>0</v>
      </c>
      <c r="M2165" s="21">
        <v>0</v>
      </c>
      <c r="N2165" s="21">
        <v>0</v>
      </c>
      <c r="O2165" s="21">
        <v>0</v>
      </c>
      <c r="P2165" s="21">
        <v>0</v>
      </c>
      <c r="Q2165" s="21">
        <v>0</v>
      </c>
      <c r="R2165" s="21">
        <v>0</v>
      </c>
      <c r="S2165" s="21">
        <v>0</v>
      </c>
      <c r="T2165" s="21">
        <v>0</v>
      </c>
      <c r="U2165" s="21">
        <v>0</v>
      </c>
      <c r="V2165" s="21">
        <v>0</v>
      </c>
      <c r="W2165" s="21">
        <v>0</v>
      </c>
      <c r="X2165" s="21">
        <v>0</v>
      </c>
      <c r="Y2165" s="21">
        <v>0</v>
      </c>
      <c r="Z2165" s="21">
        <v>0</v>
      </c>
      <c r="AA2165" s="21">
        <v>0</v>
      </c>
      <c r="AB2165" s="21">
        <v>0</v>
      </c>
      <c r="AC2165" s="21">
        <v>0</v>
      </c>
      <c r="AD2165" s="21">
        <v>0</v>
      </c>
      <c r="AE2165" s="21">
        <v>0</v>
      </c>
      <c r="AF2165" s="21">
        <v>0</v>
      </c>
      <c r="AG2165" s="21">
        <v>0</v>
      </c>
    </row>
    <row r="2166" spans="1:33" x14ac:dyDescent="0.25">
      <c r="A2166">
        <v>1860</v>
      </c>
      <c r="B2166" t="s">
        <v>1</v>
      </c>
      <c r="C2166" t="s">
        <v>8</v>
      </c>
      <c r="D2166" t="s">
        <v>33</v>
      </c>
      <c r="E2166" t="s">
        <v>69</v>
      </c>
      <c r="F2166" t="s">
        <v>443</v>
      </c>
      <c r="G2166" t="s">
        <v>301</v>
      </c>
      <c r="H2166">
        <v>81</v>
      </c>
      <c r="I2166">
        <v>0</v>
      </c>
      <c r="J2166" t="s">
        <v>273</v>
      </c>
      <c r="K2166" s="21">
        <v>0</v>
      </c>
      <c r="L2166" s="21">
        <v>0</v>
      </c>
      <c r="M2166" s="21">
        <v>0</v>
      </c>
      <c r="N2166" s="21">
        <v>0</v>
      </c>
      <c r="O2166" s="21">
        <v>0</v>
      </c>
      <c r="P2166" s="21">
        <v>0</v>
      </c>
      <c r="Q2166" s="21">
        <v>0</v>
      </c>
      <c r="R2166" s="21">
        <v>0</v>
      </c>
      <c r="S2166" s="21">
        <v>0</v>
      </c>
      <c r="T2166" s="21">
        <v>0</v>
      </c>
      <c r="U2166" s="21">
        <v>0</v>
      </c>
      <c r="V2166" s="21">
        <v>0</v>
      </c>
      <c r="W2166" s="21">
        <v>0</v>
      </c>
      <c r="X2166" s="21">
        <v>0</v>
      </c>
      <c r="Y2166" s="21">
        <v>0</v>
      </c>
      <c r="Z2166" s="21">
        <v>0</v>
      </c>
      <c r="AA2166" s="21">
        <v>0</v>
      </c>
      <c r="AB2166" s="21">
        <v>0</v>
      </c>
      <c r="AC2166" s="21">
        <v>0</v>
      </c>
      <c r="AD2166" s="21">
        <v>0</v>
      </c>
      <c r="AE2166" s="21">
        <v>0</v>
      </c>
      <c r="AF2166" s="21">
        <v>0</v>
      </c>
      <c r="AG2166" s="21">
        <v>0</v>
      </c>
    </row>
    <row r="2167" spans="1:33" x14ac:dyDescent="0.25">
      <c r="A2167">
        <v>1488</v>
      </c>
      <c r="B2167" t="s">
        <v>1</v>
      </c>
      <c r="C2167" t="s">
        <v>8</v>
      </c>
      <c r="D2167" t="s">
        <v>33</v>
      </c>
      <c r="E2167" t="s">
        <v>70</v>
      </c>
      <c r="F2167" t="s">
        <v>405</v>
      </c>
      <c r="G2167" t="s">
        <v>303</v>
      </c>
      <c r="H2167">
        <v>63</v>
      </c>
      <c r="I2167">
        <v>0</v>
      </c>
      <c r="J2167" t="s">
        <v>273</v>
      </c>
      <c r="K2167" s="21">
        <v>0</v>
      </c>
      <c r="L2167" s="21">
        <v>0</v>
      </c>
      <c r="M2167" s="21">
        <v>0</v>
      </c>
      <c r="N2167" s="21">
        <v>0</v>
      </c>
      <c r="O2167" s="21">
        <v>0</v>
      </c>
      <c r="P2167" s="21">
        <v>0</v>
      </c>
      <c r="Q2167" s="21">
        <v>0</v>
      </c>
      <c r="R2167" s="21">
        <v>0</v>
      </c>
      <c r="S2167" s="21">
        <v>0</v>
      </c>
      <c r="T2167" s="21">
        <v>0</v>
      </c>
      <c r="U2167" s="21">
        <v>0</v>
      </c>
      <c r="V2167" s="21">
        <v>0</v>
      </c>
      <c r="W2167" s="21">
        <v>0</v>
      </c>
      <c r="X2167" s="21">
        <v>0</v>
      </c>
      <c r="Y2167" s="21">
        <v>0</v>
      </c>
      <c r="Z2167" s="21">
        <v>0</v>
      </c>
      <c r="AA2167" s="21">
        <v>0</v>
      </c>
      <c r="AB2167" s="21">
        <v>0</v>
      </c>
      <c r="AC2167" s="21">
        <v>0</v>
      </c>
      <c r="AD2167" s="21">
        <v>0</v>
      </c>
      <c r="AE2167" s="21">
        <v>0</v>
      </c>
      <c r="AF2167" s="21">
        <v>0</v>
      </c>
      <c r="AG2167" s="21">
        <v>0</v>
      </c>
    </row>
    <row r="2168" spans="1:33" x14ac:dyDescent="0.25">
      <c r="A2168">
        <v>1479</v>
      </c>
      <c r="B2168" t="s">
        <v>1</v>
      </c>
      <c r="C2168" t="s">
        <v>8</v>
      </c>
      <c r="D2168" t="s">
        <v>33</v>
      </c>
      <c r="E2168" t="s">
        <v>71</v>
      </c>
      <c r="F2168" t="s">
        <v>443</v>
      </c>
      <c r="G2168" t="s">
        <v>446</v>
      </c>
      <c r="H2168">
        <v>81</v>
      </c>
      <c r="I2168">
        <v>0</v>
      </c>
      <c r="J2168" t="s">
        <v>280</v>
      </c>
      <c r="K2168" s="21">
        <v>0</v>
      </c>
      <c r="L2168" s="21">
        <v>0</v>
      </c>
      <c r="M2168" s="21">
        <v>0</v>
      </c>
      <c r="N2168" s="21">
        <v>0</v>
      </c>
      <c r="O2168" s="21">
        <v>0</v>
      </c>
      <c r="P2168" s="21">
        <v>0</v>
      </c>
      <c r="Q2168" s="21">
        <v>0</v>
      </c>
      <c r="R2168" s="21">
        <v>0</v>
      </c>
      <c r="S2168" s="21">
        <v>0</v>
      </c>
      <c r="T2168" s="21">
        <v>0</v>
      </c>
      <c r="U2168" s="21">
        <v>0</v>
      </c>
      <c r="V2168" s="21">
        <v>0</v>
      </c>
      <c r="W2168" s="21">
        <v>0</v>
      </c>
      <c r="X2168" s="21">
        <v>0</v>
      </c>
      <c r="Y2168" s="21">
        <v>0</v>
      </c>
      <c r="Z2168" s="21">
        <v>0</v>
      </c>
      <c r="AA2168" s="21">
        <v>0</v>
      </c>
      <c r="AB2168" s="21">
        <v>0</v>
      </c>
      <c r="AC2168" s="21">
        <v>0</v>
      </c>
      <c r="AD2168" s="21">
        <v>0</v>
      </c>
      <c r="AE2168" s="21">
        <v>0</v>
      </c>
      <c r="AF2168" s="21">
        <v>0</v>
      </c>
      <c r="AG2168" s="21">
        <v>0</v>
      </c>
    </row>
    <row r="2169" spans="1:33" x14ac:dyDescent="0.25">
      <c r="A2169">
        <v>1821</v>
      </c>
      <c r="B2169" t="s">
        <v>1</v>
      </c>
      <c r="C2169" t="s">
        <v>8</v>
      </c>
      <c r="D2169" t="s">
        <v>33</v>
      </c>
      <c r="E2169" t="s">
        <v>73</v>
      </c>
      <c r="F2169" t="s">
        <v>440</v>
      </c>
      <c r="G2169" t="s">
        <v>306</v>
      </c>
      <c r="H2169">
        <v>78</v>
      </c>
      <c r="I2169">
        <v>0</v>
      </c>
      <c r="J2169" t="s">
        <v>273</v>
      </c>
      <c r="K2169" s="21">
        <v>0</v>
      </c>
      <c r="L2169" s="21">
        <v>0</v>
      </c>
      <c r="M2169" s="21">
        <v>0</v>
      </c>
      <c r="N2169" s="21">
        <v>0</v>
      </c>
      <c r="O2169" s="21">
        <v>0</v>
      </c>
      <c r="P2169" s="21">
        <v>0</v>
      </c>
      <c r="Q2169" s="21">
        <v>0</v>
      </c>
      <c r="R2169" s="21">
        <v>0</v>
      </c>
      <c r="S2169" s="21">
        <v>0</v>
      </c>
      <c r="T2169" s="21">
        <v>0</v>
      </c>
      <c r="U2169" s="21">
        <v>0</v>
      </c>
      <c r="V2169" s="21">
        <v>0</v>
      </c>
      <c r="W2169" s="21">
        <v>0</v>
      </c>
      <c r="X2169" s="21">
        <v>0</v>
      </c>
      <c r="Y2169" s="21">
        <v>0</v>
      </c>
      <c r="Z2169" s="21">
        <v>0</v>
      </c>
      <c r="AA2169" s="21">
        <v>0</v>
      </c>
      <c r="AB2169" s="21">
        <v>0</v>
      </c>
      <c r="AC2169" s="21">
        <v>0</v>
      </c>
      <c r="AD2169" s="21">
        <v>0</v>
      </c>
      <c r="AE2169" s="21">
        <v>0</v>
      </c>
      <c r="AF2169" s="21">
        <v>0</v>
      </c>
      <c r="AG2169" s="21">
        <v>0</v>
      </c>
    </row>
    <row r="2170" spans="1:33" x14ac:dyDescent="0.25">
      <c r="A2170">
        <v>1491</v>
      </c>
      <c r="B2170" t="s">
        <v>1</v>
      </c>
      <c r="C2170" t="s">
        <v>8</v>
      </c>
      <c r="D2170" t="s">
        <v>33</v>
      </c>
      <c r="E2170" t="s">
        <v>74</v>
      </c>
      <c r="F2170" t="s">
        <v>405</v>
      </c>
      <c r="G2170" t="s">
        <v>307</v>
      </c>
      <c r="H2170">
        <v>63</v>
      </c>
      <c r="I2170">
        <v>0</v>
      </c>
      <c r="J2170" t="s">
        <v>273</v>
      </c>
      <c r="K2170" s="21">
        <v>0</v>
      </c>
      <c r="L2170" s="21">
        <v>0</v>
      </c>
      <c r="M2170" s="21">
        <v>0</v>
      </c>
      <c r="N2170" s="21">
        <v>0</v>
      </c>
      <c r="O2170" s="21">
        <v>0</v>
      </c>
      <c r="P2170" s="21">
        <v>0</v>
      </c>
      <c r="Q2170" s="21">
        <v>0</v>
      </c>
      <c r="R2170" s="21">
        <v>0</v>
      </c>
      <c r="S2170" s="21">
        <v>0</v>
      </c>
      <c r="T2170" s="21">
        <v>0</v>
      </c>
      <c r="U2170" s="21">
        <v>0</v>
      </c>
      <c r="V2170" s="21">
        <v>0</v>
      </c>
      <c r="W2170" s="21">
        <v>0</v>
      </c>
      <c r="X2170" s="21">
        <v>0</v>
      </c>
      <c r="Y2170" s="21">
        <v>0</v>
      </c>
      <c r="Z2170" s="21">
        <v>0</v>
      </c>
      <c r="AA2170" s="21">
        <v>0</v>
      </c>
      <c r="AB2170" s="21">
        <v>0</v>
      </c>
      <c r="AC2170" s="21">
        <v>0</v>
      </c>
      <c r="AD2170" s="21">
        <v>0</v>
      </c>
      <c r="AE2170" s="21">
        <v>0</v>
      </c>
      <c r="AF2170" s="21">
        <v>0</v>
      </c>
      <c r="AG2170" s="21">
        <v>0</v>
      </c>
    </row>
    <row r="2171" spans="1:33" x14ac:dyDescent="0.25">
      <c r="A2171">
        <v>1875</v>
      </c>
      <c r="B2171" t="s">
        <v>1</v>
      </c>
      <c r="C2171" t="s">
        <v>8</v>
      </c>
      <c r="D2171" t="s">
        <v>33</v>
      </c>
      <c r="E2171" t="s">
        <v>75</v>
      </c>
      <c r="F2171" t="s">
        <v>406</v>
      </c>
      <c r="G2171">
        <v>0</v>
      </c>
      <c r="H2171">
        <v>62</v>
      </c>
      <c r="I2171">
        <v>0</v>
      </c>
      <c r="J2171" t="s">
        <v>273</v>
      </c>
      <c r="K2171" s="21">
        <v>0</v>
      </c>
      <c r="L2171" s="21">
        <v>0</v>
      </c>
      <c r="M2171" s="21">
        <v>0</v>
      </c>
      <c r="N2171" s="21">
        <v>0</v>
      </c>
      <c r="O2171" s="21">
        <v>0</v>
      </c>
      <c r="P2171" s="21">
        <v>0</v>
      </c>
      <c r="Q2171" s="21">
        <v>0</v>
      </c>
      <c r="R2171" s="21">
        <v>0</v>
      </c>
      <c r="S2171" s="21">
        <v>0</v>
      </c>
      <c r="T2171" s="21">
        <v>0</v>
      </c>
      <c r="U2171" s="21">
        <v>0</v>
      </c>
      <c r="V2171" s="21">
        <v>0</v>
      </c>
      <c r="W2171" s="21">
        <v>0</v>
      </c>
      <c r="X2171" s="21">
        <v>0</v>
      </c>
      <c r="Y2171" s="21">
        <v>0</v>
      </c>
      <c r="Z2171" s="21">
        <v>0</v>
      </c>
      <c r="AA2171" s="21">
        <v>0</v>
      </c>
      <c r="AB2171" s="21">
        <v>0</v>
      </c>
      <c r="AC2171" s="21">
        <v>0</v>
      </c>
      <c r="AD2171" s="21">
        <v>0</v>
      </c>
      <c r="AE2171" s="21">
        <v>0</v>
      </c>
      <c r="AF2171" s="21">
        <v>0</v>
      </c>
      <c r="AG2171" s="21">
        <v>0</v>
      </c>
    </row>
    <row r="2172" spans="1:33" x14ac:dyDescent="0.25">
      <c r="A2172">
        <v>1877</v>
      </c>
      <c r="B2172" t="s">
        <v>1</v>
      </c>
      <c r="C2172" t="s">
        <v>8</v>
      </c>
      <c r="D2172" t="s">
        <v>33</v>
      </c>
      <c r="E2172" t="s">
        <v>76</v>
      </c>
      <c r="F2172" t="s">
        <v>406</v>
      </c>
      <c r="G2172" t="s">
        <v>308</v>
      </c>
      <c r="H2172">
        <v>62</v>
      </c>
      <c r="I2172">
        <v>0</v>
      </c>
      <c r="J2172" t="s">
        <v>273</v>
      </c>
      <c r="K2172" s="21">
        <v>0</v>
      </c>
      <c r="L2172" s="21">
        <v>0</v>
      </c>
      <c r="M2172" s="21">
        <v>0</v>
      </c>
      <c r="N2172" s="21">
        <v>0</v>
      </c>
      <c r="O2172" s="21">
        <v>0</v>
      </c>
      <c r="P2172" s="21">
        <v>0</v>
      </c>
      <c r="Q2172" s="21">
        <v>0</v>
      </c>
      <c r="R2172" s="21">
        <v>0</v>
      </c>
      <c r="S2172" s="21">
        <v>0</v>
      </c>
      <c r="T2172" s="21">
        <v>0</v>
      </c>
      <c r="U2172" s="21">
        <v>0</v>
      </c>
      <c r="V2172" s="21">
        <v>0</v>
      </c>
      <c r="W2172" s="21">
        <v>0</v>
      </c>
      <c r="X2172" s="21">
        <v>0</v>
      </c>
      <c r="Y2172" s="21">
        <v>0</v>
      </c>
      <c r="Z2172" s="21">
        <v>0</v>
      </c>
      <c r="AA2172" s="21">
        <v>0</v>
      </c>
      <c r="AB2172" s="21">
        <v>0</v>
      </c>
      <c r="AC2172" s="21">
        <v>0</v>
      </c>
      <c r="AD2172" s="21">
        <v>0</v>
      </c>
      <c r="AE2172" s="21">
        <v>0</v>
      </c>
      <c r="AF2172" s="21">
        <v>0</v>
      </c>
      <c r="AG2172" s="21">
        <v>0</v>
      </c>
    </row>
    <row r="2173" spans="1:33" x14ac:dyDescent="0.25">
      <c r="A2173">
        <v>1876</v>
      </c>
      <c r="B2173" t="s">
        <v>1</v>
      </c>
      <c r="C2173" t="s">
        <v>8</v>
      </c>
      <c r="D2173" t="s">
        <v>33</v>
      </c>
      <c r="E2173" t="s">
        <v>77</v>
      </c>
      <c r="F2173" t="s">
        <v>406</v>
      </c>
      <c r="G2173">
        <v>0</v>
      </c>
      <c r="H2173">
        <v>62</v>
      </c>
      <c r="I2173">
        <v>0</v>
      </c>
      <c r="J2173" t="s">
        <v>273</v>
      </c>
      <c r="K2173" s="21">
        <v>0</v>
      </c>
      <c r="L2173" s="21">
        <v>0</v>
      </c>
      <c r="M2173" s="21">
        <v>0</v>
      </c>
      <c r="N2173" s="21">
        <v>0</v>
      </c>
      <c r="O2173" s="21">
        <v>0</v>
      </c>
      <c r="P2173" s="21">
        <v>0</v>
      </c>
      <c r="Q2173" s="21">
        <v>0</v>
      </c>
      <c r="R2173" s="21">
        <v>0</v>
      </c>
      <c r="S2173" s="21">
        <v>0</v>
      </c>
      <c r="T2173" s="21">
        <v>0</v>
      </c>
      <c r="U2173" s="21">
        <v>0</v>
      </c>
      <c r="V2173" s="21">
        <v>0</v>
      </c>
      <c r="W2173" s="21">
        <v>0</v>
      </c>
      <c r="X2173" s="21">
        <v>0</v>
      </c>
      <c r="Y2173" s="21">
        <v>0</v>
      </c>
      <c r="Z2173" s="21">
        <v>0</v>
      </c>
      <c r="AA2173" s="21">
        <v>0</v>
      </c>
      <c r="AB2173" s="21">
        <v>0</v>
      </c>
      <c r="AC2173" s="21">
        <v>0</v>
      </c>
      <c r="AD2173" s="21">
        <v>0</v>
      </c>
      <c r="AE2173" s="21">
        <v>0</v>
      </c>
      <c r="AF2173" s="21">
        <v>0</v>
      </c>
      <c r="AG2173" s="21">
        <v>0</v>
      </c>
    </row>
    <row r="2174" spans="1:33" x14ac:dyDescent="0.25">
      <c r="A2174">
        <v>1883</v>
      </c>
      <c r="B2174" t="s">
        <v>1</v>
      </c>
      <c r="C2174" t="s">
        <v>8</v>
      </c>
      <c r="D2174" t="s">
        <v>33</v>
      </c>
      <c r="E2174" t="s">
        <v>145</v>
      </c>
      <c r="F2174" t="s">
        <v>444</v>
      </c>
      <c r="G2174" t="s">
        <v>375</v>
      </c>
      <c r="H2174">
        <v>85</v>
      </c>
      <c r="I2174">
        <v>0</v>
      </c>
      <c r="J2174" t="s">
        <v>273</v>
      </c>
      <c r="K2174" s="21">
        <v>0</v>
      </c>
      <c r="L2174" s="21">
        <v>0</v>
      </c>
      <c r="M2174" s="21">
        <v>0</v>
      </c>
      <c r="N2174" s="21">
        <v>0</v>
      </c>
      <c r="O2174" s="21">
        <v>0</v>
      </c>
      <c r="P2174" s="21">
        <v>0</v>
      </c>
      <c r="Q2174" s="21">
        <v>0</v>
      </c>
      <c r="R2174" s="21">
        <v>0</v>
      </c>
      <c r="S2174" s="21">
        <v>0</v>
      </c>
      <c r="T2174" s="21">
        <v>0</v>
      </c>
      <c r="U2174" s="21">
        <v>0</v>
      </c>
      <c r="V2174" s="21">
        <v>0</v>
      </c>
      <c r="W2174" s="21">
        <v>0</v>
      </c>
      <c r="X2174" s="21">
        <v>0</v>
      </c>
      <c r="Y2174" s="21">
        <v>0</v>
      </c>
      <c r="Z2174" s="21">
        <v>0</v>
      </c>
      <c r="AA2174" s="21">
        <v>0</v>
      </c>
      <c r="AB2174" s="21">
        <v>0</v>
      </c>
      <c r="AC2174" s="21">
        <v>0</v>
      </c>
      <c r="AD2174" s="21">
        <v>0</v>
      </c>
      <c r="AE2174" s="21">
        <v>0</v>
      </c>
      <c r="AF2174" s="21">
        <v>0</v>
      </c>
      <c r="AG2174" s="21">
        <v>0</v>
      </c>
    </row>
    <row r="2175" spans="1:33" x14ac:dyDescent="0.25">
      <c r="A2175">
        <v>1884</v>
      </c>
      <c r="B2175" t="s">
        <v>1</v>
      </c>
      <c r="C2175" t="s">
        <v>8</v>
      </c>
      <c r="D2175" t="s">
        <v>33</v>
      </c>
      <c r="E2175" t="s">
        <v>146</v>
      </c>
      <c r="F2175" t="s">
        <v>444</v>
      </c>
      <c r="G2175" t="s">
        <v>376</v>
      </c>
      <c r="H2175">
        <v>85</v>
      </c>
      <c r="I2175">
        <v>0</v>
      </c>
      <c r="J2175" t="s">
        <v>273</v>
      </c>
      <c r="K2175" s="21">
        <v>0</v>
      </c>
      <c r="L2175" s="21">
        <v>0</v>
      </c>
      <c r="M2175" s="21">
        <v>0</v>
      </c>
      <c r="N2175" s="21">
        <v>0</v>
      </c>
      <c r="O2175" s="21">
        <v>0</v>
      </c>
      <c r="P2175" s="21">
        <v>0</v>
      </c>
      <c r="Q2175" s="21">
        <v>0</v>
      </c>
      <c r="R2175" s="21">
        <v>0</v>
      </c>
      <c r="S2175" s="21">
        <v>0</v>
      </c>
      <c r="T2175" s="21">
        <v>0</v>
      </c>
      <c r="U2175" s="21">
        <v>0</v>
      </c>
      <c r="V2175" s="21">
        <v>0</v>
      </c>
      <c r="W2175" s="21">
        <v>0</v>
      </c>
      <c r="X2175" s="21">
        <v>0</v>
      </c>
      <c r="Y2175" s="21">
        <v>0</v>
      </c>
      <c r="Z2175" s="21">
        <v>0</v>
      </c>
      <c r="AA2175" s="21">
        <v>0</v>
      </c>
      <c r="AB2175" s="21">
        <v>0</v>
      </c>
      <c r="AC2175" s="21">
        <v>0</v>
      </c>
      <c r="AD2175" s="21">
        <v>0</v>
      </c>
      <c r="AE2175" s="21">
        <v>0</v>
      </c>
      <c r="AF2175" s="21">
        <v>0</v>
      </c>
      <c r="AG2175" s="21">
        <v>0</v>
      </c>
    </row>
    <row r="2176" spans="1:33" x14ac:dyDescent="0.25">
      <c r="A2176">
        <v>1481</v>
      </c>
      <c r="B2176" t="s">
        <v>1</v>
      </c>
      <c r="C2176" t="s">
        <v>8</v>
      </c>
      <c r="D2176" t="s">
        <v>33</v>
      </c>
      <c r="E2176" t="s">
        <v>78</v>
      </c>
      <c r="F2176" t="s">
        <v>445</v>
      </c>
      <c r="G2176" t="s">
        <v>309</v>
      </c>
      <c r="H2176">
        <v>80</v>
      </c>
      <c r="I2176">
        <v>1</v>
      </c>
      <c r="J2176" t="s">
        <v>280</v>
      </c>
      <c r="K2176" s="21">
        <v>0.11559593630799353</v>
      </c>
      <c r="L2176" s="21">
        <v>0.24098083568182063</v>
      </c>
      <c r="M2176" s="21">
        <v>0.37622191825026402</v>
      </c>
      <c r="N2176" s="21">
        <v>0.51900151868856692</v>
      </c>
      <c r="O2176" s="21">
        <v>0.66518740479048022</v>
      </c>
      <c r="P2176" s="21">
        <v>0.8132748044867566</v>
      </c>
      <c r="Q2176" s="21">
        <v>0.96170868463111292</v>
      </c>
      <c r="R2176" s="21">
        <v>1.1085683514785256</v>
      </c>
      <c r="S2176" s="21">
        <v>1.2598986536629715</v>
      </c>
      <c r="T2176" s="21">
        <v>1.4115762796705655</v>
      </c>
      <c r="U2176" s="21">
        <v>1.5764988581248047</v>
      </c>
      <c r="V2176" s="21">
        <v>1.7530477465941416</v>
      </c>
      <c r="W2176" s="21">
        <v>1.9399744072247447</v>
      </c>
      <c r="X2176" s="21">
        <v>2.1361300656989504</v>
      </c>
      <c r="Y2176" s="21">
        <v>2.3404707190635192</v>
      </c>
      <c r="Z2176" s="21">
        <v>2.4383510668360184</v>
      </c>
      <c r="AA2176" s="21">
        <v>2.5335698024636852</v>
      </c>
      <c r="AB2176" s="21">
        <v>2.6213926543948918</v>
      </c>
      <c r="AC2176" s="21">
        <v>2.7094877921708682</v>
      </c>
      <c r="AD2176" s="21">
        <v>2.7988066611701621</v>
      </c>
      <c r="AE2176" s="21">
        <v>2.8902013130226329</v>
      </c>
      <c r="AF2176" s="21">
        <v>3.0369796560297422</v>
      </c>
      <c r="AG2176" s="21">
        <v>3.1782997668078625</v>
      </c>
    </row>
    <row r="2177" spans="1:33" x14ac:dyDescent="0.25">
      <c r="A2177">
        <v>1489</v>
      </c>
      <c r="B2177" t="s">
        <v>1</v>
      </c>
      <c r="C2177" t="s">
        <v>8</v>
      </c>
      <c r="D2177" t="s">
        <v>33</v>
      </c>
      <c r="E2177" t="s">
        <v>79</v>
      </c>
      <c r="F2177" t="s">
        <v>405</v>
      </c>
      <c r="G2177" t="s">
        <v>310</v>
      </c>
      <c r="H2177">
        <v>63</v>
      </c>
      <c r="I2177">
        <v>0</v>
      </c>
      <c r="J2177" t="s">
        <v>273</v>
      </c>
      <c r="K2177" s="21">
        <v>0</v>
      </c>
      <c r="L2177" s="21">
        <v>0</v>
      </c>
      <c r="M2177" s="21">
        <v>0</v>
      </c>
      <c r="N2177" s="21">
        <v>0</v>
      </c>
      <c r="O2177" s="21">
        <v>0</v>
      </c>
      <c r="P2177" s="21">
        <v>0</v>
      </c>
      <c r="Q2177" s="21">
        <v>0</v>
      </c>
      <c r="R2177" s="21">
        <v>0</v>
      </c>
      <c r="S2177" s="21">
        <v>0</v>
      </c>
      <c r="T2177" s="21">
        <v>0</v>
      </c>
      <c r="U2177" s="21">
        <v>0</v>
      </c>
      <c r="V2177" s="21">
        <v>0</v>
      </c>
      <c r="W2177" s="21">
        <v>0</v>
      </c>
      <c r="X2177" s="21">
        <v>0</v>
      </c>
      <c r="Y2177" s="21">
        <v>0</v>
      </c>
      <c r="Z2177" s="21">
        <v>0</v>
      </c>
      <c r="AA2177" s="21">
        <v>0</v>
      </c>
      <c r="AB2177" s="21">
        <v>0</v>
      </c>
      <c r="AC2177" s="21">
        <v>0</v>
      </c>
      <c r="AD2177" s="21">
        <v>0</v>
      </c>
      <c r="AE2177" s="21">
        <v>0</v>
      </c>
      <c r="AF2177" s="21">
        <v>0</v>
      </c>
      <c r="AG2177" s="21">
        <v>0</v>
      </c>
    </row>
    <row r="2178" spans="1:33" x14ac:dyDescent="0.25">
      <c r="A2178">
        <v>1839</v>
      </c>
      <c r="B2178" t="s">
        <v>1</v>
      </c>
      <c r="C2178" t="s">
        <v>8</v>
      </c>
      <c r="D2178" t="s">
        <v>33</v>
      </c>
      <c r="E2178" t="s">
        <v>80</v>
      </c>
      <c r="F2178" t="s">
        <v>440</v>
      </c>
      <c r="G2178" t="s">
        <v>311</v>
      </c>
      <c r="H2178">
        <v>78</v>
      </c>
      <c r="I2178">
        <v>0</v>
      </c>
      <c r="J2178" t="s">
        <v>273</v>
      </c>
      <c r="K2178" s="21">
        <v>0</v>
      </c>
      <c r="L2178" s="21">
        <v>0</v>
      </c>
      <c r="M2178" s="21">
        <v>0</v>
      </c>
      <c r="N2178" s="21">
        <v>0</v>
      </c>
      <c r="O2178" s="21">
        <v>0</v>
      </c>
      <c r="P2178" s="21">
        <v>0</v>
      </c>
      <c r="Q2178" s="21">
        <v>0</v>
      </c>
      <c r="R2178" s="21">
        <v>0</v>
      </c>
      <c r="S2178" s="21">
        <v>0</v>
      </c>
      <c r="T2178" s="21">
        <v>0</v>
      </c>
      <c r="U2178" s="21">
        <v>0</v>
      </c>
      <c r="V2178" s="21">
        <v>0</v>
      </c>
      <c r="W2178" s="21">
        <v>0</v>
      </c>
      <c r="X2178" s="21">
        <v>0</v>
      </c>
      <c r="Y2178" s="21">
        <v>0</v>
      </c>
      <c r="Z2178" s="21">
        <v>0</v>
      </c>
      <c r="AA2178" s="21">
        <v>0</v>
      </c>
      <c r="AB2178" s="21">
        <v>0</v>
      </c>
      <c r="AC2178" s="21">
        <v>0</v>
      </c>
      <c r="AD2178" s="21">
        <v>0</v>
      </c>
      <c r="AE2178" s="21">
        <v>0</v>
      </c>
      <c r="AF2178" s="21">
        <v>0</v>
      </c>
      <c r="AG2178" s="21">
        <v>0</v>
      </c>
    </row>
    <row r="2179" spans="1:33" x14ac:dyDescent="0.25">
      <c r="A2179">
        <v>1831</v>
      </c>
      <c r="B2179" t="s">
        <v>1</v>
      </c>
      <c r="C2179" t="s">
        <v>8</v>
      </c>
      <c r="D2179" t="s">
        <v>33</v>
      </c>
      <c r="E2179" t="s">
        <v>81</v>
      </c>
      <c r="F2179" t="s">
        <v>441</v>
      </c>
      <c r="G2179" t="s">
        <v>312</v>
      </c>
      <c r="H2179">
        <v>77</v>
      </c>
      <c r="I2179">
        <v>0</v>
      </c>
      <c r="J2179" t="s">
        <v>273</v>
      </c>
      <c r="K2179" s="21">
        <v>0</v>
      </c>
      <c r="L2179" s="21">
        <v>0</v>
      </c>
      <c r="M2179" s="21">
        <v>0</v>
      </c>
      <c r="N2179" s="21">
        <v>0</v>
      </c>
      <c r="O2179" s="21">
        <v>0</v>
      </c>
      <c r="P2179" s="21">
        <v>0</v>
      </c>
      <c r="Q2179" s="21">
        <v>0</v>
      </c>
      <c r="R2179" s="21">
        <v>0</v>
      </c>
      <c r="S2179" s="21">
        <v>0</v>
      </c>
      <c r="T2179" s="21">
        <v>0</v>
      </c>
      <c r="U2179" s="21">
        <v>0</v>
      </c>
      <c r="V2179" s="21">
        <v>0</v>
      </c>
      <c r="W2179" s="21">
        <v>0</v>
      </c>
      <c r="X2179" s="21">
        <v>0</v>
      </c>
      <c r="Y2179" s="21">
        <v>0</v>
      </c>
      <c r="Z2179" s="21">
        <v>0</v>
      </c>
      <c r="AA2179" s="21">
        <v>0</v>
      </c>
      <c r="AB2179" s="21">
        <v>0</v>
      </c>
      <c r="AC2179" s="21">
        <v>0</v>
      </c>
      <c r="AD2179" s="21">
        <v>0</v>
      </c>
      <c r="AE2179" s="21">
        <v>0</v>
      </c>
      <c r="AF2179" s="21">
        <v>0</v>
      </c>
      <c r="AG2179" s="21">
        <v>0</v>
      </c>
    </row>
    <row r="2180" spans="1:33" x14ac:dyDescent="0.25">
      <c r="A2180">
        <v>1843</v>
      </c>
      <c r="B2180" t="s">
        <v>1</v>
      </c>
      <c r="C2180" t="s">
        <v>8</v>
      </c>
      <c r="D2180" t="s">
        <v>33</v>
      </c>
      <c r="E2180" t="s">
        <v>82</v>
      </c>
      <c r="F2180" t="s">
        <v>442</v>
      </c>
      <c r="G2180" t="s">
        <v>313</v>
      </c>
      <c r="H2180">
        <v>76</v>
      </c>
      <c r="I2180">
        <v>0</v>
      </c>
      <c r="J2180" t="s">
        <v>273</v>
      </c>
      <c r="K2180" s="21">
        <v>0</v>
      </c>
      <c r="L2180" s="21">
        <v>0</v>
      </c>
      <c r="M2180" s="21">
        <v>0</v>
      </c>
      <c r="N2180" s="21">
        <v>0</v>
      </c>
      <c r="O2180" s="21">
        <v>0</v>
      </c>
      <c r="P2180" s="21">
        <v>0</v>
      </c>
      <c r="Q2180" s="21">
        <v>0</v>
      </c>
      <c r="R2180" s="21">
        <v>0</v>
      </c>
      <c r="S2180" s="21">
        <v>0</v>
      </c>
      <c r="T2180" s="21">
        <v>0</v>
      </c>
      <c r="U2180" s="21">
        <v>0</v>
      </c>
      <c r="V2180" s="21">
        <v>0</v>
      </c>
      <c r="W2180" s="21">
        <v>0</v>
      </c>
      <c r="X2180" s="21">
        <v>0</v>
      </c>
      <c r="Y2180" s="21">
        <v>0</v>
      </c>
      <c r="Z2180" s="21">
        <v>0</v>
      </c>
      <c r="AA2180" s="21">
        <v>0</v>
      </c>
      <c r="AB2180" s="21">
        <v>0</v>
      </c>
      <c r="AC2180" s="21">
        <v>0</v>
      </c>
      <c r="AD2180" s="21">
        <v>0</v>
      </c>
      <c r="AE2180" s="21">
        <v>0</v>
      </c>
      <c r="AF2180" s="21">
        <v>0</v>
      </c>
      <c r="AG2180" s="21">
        <v>0</v>
      </c>
    </row>
    <row r="2181" spans="1:33" x14ac:dyDescent="0.25">
      <c r="A2181">
        <v>1485</v>
      </c>
      <c r="B2181" t="s">
        <v>1</v>
      </c>
      <c r="C2181" t="s">
        <v>8</v>
      </c>
      <c r="D2181" t="s">
        <v>33</v>
      </c>
      <c r="E2181" t="s">
        <v>83</v>
      </c>
      <c r="F2181" t="s">
        <v>406</v>
      </c>
      <c r="G2181" t="s">
        <v>303</v>
      </c>
      <c r="H2181">
        <v>62</v>
      </c>
      <c r="I2181">
        <v>1</v>
      </c>
      <c r="J2181" t="s">
        <v>280</v>
      </c>
      <c r="K2181" s="21">
        <v>7.2231196968934618E-4</v>
      </c>
      <c r="L2181" s="21">
        <v>2.3664369861132587E-3</v>
      </c>
      <c r="M2181" s="21">
        <v>5.0629248970132743E-3</v>
      </c>
      <c r="N2181" s="21">
        <v>8.8928072708761435E-3</v>
      </c>
      <c r="O2181" s="21">
        <v>1.3905110268164655E-2</v>
      </c>
      <c r="P2181" s="21">
        <v>2.0019852167860085E-2</v>
      </c>
      <c r="Q2181" s="21">
        <v>2.6400975061806581E-2</v>
      </c>
      <c r="R2181" s="21">
        <v>3.3095510649053902E-2</v>
      </c>
      <c r="S2181" s="21">
        <v>3.9440312588577289E-2</v>
      </c>
      <c r="T2181" s="21">
        <v>4.5275732926566517E-2</v>
      </c>
      <c r="U2181" s="21">
        <v>5.0488044705696455E-2</v>
      </c>
      <c r="V2181" s="21">
        <v>5.6237775412525705E-2</v>
      </c>
      <c r="W2181" s="21">
        <v>6.1248911604759329E-2</v>
      </c>
      <c r="X2181" s="21">
        <v>6.534585690382988E-2</v>
      </c>
      <c r="Y2181" s="21">
        <v>6.922208849485291E-2</v>
      </c>
      <c r="Z2181" s="21">
        <v>7.2771507582064632E-2</v>
      </c>
      <c r="AA2181" s="21">
        <v>7.5840966868805093E-2</v>
      </c>
      <c r="AB2181" s="21">
        <v>7.8423767612559703E-2</v>
      </c>
      <c r="AC2181" s="21">
        <v>8.0588960977511587E-2</v>
      </c>
      <c r="AD2181" s="21">
        <v>8.1428908549594531E-2</v>
      </c>
      <c r="AE2181" s="21">
        <v>8.2360720904383317E-2</v>
      </c>
      <c r="AF2181" s="21">
        <v>8.3315742767373788E-2</v>
      </c>
      <c r="AG2181" s="21">
        <v>8.4259115468611354E-2</v>
      </c>
    </row>
    <row r="2182" spans="1:33" x14ac:dyDescent="0.25">
      <c r="A2182">
        <v>1817</v>
      </c>
      <c r="B2182" t="s">
        <v>1</v>
      </c>
      <c r="C2182" t="s">
        <v>8</v>
      </c>
      <c r="D2182" t="s">
        <v>33</v>
      </c>
      <c r="E2182" t="s">
        <v>84</v>
      </c>
      <c r="F2182" t="s">
        <v>440</v>
      </c>
      <c r="G2182" t="s">
        <v>314</v>
      </c>
      <c r="H2182">
        <v>78</v>
      </c>
      <c r="I2182">
        <v>0</v>
      </c>
      <c r="J2182" t="s">
        <v>273</v>
      </c>
      <c r="K2182" s="21">
        <v>0</v>
      </c>
      <c r="L2182" s="21">
        <v>0</v>
      </c>
      <c r="M2182" s="21">
        <v>0</v>
      </c>
      <c r="N2182" s="21">
        <v>0</v>
      </c>
      <c r="O2182" s="21">
        <v>0</v>
      </c>
      <c r="P2182" s="21">
        <v>0</v>
      </c>
      <c r="Q2182" s="21">
        <v>0</v>
      </c>
      <c r="R2182" s="21">
        <v>0</v>
      </c>
      <c r="S2182" s="21">
        <v>0</v>
      </c>
      <c r="T2182" s="21">
        <v>0</v>
      </c>
      <c r="U2182" s="21">
        <v>0</v>
      </c>
      <c r="V2182" s="21">
        <v>0</v>
      </c>
      <c r="W2182" s="21">
        <v>0</v>
      </c>
      <c r="X2182" s="21">
        <v>0</v>
      </c>
      <c r="Y2182" s="21">
        <v>0</v>
      </c>
      <c r="Z2182" s="21">
        <v>0</v>
      </c>
      <c r="AA2182" s="21">
        <v>0</v>
      </c>
      <c r="AB2182" s="21">
        <v>0</v>
      </c>
      <c r="AC2182" s="21">
        <v>0</v>
      </c>
      <c r="AD2182" s="21">
        <v>0</v>
      </c>
      <c r="AE2182" s="21">
        <v>0</v>
      </c>
      <c r="AF2182" s="21">
        <v>0</v>
      </c>
      <c r="AG2182" s="21">
        <v>0</v>
      </c>
    </row>
    <row r="2183" spans="1:33" x14ac:dyDescent="0.25">
      <c r="A2183">
        <v>1818</v>
      </c>
      <c r="B2183" t="s">
        <v>1</v>
      </c>
      <c r="C2183" t="s">
        <v>8</v>
      </c>
      <c r="D2183" t="s">
        <v>33</v>
      </c>
      <c r="E2183" t="s">
        <v>85</v>
      </c>
      <c r="F2183" t="s">
        <v>442</v>
      </c>
      <c r="G2183" t="s">
        <v>315</v>
      </c>
      <c r="H2183">
        <v>76</v>
      </c>
      <c r="I2183">
        <v>0</v>
      </c>
      <c r="J2183" t="s">
        <v>273</v>
      </c>
      <c r="K2183" s="21">
        <v>0</v>
      </c>
      <c r="L2183" s="21">
        <v>0</v>
      </c>
      <c r="M2183" s="21">
        <v>0</v>
      </c>
      <c r="N2183" s="21">
        <v>0</v>
      </c>
      <c r="O2183" s="21">
        <v>0</v>
      </c>
      <c r="P2183" s="21">
        <v>0</v>
      </c>
      <c r="Q2183" s="21">
        <v>0</v>
      </c>
      <c r="R2183" s="21">
        <v>0</v>
      </c>
      <c r="S2183" s="21">
        <v>0</v>
      </c>
      <c r="T2183" s="21">
        <v>0</v>
      </c>
      <c r="U2183" s="21">
        <v>0</v>
      </c>
      <c r="V2183" s="21">
        <v>0</v>
      </c>
      <c r="W2183" s="21">
        <v>0</v>
      </c>
      <c r="X2183" s="21">
        <v>0</v>
      </c>
      <c r="Y2183" s="21">
        <v>0</v>
      </c>
      <c r="Z2183" s="21">
        <v>0</v>
      </c>
      <c r="AA2183" s="21">
        <v>0</v>
      </c>
      <c r="AB2183" s="21">
        <v>0</v>
      </c>
      <c r="AC2183" s="21">
        <v>0</v>
      </c>
      <c r="AD2183" s="21">
        <v>0</v>
      </c>
      <c r="AE2183" s="21">
        <v>0</v>
      </c>
      <c r="AF2183" s="21">
        <v>0</v>
      </c>
      <c r="AG2183" s="21">
        <v>0</v>
      </c>
    </row>
    <row r="2184" spans="1:33" x14ac:dyDescent="0.25">
      <c r="A2184">
        <v>1819</v>
      </c>
      <c r="B2184" t="s">
        <v>1</v>
      </c>
      <c r="C2184" t="s">
        <v>8</v>
      </c>
      <c r="D2184" t="s">
        <v>33</v>
      </c>
      <c r="E2184" t="s">
        <v>86</v>
      </c>
      <c r="F2184" t="s">
        <v>440</v>
      </c>
      <c r="G2184" t="s">
        <v>316</v>
      </c>
      <c r="H2184">
        <v>78</v>
      </c>
      <c r="I2184">
        <v>1</v>
      </c>
      <c r="J2184" t="s">
        <v>280</v>
      </c>
      <c r="K2184" s="21">
        <v>9.6127553881983473E-3</v>
      </c>
      <c r="L2184" s="21">
        <v>2.8821414875825475E-2</v>
      </c>
      <c r="M2184" s="21">
        <v>6.2951989317028306E-2</v>
      </c>
      <c r="N2184" s="21">
        <v>0.11834680543836146</v>
      </c>
      <c r="O2184" s="21">
        <v>0.20236984344185269</v>
      </c>
      <c r="P2184" s="21">
        <v>0.32257404448243576</v>
      </c>
      <c r="Q2184" s="21">
        <v>0.48579842313140531</v>
      </c>
      <c r="R2184" s="21">
        <v>0.6968299033843659</v>
      </c>
      <c r="S2184" s="21">
        <v>0.95694311896293138</v>
      </c>
      <c r="T2184" s="21">
        <v>1.2623139725971435</v>
      </c>
      <c r="U2184" s="21">
        <v>1.6030674762285348</v>
      </c>
      <c r="V2184" s="21">
        <v>1.9628099074600094</v>
      </c>
      <c r="W2184" s="21">
        <v>2.3208222438296873</v>
      </c>
      <c r="X2184" s="21">
        <v>2.6542704653423264</v>
      </c>
      <c r="Y2184" s="21">
        <v>2.9425204228284429</v>
      </c>
      <c r="Z2184" s="21">
        <v>3.1804782799231042</v>
      </c>
      <c r="AA2184" s="21">
        <v>3.3570310906762755</v>
      </c>
      <c r="AB2184" s="21">
        <v>3.4718511215828447</v>
      </c>
      <c r="AC2184" s="21">
        <v>3.5373226126092718</v>
      </c>
      <c r="AD2184" s="21">
        <v>3.5730929901917019</v>
      </c>
      <c r="AE2184" s="21">
        <v>3.5510337078144181</v>
      </c>
      <c r="AF2184" s="21">
        <v>3.5305422133606625</v>
      </c>
      <c r="AG2184" s="21">
        <v>3.5115840608258764</v>
      </c>
    </row>
    <row r="2185" spans="1:33" x14ac:dyDescent="0.25">
      <c r="A2185">
        <v>1857</v>
      </c>
      <c r="B2185" t="s">
        <v>1</v>
      </c>
      <c r="C2185" t="s">
        <v>8</v>
      </c>
      <c r="D2185" t="s">
        <v>33</v>
      </c>
      <c r="E2185" t="s">
        <v>87</v>
      </c>
      <c r="F2185" t="s">
        <v>445</v>
      </c>
      <c r="G2185" t="s">
        <v>317</v>
      </c>
      <c r="H2185">
        <v>80</v>
      </c>
      <c r="I2185">
        <v>0</v>
      </c>
      <c r="J2185" t="s">
        <v>273</v>
      </c>
      <c r="K2185" s="21">
        <v>0</v>
      </c>
      <c r="L2185" s="21">
        <v>0</v>
      </c>
      <c r="M2185" s="21">
        <v>0</v>
      </c>
      <c r="N2185" s="21">
        <v>0</v>
      </c>
      <c r="O2185" s="21">
        <v>0</v>
      </c>
      <c r="P2185" s="21">
        <v>0</v>
      </c>
      <c r="Q2185" s="21">
        <v>0</v>
      </c>
      <c r="R2185" s="21">
        <v>0</v>
      </c>
      <c r="S2185" s="21">
        <v>0</v>
      </c>
      <c r="T2185" s="21">
        <v>0</v>
      </c>
      <c r="U2185" s="21">
        <v>0</v>
      </c>
      <c r="V2185" s="21">
        <v>0</v>
      </c>
      <c r="W2185" s="21">
        <v>0</v>
      </c>
      <c r="X2185" s="21">
        <v>0</v>
      </c>
      <c r="Y2185" s="21">
        <v>0</v>
      </c>
      <c r="Z2185" s="21">
        <v>0</v>
      </c>
      <c r="AA2185" s="21">
        <v>0</v>
      </c>
      <c r="AB2185" s="21">
        <v>0</v>
      </c>
      <c r="AC2185" s="21">
        <v>0</v>
      </c>
      <c r="AD2185" s="21">
        <v>0</v>
      </c>
      <c r="AE2185" s="21">
        <v>0</v>
      </c>
      <c r="AF2185" s="21">
        <v>0</v>
      </c>
      <c r="AG2185" s="21">
        <v>0</v>
      </c>
    </row>
    <row r="2186" spans="1:33" x14ac:dyDescent="0.25">
      <c r="A2186">
        <v>1858</v>
      </c>
      <c r="B2186" t="s">
        <v>1</v>
      </c>
      <c r="C2186" t="s">
        <v>8</v>
      </c>
      <c r="D2186" t="s">
        <v>33</v>
      </c>
      <c r="E2186" t="s">
        <v>88</v>
      </c>
      <c r="F2186" t="s">
        <v>445</v>
      </c>
      <c r="G2186" t="s">
        <v>318</v>
      </c>
      <c r="H2186">
        <v>80</v>
      </c>
      <c r="I2186">
        <v>0</v>
      </c>
      <c r="J2186" t="s">
        <v>273</v>
      </c>
      <c r="K2186" s="21">
        <v>0</v>
      </c>
      <c r="L2186" s="21">
        <v>0</v>
      </c>
      <c r="M2186" s="21">
        <v>0</v>
      </c>
      <c r="N2186" s="21">
        <v>0</v>
      </c>
      <c r="O2186" s="21">
        <v>0</v>
      </c>
      <c r="P2186" s="21">
        <v>0</v>
      </c>
      <c r="Q2186" s="21">
        <v>0</v>
      </c>
      <c r="R2186" s="21">
        <v>0</v>
      </c>
      <c r="S2186" s="21">
        <v>0</v>
      </c>
      <c r="T2186" s="21">
        <v>0</v>
      </c>
      <c r="U2186" s="21">
        <v>0</v>
      </c>
      <c r="V2186" s="21">
        <v>0</v>
      </c>
      <c r="W2186" s="21">
        <v>0</v>
      </c>
      <c r="X2186" s="21">
        <v>0</v>
      </c>
      <c r="Y2186" s="21">
        <v>0</v>
      </c>
      <c r="Z2186" s="21">
        <v>0</v>
      </c>
      <c r="AA2186" s="21">
        <v>0</v>
      </c>
      <c r="AB2186" s="21">
        <v>0</v>
      </c>
      <c r="AC2186" s="21">
        <v>0</v>
      </c>
      <c r="AD2186" s="21">
        <v>0</v>
      </c>
      <c r="AE2186" s="21">
        <v>0</v>
      </c>
      <c r="AF2186" s="21">
        <v>0</v>
      </c>
      <c r="AG2186" s="21">
        <v>0</v>
      </c>
    </row>
    <row r="2187" spans="1:33" x14ac:dyDescent="0.25">
      <c r="A2187">
        <v>1855</v>
      </c>
      <c r="B2187" t="s">
        <v>1</v>
      </c>
      <c r="C2187" t="s">
        <v>8</v>
      </c>
      <c r="D2187" t="s">
        <v>33</v>
      </c>
      <c r="E2187" t="s">
        <v>89</v>
      </c>
      <c r="F2187" t="s">
        <v>445</v>
      </c>
      <c r="G2187" t="s">
        <v>319</v>
      </c>
      <c r="H2187">
        <v>80</v>
      </c>
      <c r="I2187">
        <v>0</v>
      </c>
      <c r="J2187" t="s">
        <v>273</v>
      </c>
      <c r="K2187" s="21">
        <v>0</v>
      </c>
      <c r="L2187" s="21">
        <v>0</v>
      </c>
      <c r="M2187" s="21">
        <v>0</v>
      </c>
      <c r="N2187" s="21">
        <v>0</v>
      </c>
      <c r="O2187" s="21">
        <v>0</v>
      </c>
      <c r="P2187" s="21">
        <v>0</v>
      </c>
      <c r="Q2187" s="21">
        <v>0</v>
      </c>
      <c r="R2187" s="21">
        <v>0</v>
      </c>
      <c r="S2187" s="21">
        <v>0</v>
      </c>
      <c r="T2187" s="21">
        <v>0</v>
      </c>
      <c r="U2187" s="21">
        <v>0</v>
      </c>
      <c r="V2187" s="21">
        <v>0</v>
      </c>
      <c r="W2187" s="21">
        <v>0</v>
      </c>
      <c r="X2187" s="21">
        <v>0</v>
      </c>
      <c r="Y2187" s="21">
        <v>0</v>
      </c>
      <c r="Z2187" s="21">
        <v>0</v>
      </c>
      <c r="AA2187" s="21">
        <v>0</v>
      </c>
      <c r="AB2187" s="21">
        <v>0</v>
      </c>
      <c r="AC2187" s="21">
        <v>0</v>
      </c>
      <c r="AD2187" s="21">
        <v>0</v>
      </c>
      <c r="AE2187" s="21">
        <v>0</v>
      </c>
      <c r="AF2187" s="21">
        <v>0</v>
      </c>
      <c r="AG2187" s="21">
        <v>0</v>
      </c>
    </row>
    <row r="2188" spans="1:33" x14ac:dyDescent="0.25">
      <c r="A2188">
        <v>1856</v>
      </c>
      <c r="B2188" t="s">
        <v>1</v>
      </c>
      <c r="C2188" t="s">
        <v>8</v>
      </c>
      <c r="D2188" t="s">
        <v>33</v>
      </c>
      <c r="E2188" t="s">
        <v>90</v>
      </c>
      <c r="F2188" t="s">
        <v>445</v>
      </c>
      <c r="G2188" t="s">
        <v>320</v>
      </c>
      <c r="H2188">
        <v>80</v>
      </c>
      <c r="I2188">
        <v>0</v>
      </c>
      <c r="J2188" t="s">
        <v>273</v>
      </c>
      <c r="K2188" s="21">
        <v>0</v>
      </c>
      <c r="L2188" s="21">
        <v>0</v>
      </c>
      <c r="M2188" s="21">
        <v>0</v>
      </c>
      <c r="N2188" s="21">
        <v>0</v>
      </c>
      <c r="O2188" s="21">
        <v>0</v>
      </c>
      <c r="P2188" s="21">
        <v>0</v>
      </c>
      <c r="Q2188" s="21">
        <v>0</v>
      </c>
      <c r="R2188" s="21">
        <v>0</v>
      </c>
      <c r="S2188" s="21">
        <v>0</v>
      </c>
      <c r="T2188" s="21">
        <v>0</v>
      </c>
      <c r="U2188" s="21">
        <v>0</v>
      </c>
      <c r="V2188" s="21">
        <v>0</v>
      </c>
      <c r="W2188" s="21">
        <v>0</v>
      </c>
      <c r="X2188" s="21">
        <v>0</v>
      </c>
      <c r="Y2188" s="21">
        <v>0</v>
      </c>
      <c r="Z2188" s="21">
        <v>0</v>
      </c>
      <c r="AA2188" s="21">
        <v>0</v>
      </c>
      <c r="AB2188" s="21">
        <v>0</v>
      </c>
      <c r="AC2188" s="21">
        <v>0</v>
      </c>
      <c r="AD2188" s="21">
        <v>0</v>
      </c>
      <c r="AE2188" s="21">
        <v>0</v>
      </c>
      <c r="AF2188" s="21">
        <v>0</v>
      </c>
      <c r="AG2188" s="21">
        <v>0</v>
      </c>
    </row>
    <row r="2189" spans="1:33" x14ac:dyDescent="0.25">
      <c r="A2189">
        <v>1859</v>
      </c>
      <c r="B2189" t="s">
        <v>1</v>
      </c>
      <c r="C2189" t="s">
        <v>8</v>
      </c>
      <c r="D2189" t="s">
        <v>33</v>
      </c>
      <c r="E2189" t="s">
        <v>91</v>
      </c>
      <c r="F2189" t="s">
        <v>445</v>
      </c>
      <c r="G2189" t="s">
        <v>321</v>
      </c>
      <c r="H2189">
        <v>80</v>
      </c>
      <c r="I2189">
        <v>0</v>
      </c>
      <c r="J2189" t="s">
        <v>273</v>
      </c>
      <c r="K2189" s="21">
        <v>0</v>
      </c>
      <c r="L2189" s="21">
        <v>0</v>
      </c>
      <c r="M2189" s="21">
        <v>0</v>
      </c>
      <c r="N2189" s="21">
        <v>0</v>
      </c>
      <c r="O2189" s="21">
        <v>0</v>
      </c>
      <c r="P2189" s="21">
        <v>0</v>
      </c>
      <c r="Q2189" s="21">
        <v>0</v>
      </c>
      <c r="R2189" s="21">
        <v>0</v>
      </c>
      <c r="S2189" s="21">
        <v>0</v>
      </c>
      <c r="T2189" s="21">
        <v>0</v>
      </c>
      <c r="U2189" s="21">
        <v>0</v>
      </c>
      <c r="V2189" s="21">
        <v>0</v>
      </c>
      <c r="W2189" s="21">
        <v>0</v>
      </c>
      <c r="X2189" s="21">
        <v>0</v>
      </c>
      <c r="Y2189" s="21">
        <v>0</v>
      </c>
      <c r="Z2189" s="21">
        <v>0</v>
      </c>
      <c r="AA2189" s="21">
        <v>0</v>
      </c>
      <c r="AB2189" s="21">
        <v>0</v>
      </c>
      <c r="AC2189" s="21">
        <v>0</v>
      </c>
      <c r="AD2189" s="21">
        <v>0</v>
      </c>
      <c r="AE2189" s="21">
        <v>0</v>
      </c>
      <c r="AF2189" s="21">
        <v>0</v>
      </c>
      <c r="AG2189" s="21">
        <v>0</v>
      </c>
    </row>
    <row r="2190" spans="1:33" x14ac:dyDescent="0.25">
      <c r="A2190">
        <v>1493</v>
      </c>
      <c r="B2190" t="s">
        <v>1</v>
      </c>
      <c r="C2190" t="s">
        <v>8</v>
      </c>
      <c r="D2190" t="s">
        <v>33</v>
      </c>
      <c r="E2190" t="s">
        <v>92</v>
      </c>
      <c r="F2190" t="s">
        <v>426</v>
      </c>
      <c r="G2190" t="s">
        <v>292</v>
      </c>
      <c r="H2190">
        <v>84</v>
      </c>
      <c r="I2190">
        <v>0</v>
      </c>
      <c r="J2190" t="s">
        <v>273</v>
      </c>
      <c r="K2190" s="21">
        <v>0</v>
      </c>
      <c r="L2190" s="21">
        <v>0</v>
      </c>
      <c r="M2190" s="21">
        <v>0</v>
      </c>
      <c r="N2190" s="21">
        <v>0</v>
      </c>
      <c r="O2190" s="21">
        <v>0</v>
      </c>
      <c r="P2190" s="21">
        <v>0</v>
      </c>
      <c r="Q2190" s="21">
        <v>0</v>
      </c>
      <c r="R2190" s="21">
        <v>0</v>
      </c>
      <c r="S2190" s="21">
        <v>0</v>
      </c>
      <c r="T2190" s="21">
        <v>0</v>
      </c>
      <c r="U2190" s="21">
        <v>0</v>
      </c>
      <c r="V2190" s="21">
        <v>0</v>
      </c>
      <c r="W2190" s="21">
        <v>0</v>
      </c>
      <c r="X2190" s="21">
        <v>0</v>
      </c>
      <c r="Y2190" s="21">
        <v>0</v>
      </c>
      <c r="Z2190" s="21">
        <v>0</v>
      </c>
      <c r="AA2190" s="21">
        <v>0</v>
      </c>
      <c r="AB2190" s="21">
        <v>0</v>
      </c>
      <c r="AC2190" s="21">
        <v>0</v>
      </c>
      <c r="AD2190" s="21">
        <v>0</v>
      </c>
      <c r="AE2190" s="21">
        <v>0</v>
      </c>
      <c r="AF2190" s="21">
        <v>0</v>
      </c>
      <c r="AG2190" s="21">
        <v>0</v>
      </c>
    </row>
    <row r="2191" spans="1:33" x14ac:dyDescent="0.25">
      <c r="A2191">
        <v>1482</v>
      </c>
      <c r="B2191" t="s">
        <v>1</v>
      </c>
      <c r="C2191" t="s">
        <v>8</v>
      </c>
      <c r="D2191" t="s">
        <v>33</v>
      </c>
      <c r="E2191" t="s">
        <v>93</v>
      </c>
      <c r="F2191" t="s">
        <v>445</v>
      </c>
      <c r="G2191" t="s">
        <v>322</v>
      </c>
      <c r="H2191">
        <v>80</v>
      </c>
      <c r="I2191">
        <v>1</v>
      </c>
      <c r="J2191" t="s">
        <v>280</v>
      </c>
      <c r="K2191" s="21">
        <v>0.41218024222050287</v>
      </c>
      <c r="L2191" s="21">
        <v>0.8697711070509927</v>
      </c>
      <c r="M2191" s="21">
        <v>1.3584029370804447</v>
      </c>
      <c r="N2191" s="21">
        <v>1.9027934292130944</v>
      </c>
      <c r="O2191" s="21">
        <v>2.4662927720379129</v>
      </c>
      <c r="P2191" s="21">
        <v>3.0419529514447556</v>
      </c>
      <c r="Q2191" s="21">
        <v>3.6227594109908545</v>
      </c>
      <c r="R2191" s="21">
        <v>4.1511465547463864</v>
      </c>
      <c r="S2191" s="21">
        <v>4.7539746654980233</v>
      </c>
      <c r="T2191" s="21">
        <v>5.3600289850469744</v>
      </c>
      <c r="U2191" s="21">
        <v>5.9628078555034572</v>
      </c>
      <c r="V2191" s="21">
        <v>6.5620429287326107</v>
      </c>
      <c r="W2191" s="21">
        <v>7.1575455660847878</v>
      </c>
      <c r="X2191" s="21">
        <v>7.7491899703035196</v>
      </c>
      <c r="Y2191" s="21">
        <v>8.336899825373731</v>
      </c>
      <c r="Z2191" s="21">
        <v>8.9206377146632292</v>
      </c>
      <c r="AA2191" s="21">
        <v>9.500396739728</v>
      </c>
      <c r="AB2191" s="21">
        <v>10.076193882443347</v>
      </c>
      <c r="AC2191" s="21">
        <v>10.735002038872228</v>
      </c>
      <c r="AD2191" s="21">
        <v>11.460399294049356</v>
      </c>
      <c r="AE2191" s="21">
        <v>11.854045095407368</v>
      </c>
      <c r="AF2191" s="21">
        <v>12.251277242318965</v>
      </c>
      <c r="AG2191" s="21">
        <v>12.61123948132218</v>
      </c>
    </row>
    <row r="2192" spans="1:33" x14ac:dyDescent="0.25">
      <c r="A2192">
        <v>1495</v>
      </c>
      <c r="B2192" t="s">
        <v>1</v>
      </c>
      <c r="C2192" t="s">
        <v>8</v>
      </c>
      <c r="D2192" t="s">
        <v>33</v>
      </c>
      <c r="E2192" t="s">
        <v>94</v>
      </c>
      <c r="F2192" t="s">
        <v>426</v>
      </c>
      <c r="G2192" t="s">
        <v>292</v>
      </c>
      <c r="H2192">
        <v>84</v>
      </c>
      <c r="I2192">
        <v>0</v>
      </c>
      <c r="J2192" t="s">
        <v>273</v>
      </c>
      <c r="K2192" s="21">
        <v>0</v>
      </c>
      <c r="L2192" s="21">
        <v>0</v>
      </c>
      <c r="M2192" s="21">
        <v>0</v>
      </c>
      <c r="N2192" s="21">
        <v>0</v>
      </c>
      <c r="O2192" s="21">
        <v>0</v>
      </c>
      <c r="P2192" s="21">
        <v>0</v>
      </c>
      <c r="Q2192" s="21">
        <v>0</v>
      </c>
      <c r="R2192" s="21">
        <v>0</v>
      </c>
      <c r="S2192" s="21">
        <v>0</v>
      </c>
      <c r="T2192" s="21">
        <v>0</v>
      </c>
      <c r="U2192" s="21">
        <v>0</v>
      </c>
      <c r="V2192" s="21">
        <v>0</v>
      </c>
      <c r="W2192" s="21">
        <v>0</v>
      </c>
      <c r="X2192" s="21">
        <v>0</v>
      </c>
      <c r="Y2192" s="21">
        <v>0</v>
      </c>
      <c r="Z2192" s="21">
        <v>0</v>
      </c>
      <c r="AA2192" s="21">
        <v>0</v>
      </c>
      <c r="AB2192" s="21">
        <v>0</v>
      </c>
      <c r="AC2192" s="21">
        <v>0</v>
      </c>
      <c r="AD2192" s="21">
        <v>0</v>
      </c>
      <c r="AE2192" s="21">
        <v>0</v>
      </c>
      <c r="AF2192" s="21">
        <v>0</v>
      </c>
      <c r="AG2192" s="21">
        <v>0</v>
      </c>
    </row>
    <row r="2193" spans="1:33" x14ac:dyDescent="0.25">
      <c r="A2193">
        <v>1487</v>
      </c>
      <c r="B2193" t="s">
        <v>1</v>
      </c>
      <c r="C2193" t="s">
        <v>8</v>
      </c>
      <c r="D2193" t="s">
        <v>33</v>
      </c>
      <c r="E2193" t="s">
        <v>96</v>
      </c>
      <c r="F2193" t="s">
        <v>405</v>
      </c>
      <c r="G2193" t="s">
        <v>323</v>
      </c>
      <c r="H2193">
        <v>63</v>
      </c>
      <c r="I2193">
        <v>1</v>
      </c>
      <c r="J2193" t="s">
        <v>280</v>
      </c>
      <c r="K2193" s="21">
        <v>1.3049602305641729E-5</v>
      </c>
      <c r="L2193" s="21">
        <v>9.2628203255768466E-5</v>
      </c>
      <c r="M2193" s="21">
        <v>2.9209031954634729E-4</v>
      </c>
      <c r="N2193" s="21">
        <v>6.606557964611825E-4</v>
      </c>
      <c r="O2193" s="21">
        <v>1.2438959187241038E-3</v>
      </c>
      <c r="P2193" s="21">
        <v>2.091170906484766E-3</v>
      </c>
      <c r="Q2193" s="21">
        <v>3.2393808531796593E-3</v>
      </c>
      <c r="R2193" s="21">
        <v>4.7044914605190811E-3</v>
      </c>
      <c r="S2193" s="21">
        <v>6.1472913084673359E-3</v>
      </c>
      <c r="T2193" s="21">
        <v>7.5297911097607587E-3</v>
      </c>
      <c r="U2193" s="21">
        <v>8.9019206815790248E-3</v>
      </c>
      <c r="V2193" s="21">
        <v>1.0260555834363805E-2</v>
      </c>
      <c r="W2193" s="21">
        <v>1.1585891043879637E-2</v>
      </c>
      <c r="X2193" s="21">
        <v>1.2926152522940802E-2</v>
      </c>
      <c r="Y2193" s="21">
        <v>1.413641477825202E-2</v>
      </c>
      <c r="Z2193" s="21">
        <v>1.530543985924426E-2</v>
      </c>
      <c r="AA2193" s="21">
        <v>1.6347221332395218E-2</v>
      </c>
      <c r="AB2193" s="21">
        <v>1.7124735409600918E-2</v>
      </c>
      <c r="AC2193" s="21">
        <v>1.7896555265567389E-2</v>
      </c>
      <c r="AD2193" s="21">
        <v>1.8670379976578805E-2</v>
      </c>
      <c r="AE2193" s="21">
        <v>1.9381584440966639E-2</v>
      </c>
      <c r="AF2193" s="21">
        <v>1.999305113803666E-2</v>
      </c>
      <c r="AG2193" s="21">
        <v>2.0402420722041043E-2</v>
      </c>
    </row>
    <row r="2194" spans="1:33" x14ac:dyDescent="0.25">
      <c r="A2194">
        <v>1475</v>
      </c>
      <c r="B2194" t="s">
        <v>1</v>
      </c>
      <c r="C2194" t="s">
        <v>8</v>
      </c>
      <c r="D2194" t="s">
        <v>33</v>
      </c>
      <c r="E2194" t="s">
        <v>97</v>
      </c>
      <c r="F2194" t="s">
        <v>442</v>
      </c>
      <c r="G2194" t="s">
        <v>324</v>
      </c>
      <c r="H2194">
        <v>76</v>
      </c>
      <c r="I2194">
        <v>0</v>
      </c>
      <c r="J2194" t="s">
        <v>273</v>
      </c>
      <c r="K2194" s="21">
        <v>0</v>
      </c>
      <c r="L2194" s="21">
        <v>0</v>
      </c>
      <c r="M2194" s="21">
        <v>0</v>
      </c>
      <c r="N2194" s="21">
        <v>0</v>
      </c>
      <c r="O2194" s="21">
        <v>0</v>
      </c>
      <c r="P2194" s="21">
        <v>0</v>
      </c>
      <c r="Q2194" s="21">
        <v>0</v>
      </c>
      <c r="R2194" s="21">
        <v>0</v>
      </c>
      <c r="S2194" s="21">
        <v>0</v>
      </c>
      <c r="T2194" s="21">
        <v>0</v>
      </c>
      <c r="U2194" s="21">
        <v>0</v>
      </c>
      <c r="V2194" s="21">
        <v>0</v>
      </c>
      <c r="W2194" s="21">
        <v>0</v>
      </c>
      <c r="X2194" s="21">
        <v>0</v>
      </c>
      <c r="Y2194" s="21">
        <v>0</v>
      </c>
      <c r="Z2194" s="21">
        <v>0</v>
      </c>
      <c r="AA2194" s="21">
        <v>0</v>
      </c>
      <c r="AB2194" s="21">
        <v>0</v>
      </c>
      <c r="AC2194" s="21">
        <v>0</v>
      </c>
      <c r="AD2194" s="21">
        <v>0</v>
      </c>
      <c r="AE2194" s="21">
        <v>0</v>
      </c>
      <c r="AF2194" s="21">
        <v>0</v>
      </c>
      <c r="AG2194" s="21">
        <v>0</v>
      </c>
    </row>
    <row r="2195" spans="1:33" x14ac:dyDescent="0.25">
      <c r="A2195">
        <v>1476</v>
      </c>
      <c r="B2195" t="s">
        <v>1</v>
      </c>
      <c r="C2195" t="s">
        <v>8</v>
      </c>
      <c r="D2195" t="s">
        <v>33</v>
      </c>
      <c r="E2195" t="s">
        <v>98</v>
      </c>
      <c r="F2195" t="s">
        <v>441</v>
      </c>
      <c r="G2195" t="s">
        <v>325</v>
      </c>
      <c r="H2195">
        <v>77</v>
      </c>
      <c r="I2195">
        <v>0</v>
      </c>
      <c r="J2195" t="s">
        <v>273</v>
      </c>
      <c r="K2195" s="21">
        <v>0</v>
      </c>
      <c r="L2195" s="21">
        <v>0</v>
      </c>
      <c r="M2195" s="21">
        <v>0</v>
      </c>
      <c r="N2195" s="21">
        <v>0</v>
      </c>
      <c r="O2195" s="21">
        <v>0</v>
      </c>
      <c r="P2195" s="21">
        <v>0</v>
      </c>
      <c r="Q2195" s="21">
        <v>0</v>
      </c>
      <c r="R2195" s="21">
        <v>0</v>
      </c>
      <c r="S2195" s="21">
        <v>0</v>
      </c>
      <c r="T2195" s="21">
        <v>0</v>
      </c>
      <c r="U2195" s="21">
        <v>0</v>
      </c>
      <c r="V2195" s="21">
        <v>0</v>
      </c>
      <c r="W2195" s="21">
        <v>0</v>
      </c>
      <c r="X2195" s="21">
        <v>0</v>
      </c>
      <c r="Y2195" s="21">
        <v>0</v>
      </c>
      <c r="Z2195" s="21">
        <v>0</v>
      </c>
      <c r="AA2195" s="21">
        <v>0</v>
      </c>
      <c r="AB2195" s="21">
        <v>0</v>
      </c>
      <c r="AC2195" s="21">
        <v>0</v>
      </c>
      <c r="AD2195" s="21">
        <v>0</v>
      </c>
      <c r="AE2195" s="21">
        <v>0</v>
      </c>
      <c r="AF2195" s="21">
        <v>0</v>
      </c>
      <c r="AG2195" s="21">
        <v>0</v>
      </c>
    </row>
    <row r="2196" spans="1:33" x14ac:dyDescent="0.25">
      <c r="A2196">
        <v>1497</v>
      </c>
      <c r="B2196" t="s">
        <v>1</v>
      </c>
      <c r="C2196" t="s">
        <v>8</v>
      </c>
      <c r="D2196" t="s">
        <v>33</v>
      </c>
      <c r="E2196" t="s">
        <v>103</v>
      </c>
      <c r="F2196" t="s">
        <v>426</v>
      </c>
      <c r="G2196" t="s">
        <v>330</v>
      </c>
      <c r="H2196">
        <v>84</v>
      </c>
      <c r="I2196">
        <v>1</v>
      </c>
      <c r="J2196" t="s">
        <v>280</v>
      </c>
      <c r="K2196" s="21">
        <v>0.11678326396746321</v>
      </c>
      <c r="L2196" s="21">
        <v>0.32611942235536107</v>
      </c>
      <c r="M2196" s="21">
        <v>0.60928540162701672</v>
      </c>
      <c r="N2196" s="21">
        <v>0.94477092397466123</v>
      </c>
      <c r="O2196" s="21">
        <v>1.24366637953776</v>
      </c>
      <c r="P2196" s="21">
        <v>1.4229490220144636</v>
      </c>
      <c r="Q2196" s="21">
        <v>1.5238683013446963</v>
      </c>
      <c r="R2196" s="21">
        <v>1.6031909733075109</v>
      </c>
      <c r="S2196" s="21">
        <v>1.6565305520700293</v>
      </c>
      <c r="T2196" s="21">
        <v>1.7379364680284182</v>
      </c>
      <c r="U2196" s="21">
        <v>1.8090445158237953</v>
      </c>
      <c r="V2196" s="21">
        <v>1.8581659796742052</v>
      </c>
      <c r="W2196" s="21">
        <v>1.8771609522998425</v>
      </c>
      <c r="X2196" s="21">
        <v>1.9010814483266951</v>
      </c>
      <c r="Y2196" s="21">
        <v>1.9252053703183183</v>
      </c>
      <c r="Z2196" s="21">
        <v>1.9348357909904457</v>
      </c>
      <c r="AA2196" s="21">
        <v>1.935896666116445</v>
      </c>
      <c r="AB2196" s="21">
        <v>1.9349313703607529</v>
      </c>
      <c r="AC2196" s="21">
        <v>1.9339665559302848</v>
      </c>
      <c r="AD2196" s="21">
        <v>1.9330022225850387</v>
      </c>
      <c r="AE2196" s="21">
        <v>1.9320383700851298</v>
      </c>
      <c r="AF2196" s="21">
        <v>1.9310749981907929</v>
      </c>
      <c r="AG2196" s="21">
        <v>1.9301121066623861</v>
      </c>
    </row>
    <row r="2197" spans="1:33" x14ac:dyDescent="0.25">
      <c r="A2197">
        <v>1496</v>
      </c>
      <c r="B2197" t="s">
        <v>1</v>
      </c>
      <c r="C2197" t="s">
        <v>8</v>
      </c>
      <c r="D2197" t="s">
        <v>33</v>
      </c>
      <c r="E2197" t="s">
        <v>104</v>
      </c>
      <c r="F2197" t="s">
        <v>426</v>
      </c>
      <c r="G2197" t="s">
        <v>303</v>
      </c>
      <c r="H2197">
        <v>84</v>
      </c>
      <c r="I2197">
        <v>1</v>
      </c>
      <c r="J2197" t="s">
        <v>280</v>
      </c>
      <c r="K2197" s="21">
        <v>1.3643420742963368E-3</v>
      </c>
      <c r="L2197" s="21">
        <v>3.6568638595470921E-3</v>
      </c>
      <c r="M2197" s="21">
        <v>6.7078299472502082E-3</v>
      </c>
      <c r="N2197" s="21">
        <v>1.0333423678368184E-2</v>
      </c>
      <c r="O2197" s="21">
        <v>1.3942582475114684E-2</v>
      </c>
      <c r="P2197" s="21">
        <v>1.7558809305467805E-2</v>
      </c>
      <c r="Q2197" s="21">
        <v>1.9862782694574133E-2</v>
      </c>
      <c r="R2197" s="21">
        <v>2.1325949499802561E-2</v>
      </c>
      <c r="S2197" s="21">
        <v>2.2142639980180203E-2</v>
      </c>
      <c r="T2197" s="21">
        <v>2.3024627079795197E-2</v>
      </c>
      <c r="U2197" s="21">
        <v>2.394226748222459E-2</v>
      </c>
      <c r="V2197" s="21">
        <v>2.4841168420564854E-2</v>
      </c>
      <c r="W2197" s="21">
        <v>2.5672649373588968E-2</v>
      </c>
      <c r="X2197" s="21">
        <v>2.640609545549772E-2</v>
      </c>
      <c r="Y2197" s="21">
        <v>2.7015522741356851E-2</v>
      </c>
      <c r="Z2197" s="21">
        <v>2.727027796128316E-2</v>
      </c>
      <c r="AA2197" s="21">
        <v>2.7557623893607684E-2</v>
      </c>
      <c r="AB2197" s="21">
        <v>2.7860977535759203E-2</v>
      </c>
      <c r="AC2197" s="21">
        <v>2.7958907082358358E-2</v>
      </c>
      <c r="AD2197" s="21">
        <v>2.8012540245463298E-2</v>
      </c>
      <c r="AE2197" s="21">
        <v>2.7998572358293321E-2</v>
      </c>
      <c r="AF2197" s="21">
        <v>2.7984611435928036E-2</v>
      </c>
      <c r="AG2197" s="21">
        <v>2.7970657474894588E-2</v>
      </c>
    </row>
    <row r="2198" spans="1:33" x14ac:dyDescent="0.25">
      <c r="A2198">
        <v>1484</v>
      </c>
      <c r="B2198" t="s">
        <v>1</v>
      </c>
      <c r="C2198" t="s">
        <v>8</v>
      </c>
      <c r="D2198" t="s">
        <v>33</v>
      </c>
      <c r="E2198" t="s">
        <v>105</v>
      </c>
      <c r="F2198" t="s">
        <v>406</v>
      </c>
      <c r="G2198" t="s">
        <v>331</v>
      </c>
      <c r="H2198">
        <v>62</v>
      </c>
      <c r="I2198">
        <v>0</v>
      </c>
      <c r="J2198" t="s">
        <v>273</v>
      </c>
      <c r="K2198" s="21">
        <v>0</v>
      </c>
      <c r="L2198" s="21">
        <v>0</v>
      </c>
      <c r="M2198" s="21">
        <v>0</v>
      </c>
      <c r="N2198" s="21">
        <v>0</v>
      </c>
      <c r="O2198" s="21">
        <v>0</v>
      </c>
      <c r="P2198" s="21">
        <v>0</v>
      </c>
      <c r="Q2198" s="21">
        <v>0</v>
      </c>
      <c r="R2198" s="21">
        <v>0</v>
      </c>
      <c r="S2198" s="21">
        <v>0</v>
      </c>
      <c r="T2198" s="21">
        <v>0</v>
      </c>
      <c r="U2198" s="21">
        <v>0</v>
      </c>
      <c r="V2198" s="21">
        <v>0</v>
      </c>
      <c r="W2198" s="21">
        <v>0</v>
      </c>
      <c r="X2198" s="21">
        <v>0</v>
      </c>
      <c r="Y2198" s="21">
        <v>0</v>
      </c>
      <c r="Z2198" s="21">
        <v>0</v>
      </c>
      <c r="AA2198" s="21">
        <v>0</v>
      </c>
      <c r="AB2198" s="21">
        <v>0</v>
      </c>
      <c r="AC2198" s="21">
        <v>0</v>
      </c>
      <c r="AD2198" s="21">
        <v>0</v>
      </c>
      <c r="AE2198" s="21">
        <v>0</v>
      </c>
      <c r="AF2198" s="21">
        <v>0</v>
      </c>
      <c r="AG2198" s="21">
        <v>0</v>
      </c>
    </row>
    <row r="2199" spans="1:33" x14ac:dyDescent="0.25">
      <c r="A2199">
        <v>1873</v>
      </c>
      <c r="B2199" t="s">
        <v>1</v>
      </c>
      <c r="C2199" t="s">
        <v>8</v>
      </c>
      <c r="D2199" t="s">
        <v>33</v>
      </c>
      <c r="E2199" t="s">
        <v>106</v>
      </c>
      <c r="F2199" t="s">
        <v>406</v>
      </c>
      <c r="G2199" t="s">
        <v>332</v>
      </c>
      <c r="H2199">
        <v>62</v>
      </c>
      <c r="I2199">
        <v>0</v>
      </c>
      <c r="J2199" t="s">
        <v>273</v>
      </c>
      <c r="K2199" s="21">
        <v>0</v>
      </c>
      <c r="L2199" s="21">
        <v>0</v>
      </c>
      <c r="M2199" s="21">
        <v>0</v>
      </c>
      <c r="N2199" s="21">
        <v>0</v>
      </c>
      <c r="O2199" s="21">
        <v>0</v>
      </c>
      <c r="P2199" s="21">
        <v>0</v>
      </c>
      <c r="Q2199" s="21">
        <v>0</v>
      </c>
      <c r="R2199" s="21">
        <v>0</v>
      </c>
      <c r="S2199" s="21">
        <v>0</v>
      </c>
      <c r="T2199" s="21">
        <v>0</v>
      </c>
      <c r="U2199" s="21">
        <v>0</v>
      </c>
      <c r="V2199" s="21">
        <v>0</v>
      </c>
      <c r="W2199" s="21">
        <v>0</v>
      </c>
      <c r="X2199" s="21">
        <v>0</v>
      </c>
      <c r="Y2199" s="21">
        <v>0</v>
      </c>
      <c r="Z2199" s="21">
        <v>0</v>
      </c>
      <c r="AA2199" s="21">
        <v>0</v>
      </c>
      <c r="AB2199" s="21">
        <v>0</v>
      </c>
      <c r="AC2199" s="21">
        <v>0</v>
      </c>
      <c r="AD2199" s="21">
        <v>0</v>
      </c>
      <c r="AE2199" s="21">
        <v>0</v>
      </c>
      <c r="AF2199" s="21">
        <v>0</v>
      </c>
      <c r="AG2199" s="21">
        <v>0</v>
      </c>
    </row>
    <row r="2200" spans="1:33" x14ac:dyDescent="0.25">
      <c r="A2200">
        <v>1866</v>
      </c>
      <c r="B2200" t="s">
        <v>1</v>
      </c>
      <c r="C2200" t="s">
        <v>8</v>
      </c>
      <c r="D2200" t="s">
        <v>33</v>
      </c>
      <c r="E2200" t="s">
        <v>107</v>
      </c>
      <c r="F2200" t="s">
        <v>406</v>
      </c>
      <c r="G2200" t="s">
        <v>333</v>
      </c>
      <c r="H2200">
        <v>62</v>
      </c>
      <c r="I2200">
        <v>0</v>
      </c>
      <c r="J2200" t="s">
        <v>273</v>
      </c>
      <c r="K2200" s="21">
        <v>0</v>
      </c>
      <c r="L2200" s="21">
        <v>0</v>
      </c>
      <c r="M2200" s="21">
        <v>0</v>
      </c>
      <c r="N2200" s="21">
        <v>0</v>
      </c>
      <c r="O2200" s="21">
        <v>0</v>
      </c>
      <c r="P2200" s="21">
        <v>0</v>
      </c>
      <c r="Q2200" s="21">
        <v>0</v>
      </c>
      <c r="R2200" s="21">
        <v>0</v>
      </c>
      <c r="S2200" s="21">
        <v>0</v>
      </c>
      <c r="T2200" s="21">
        <v>0</v>
      </c>
      <c r="U2200" s="21">
        <v>0</v>
      </c>
      <c r="V2200" s="21">
        <v>0</v>
      </c>
      <c r="W2200" s="21">
        <v>0</v>
      </c>
      <c r="X2200" s="21">
        <v>0</v>
      </c>
      <c r="Y2200" s="21">
        <v>0</v>
      </c>
      <c r="Z2200" s="21">
        <v>0</v>
      </c>
      <c r="AA2200" s="21">
        <v>0</v>
      </c>
      <c r="AB2200" s="21">
        <v>0</v>
      </c>
      <c r="AC2200" s="21">
        <v>0</v>
      </c>
      <c r="AD2200" s="21">
        <v>0</v>
      </c>
      <c r="AE2200" s="21">
        <v>0</v>
      </c>
      <c r="AF2200" s="21">
        <v>0</v>
      </c>
      <c r="AG2200" s="21">
        <v>0</v>
      </c>
    </row>
    <row r="2201" spans="1:33" x14ac:dyDescent="0.25">
      <c r="A2201">
        <v>1864</v>
      </c>
      <c r="B2201" t="s">
        <v>1</v>
      </c>
      <c r="C2201" t="s">
        <v>8</v>
      </c>
      <c r="D2201" t="s">
        <v>33</v>
      </c>
      <c r="E2201" t="s">
        <v>108</v>
      </c>
      <c r="F2201" t="s">
        <v>406</v>
      </c>
      <c r="G2201" t="s">
        <v>334</v>
      </c>
      <c r="H2201">
        <v>62</v>
      </c>
      <c r="I2201">
        <v>0</v>
      </c>
      <c r="J2201" t="s">
        <v>273</v>
      </c>
      <c r="K2201" s="21">
        <v>0</v>
      </c>
      <c r="L2201" s="21">
        <v>0</v>
      </c>
      <c r="M2201" s="21">
        <v>0</v>
      </c>
      <c r="N2201" s="21">
        <v>0</v>
      </c>
      <c r="O2201" s="21">
        <v>0</v>
      </c>
      <c r="P2201" s="21">
        <v>0</v>
      </c>
      <c r="Q2201" s="21">
        <v>0</v>
      </c>
      <c r="R2201" s="21">
        <v>0</v>
      </c>
      <c r="S2201" s="21">
        <v>0</v>
      </c>
      <c r="T2201" s="21">
        <v>0</v>
      </c>
      <c r="U2201" s="21">
        <v>0</v>
      </c>
      <c r="V2201" s="21">
        <v>0</v>
      </c>
      <c r="W2201" s="21">
        <v>0</v>
      </c>
      <c r="X2201" s="21">
        <v>0</v>
      </c>
      <c r="Y2201" s="21">
        <v>0</v>
      </c>
      <c r="Z2201" s="21">
        <v>0</v>
      </c>
      <c r="AA2201" s="21">
        <v>0</v>
      </c>
      <c r="AB2201" s="21">
        <v>0</v>
      </c>
      <c r="AC2201" s="21">
        <v>0</v>
      </c>
      <c r="AD2201" s="21">
        <v>0</v>
      </c>
      <c r="AE2201" s="21">
        <v>0</v>
      </c>
      <c r="AF2201" s="21">
        <v>0</v>
      </c>
      <c r="AG2201" s="21">
        <v>0</v>
      </c>
    </row>
    <row r="2202" spans="1:33" x14ac:dyDescent="0.25">
      <c r="A2202">
        <v>1871</v>
      </c>
      <c r="B2202" t="s">
        <v>1</v>
      </c>
      <c r="C2202" t="s">
        <v>8</v>
      </c>
      <c r="D2202" t="s">
        <v>33</v>
      </c>
      <c r="E2202" t="s">
        <v>109</v>
      </c>
      <c r="F2202" t="s">
        <v>406</v>
      </c>
      <c r="G2202" t="s">
        <v>335</v>
      </c>
      <c r="H2202">
        <v>62</v>
      </c>
      <c r="I2202">
        <v>0</v>
      </c>
      <c r="J2202" t="s">
        <v>273</v>
      </c>
      <c r="K2202" s="21">
        <v>0</v>
      </c>
      <c r="L2202" s="21">
        <v>0</v>
      </c>
      <c r="M2202" s="21">
        <v>0</v>
      </c>
      <c r="N2202" s="21">
        <v>0</v>
      </c>
      <c r="O2202" s="21">
        <v>0</v>
      </c>
      <c r="P2202" s="21">
        <v>0</v>
      </c>
      <c r="Q2202" s="21">
        <v>0</v>
      </c>
      <c r="R2202" s="21">
        <v>0</v>
      </c>
      <c r="S2202" s="21">
        <v>0</v>
      </c>
      <c r="T2202" s="21">
        <v>0</v>
      </c>
      <c r="U2202" s="21">
        <v>0</v>
      </c>
      <c r="V2202" s="21">
        <v>0</v>
      </c>
      <c r="W2202" s="21">
        <v>0</v>
      </c>
      <c r="X2202" s="21">
        <v>0</v>
      </c>
      <c r="Y2202" s="21">
        <v>0</v>
      </c>
      <c r="Z2202" s="21">
        <v>0</v>
      </c>
      <c r="AA2202" s="21">
        <v>0</v>
      </c>
      <c r="AB2202" s="21">
        <v>0</v>
      </c>
      <c r="AC2202" s="21">
        <v>0</v>
      </c>
      <c r="AD2202" s="21">
        <v>0</v>
      </c>
      <c r="AE2202" s="21">
        <v>0</v>
      </c>
      <c r="AF2202" s="21">
        <v>0</v>
      </c>
      <c r="AG2202" s="21">
        <v>0</v>
      </c>
    </row>
    <row r="2203" spans="1:33" x14ac:dyDescent="0.25">
      <c r="A2203">
        <v>1869</v>
      </c>
      <c r="B2203" t="s">
        <v>1</v>
      </c>
      <c r="C2203" t="s">
        <v>8</v>
      </c>
      <c r="D2203" t="s">
        <v>33</v>
      </c>
      <c r="E2203" t="s">
        <v>110</v>
      </c>
      <c r="F2203" t="s">
        <v>406</v>
      </c>
      <c r="G2203" t="s">
        <v>336</v>
      </c>
      <c r="H2203">
        <v>62</v>
      </c>
      <c r="I2203">
        <v>1</v>
      </c>
      <c r="J2203" t="s">
        <v>280</v>
      </c>
      <c r="K2203" s="21">
        <v>7.5362895522268394E-4</v>
      </c>
      <c r="L2203" s="21">
        <v>1.5735168651562646E-3</v>
      </c>
      <c r="M2203" s="21">
        <v>2.4541732084298069E-3</v>
      </c>
      <c r="N2203" s="21">
        <v>3.3579268592707659E-3</v>
      </c>
      <c r="O2203" s="21">
        <v>4.2715027830800634E-3</v>
      </c>
      <c r="P2203" s="21">
        <v>5.2415533366016384E-3</v>
      </c>
      <c r="Q2203" s="21">
        <v>6.2181461433049789E-3</v>
      </c>
      <c r="R2203" s="21">
        <v>7.1539254461055165E-3</v>
      </c>
      <c r="S2203" s="21">
        <v>7.9909640760552295E-3</v>
      </c>
      <c r="T2203" s="21">
        <v>8.6634027886916144E-3</v>
      </c>
      <c r="U2203" s="21">
        <v>9.1373954406647993E-3</v>
      </c>
      <c r="V2203" s="21">
        <v>9.3985823705466098E-3</v>
      </c>
      <c r="W2203" s="21">
        <v>9.5089076088493603E-3</v>
      </c>
      <c r="X2203" s="21">
        <v>9.5028925128988057E-3</v>
      </c>
      <c r="Y2203" s="21">
        <v>9.4449100034205528E-3</v>
      </c>
      <c r="Z2203" s="21">
        <v>9.3508414887420611E-3</v>
      </c>
      <c r="AA2203" s="21">
        <v>9.274234422087798E-3</v>
      </c>
      <c r="AB2203" s="21">
        <v>9.2125944463394161E-3</v>
      </c>
      <c r="AC2203" s="21">
        <v>9.1617964305712625E-3</v>
      </c>
      <c r="AD2203" s="21">
        <v>9.1208814355870794E-3</v>
      </c>
      <c r="AE2203" s="21">
        <v>9.0872023239412479E-3</v>
      </c>
      <c r="AF2203" s="21">
        <v>9.0593834115777604E-3</v>
      </c>
      <c r="AG2203" s="21">
        <v>9.0361345064943269E-3</v>
      </c>
    </row>
    <row r="2204" spans="1:33" x14ac:dyDescent="0.25">
      <c r="A2204">
        <v>1862</v>
      </c>
      <c r="B2204" t="s">
        <v>1</v>
      </c>
      <c r="C2204" t="s">
        <v>8</v>
      </c>
      <c r="D2204" t="s">
        <v>33</v>
      </c>
      <c r="E2204" t="s">
        <v>111</v>
      </c>
      <c r="F2204" t="s">
        <v>406</v>
      </c>
      <c r="G2204" t="s">
        <v>337</v>
      </c>
      <c r="H2204">
        <v>62</v>
      </c>
      <c r="I2204">
        <v>0</v>
      </c>
      <c r="J2204" t="s">
        <v>273</v>
      </c>
      <c r="K2204" s="21">
        <v>0</v>
      </c>
      <c r="L2204" s="21">
        <v>0</v>
      </c>
      <c r="M2204" s="21">
        <v>0</v>
      </c>
      <c r="N2204" s="21">
        <v>0</v>
      </c>
      <c r="O2204" s="21">
        <v>0</v>
      </c>
      <c r="P2204" s="21">
        <v>0</v>
      </c>
      <c r="Q2204" s="21">
        <v>0</v>
      </c>
      <c r="R2204" s="21">
        <v>0</v>
      </c>
      <c r="S2204" s="21">
        <v>0</v>
      </c>
      <c r="T2204" s="21">
        <v>0</v>
      </c>
      <c r="U2204" s="21">
        <v>0</v>
      </c>
      <c r="V2204" s="21">
        <v>0</v>
      </c>
      <c r="W2204" s="21">
        <v>0</v>
      </c>
      <c r="X2204" s="21">
        <v>0</v>
      </c>
      <c r="Y2204" s="21">
        <v>0</v>
      </c>
      <c r="Z2204" s="21">
        <v>0</v>
      </c>
      <c r="AA2204" s="21">
        <v>0</v>
      </c>
      <c r="AB2204" s="21">
        <v>0</v>
      </c>
      <c r="AC2204" s="21">
        <v>0</v>
      </c>
      <c r="AD2204" s="21">
        <v>0</v>
      </c>
      <c r="AE2204" s="21">
        <v>0</v>
      </c>
      <c r="AF2204" s="21">
        <v>0</v>
      </c>
      <c r="AG2204" s="21">
        <v>0</v>
      </c>
    </row>
    <row r="2205" spans="1:33" x14ac:dyDescent="0.25">
      <c r="A2205">
        <v>1867</v>
      </c>
      <c r="B2205" t="s">
        <v>1</v>
      </c>
      <c r="C2205" t="s">
        <v>8</v>
      </c>
      <c r="D2205" t="s">
        <v>33</v>
      </c>
      <c r="E2205" t="s">
        <v>112</v>
      </c>
      <c r="F2205" t="s">
        <v>406</v>
      </c>
      <c r="G2205" t="s">
        <v>338</v>
      </c>
      <c r="H2205">
        <v>62</v>
      </c>
      <c r="I2205">
        <v>0</v>
      </c>
      <c r="J2205" t="s">
        <v>273</v>
      </c>
      <c r="K2205" s="21">
        <v>0</v>
      </c>
      <c r="L2205" s="21">
        <v>0</v>
      </c>
      <c r="M2205" s="21">
        <v>0</v>
      </c>
      <c r="N2205" s="21">
        <v>0</v>
      </c>
      <c r="O2205" s="21">
        <v>0</v>
      </c>
      <c r="P2205" s="21">
        <v>0</v>
      </c>
      <c r="Q2205" s="21">
        <v>0</v>
      </c>
      <c r="R2205" s="21">
        <v>0</v>
      </c>
      <c r="S2205" s="21">
        <v>0</v>
      </c>
      <c r="T2205" s="21">
        <v>0</v>
      </c>
      <c r="U2205" s="21">
        <v>0</v>
      </c>
      <c r="V2205" s="21">
        <v>0</v>
      </c>
      <c r="W2205" s="21">
        <v>0</v>
      </c>
      <c r="X2205" s="21">
        <v>0</v>
      </c>
      <c r="Y2205" s="21">
        <v>0</v>
      </c>
      <c r="Z2205" s="21">
        <v>0</v>
      </c>
      <c r="AA2205" s="21">
        <v>0</v>
      </c>
      <c r="AB2205" s="21">
        <v>0</v>
      </c>
      <c r="AC2205" s="21">
        <v>0</v>
      </c>
      <c r="AD2205" s="21">
        <v>0</v>
      </c>
      <c r="AE2205" s="21">
        <v>0</v>
      </c>
      <c r="AF2205" s="21">
        <v>0</v>
      </c>
      <c r="AG2205" s="21">
        <v>0</v>
      </c>
    </row>
    <row r="2206" spans="1:33" x14ac:dyDescent="0.25">
      <c r="A2206">
        <v>1868</v>
      </c>
      <c r="B2206" t="s">
        <v>1</v>
      </c>
      <c r="C2206" t="s">
        <v>8</v>
      </c>
      <c r="D2206" t="s">
        <v>33</v>
      </c>
      <c r="E2206" t="s">
        <v>113</v>
      </c>
      <c r="F2206" t="s">
        <v>406</v>
      </c>
      <c r="G2206" t="s">
        <v>339</v>
      </c>
      <c r="H2206">
        <v>62</v>
      </c>
      <c r="I2206">
        <v>1</v>
      </c>
      <c r="J2206" t="s">
        <v>280</v>
      </c>
      <c r="K2206" s="21">
        <v>6.321178663531709E-3</v>
      </c>
      <c r="L2206" s="21">
        <v>1.4016447301065407E-2</v>
      </c>
      <c r="M2206" s="21">
        <v>2.3355223407437967E-2</v>
      </c>
      <c r="N2206" s="21">
        <v>3.4109022113669417E-2</v>
      </c>
      <c r="O2206" s="21">
        <v>4.6303190850013776E-2</v>
      </c>
      <c r="P2206" s="21">
        <v>6.0521551159947513E-2</v>
      </c>
      <c r="Q2206" s="21">
        <v>7.6089721612615249E-2</v>
      </c>
      <c r="R2206" s="21">
        <v>9.1971950185625706E-2</v>
      </c>
      <c r="S2206" s="21">
        <v>0.10691050192183893</v>
      </c>
      <c r="T2206" s="21">
        <v>0.11968572135606023</v>
      </c>
      <c r="U2206" s="21">
        <v>0.12946741685552526</v>
      </c>
      <c r="V2206" s="21">
        <v>0.13576119932761088</v>
      </c>
      <c r="W2206" s="21">
        <v>0.13920749272579178</v>
      </c>
      <c r="X2206" s="21">
        <v>0.14057473970562209</v>
      </c>
      <c r="Y2206" s="21">
        <v>0.14087701130579397</v>
      </c>
      <c r="Z2206" s="21">
        <v>0.14041160611419817</v>
      </c>
      <c r="AA2206" s="21">
        <v>0.14001797865086818</v>
      </c>
      <c r="AB2206" s="21">
        <v>0.13970159650825159</v>
      </c>
      <c r="AC2206" s="21">
        <v>0.1394266625618778</v>
      </c>
      <c r="AD2206" s="21">
        <v>0.13920415442110118</v>
      </c>
      <c r="AE2206" s="21">
        <v>0.13901517358849574</v>
      </c>
      <c r="AF2206" s="21">
        <v>0.13885526823801311</v>
      </c>
      <c r="AG2206" s="21">
        <v>0.13872046504972563</v>
      </c>
    </row>
    <row r="2207" spans="1:33" x14ac:dyDescent="0.25">
      <c r="A2207">
        <v>1870</v>
      </c>
      <c r="B2207" t="s">
        <v>1</v>
      </c>
      <c r="C2207" t="s">
        <v>8</v>
      </c>
      <c r="D2207" t="s">
        <v>33</v>
      </c>
      <c r="E2207" t="s">
        <v>114</v>
      </c>
      <c r="F2207" t="s">
        <v>406</v>
      </c>
      <c r="G2207" t="s">
        <v>339</v>
      </c>
      <c r="H2207">
        <v>62</v>
      </c>
      <c r="I2207">
        <v>0</v>
      </c>
      <c r="J2207" t="s">
        <v>273</v>
      </c>
      <c r="K2207" s="21">
        <v>0</v>
      </c>
      <c r="L2207" s="21">
        <v>0</v>
      </c>
      <c r="M2207" s="21">
        <v>0</v>
      </c>
      <c r="N2207" s="21">
        <v>0</v>
      </c>
      <c r="O2207" s="21">
        <v>0</v>
      </c>
      <c r="P2207" s="21">
        <v>0</v>
      </c>
      <c r="Q2207" s="21">
        <v>0</v>
      </c>
      <c r="R2207" s="21">
        <v>0</v>
      </c>
      <c r="S2207" s="21">
        <v>0</v>
      </c>
      <c r="T2207" s="21">
        <v>0</v>
      </c>
      <c r="U2207" s="21">
        <v>0</v>
      </c>
      <c r="V2207" s="21">
        <v>0</v>
      </c>
      <c r="W2207" s="21">
        <v>0</v>
      </c>
      <c r="X2207" s="21">
        <v>0</v>
      </c>
      <c r="Y2207" s="21">
        <v>0</v>
      </c>
      <c r="Z2207" s="21">
        <v>0</v>
      </c>
      <c r="AA2207" s="21">
        <v>0</v>
      </c>
      <c r="AB2207" s="21">
        <v>0</v>
      </c>
      <c r="AC2207" s="21">
        <v>0</v>
      </c>
      <c r="AD2207" s="21">
        <v>0</v>
      </c>
      <c r="AE2207" s="21">
        <v>0</v>
      </c>
      <c r="AF2207" s="21">
        <v>0</v>
      </c>
      <c r="AG2207" s="21">
        <v>0</v>
      </c>
    </row>
    <row r="2208" spans="1:33" x14ac:dyDescent="0.25">
      <c r="A2208">
        <v>1865</v>
      </c>
      <c r="B2208" t="s">
        <v>1</v>
      </c>
      <c r="C2208" t="s">
        <v>8</v>
      </c>
      <c r="D2208" t="s">
        <v>33</v>
      </c>
      <c r="E2208" t="s">
        <v>115</v>
      </c>
      <c r="F2208" t="s">
        <v>406</v>
      </c>
      <c r="G2208" t="s">
        <v>340</v>
      </c>
      <c r="H2208">
        <v>62</v>
      </c>
      <c r="I2208">
        <v>0</v>
      </c>
      <c r="J2208" t="s">
        <v>273</v>
      </c>
      <c r="K2208" s="21">
        <v>0</v>
      </c>
      <c r="L2208" s="21">
        <v>0</v>
      </c>
      <c r="M2208" s="21">
        <v>0</v>
      </c>
      <c r="N2208" s="21">
        <v>0</v>
      </c>
      <c r="O2208" s="21">
        <v>0</v>
      </c>
      <c r="P2208" s="21">
        <v>0</v>
      </c>
      <c r="Q2208" s="21">
        <v>0</v>
      </c>
      <c r="R2208" s="21">
        <v>0</v>
      </c>
      <c r="S2208" s="21">
        <v>0</v>
      </c>
      <c r="T2208" s="21">
        <v>0</v>
      </c>
      <c r="U2208" s="21">
        <v>0</v>
      </c>
      <c r="V2208" s="21">
        <v>0</v>
      </c>
      <c r="W2208" s="21">
        <v>0</v>
      </c>
      <c r="X2208" s="21">
        <v>0</v>
      </c>
      <c r="Y2208" s="21">
        <v>0</v>
      </c>
      <c r="Z2208" s="21">
        <v>0</v>
      </c>
      <c r="AA2208" s="21">
        <v>0</v>
      </c>
      <c r="AB2208" s="21">
        <v>0</v>
      </c>
      <c r="AC2208" s="21">
        <v>0</v>
      </c>
      <c r="AD2208" s="21">
        <v>0</v>
      </c>
      <c r="AE2208" s="21">
        <v>0</v>
      </c>
      <c r="AF2208" s="21">
        <v>0</v>
      </c>
      <c r="AG2208" s="21">
        <v>0</v>
      </c>
    </row>
    <row r="2209" spans="1:33" x14ac:dyDescent="0.25">
      <c r="A2209">
        <v>1872</v>
      </c>
      <c r="B2209" t="s">
        <v>1</v>
      </c>
      <c r="C2209" t="s">
        <v>8</v>
      </c>
      <c r="D2209" t="s">
        <v>33</v>
      </c>
      <c r="E2209" t="s">
        <v>116</v>
      </c>
      <c r="F2209" t="s">
        <v>406</v>
      </c>
      <c r="G2209" t="s">
        <v>341</v>
      </c>
      <c r="H2209">
        <v>62</v>
      </c>
      <c r="I2209">
        <v>0</v>
      </c>
      <c r="J2209" t="s">
        <v>273</v>
      </c>
      <c r="K2209" s="21">
        <v>0</v>
      </c>
      <c r="L2209" s="21">
        <v>0</v>
      </c>
      <c r="M2209" s="21">
        <v>0</v>
      </c>
      <c r="N2209" s="21">
        <v>0</v>
      </c>
      <c r="O2209" s="21">
        <v>0</v>
      </c>
      <c r="P2209" s="21">
        <v>0</v>
      </c>
      <c r="Q2209" s="21">
        <v>0</v>
      </c>
      <c r="R2209" s="21">
        <v>0</v>
      </c>
      <c r="S2209" s="21">
        <v>0</v>
      </c>
      <c r="T2209" s="21">
        <v>0</v>
      </c>
      <c r="U2209" s="21">
        <v>0</v>
      </c>
      <c r="V2209" s="21">
        <v>0</v>
      </c>
      <c r="W2209" s="21">
        <v>0</v>
      </c>
      <c r="X2209" s="21">
        <v>0</v>
      </c>
      <c r="Y2209" s="21">
        <v>0</v>
      </c>
      <c r="Z2209" s="21">
        <v>0</v>
      </c>
      <c r="AA2209" s="21">
        <v>0</v>
      </c>
      <c r="AB2209" s="21">
        <v>0</v>
      </c>
      <c r="AC2209" s="21">
        <v>0</v>
      </c>
      <c r="AD2209" s="21">
        <v>0</v>
      </c>
      <c r="AE2209" s="21">
        <v>0</v>
      </c>
      <c r="AF2209" s="21">
        <v>0</v>
      </c>
      <c r="AG2209" s="21">
        <v>0</v>
      </c>
    </row>
    <row r="2210" spans="1:33" x14ac:dyDescent="0.25">
      <c r="A2210">
        <v>1863</v>
      </c>
      <c r="B2210" t="s">
        <v>1</v>
      </c>
      <c r="C2210" t="s">
        <v>8</v>
      </c>
      <c r="D2210" t="s">
        <v>33</v>
      </c>
      <c r="E2210" t="s">
        <v>117</v>
      </c>
      <c r="F2210" t="s">
        <v>406</v>
      </c>
      <c r="G2210" t="s">
        <v>342</v>
      </c>
      <c r="H2210">
        <v>62</v>
      </c>
      <c r="I2210">
        <v>1</v>
      </c>
      <c r="J2210" t="s">
        <v>280</v>
      </c>
      <c r="K2210" s="21">
        <v>5.9563924684981426E-3</v>
      </c>
      <c r="L2210" s="21">
        <v>1.3194599763480364E-2</v>
      </c>
      <c r="M2210" s="21">
        <v>2.196061470788405E-2</v>
      </c>
      <c r="N2210" s="21">
        <v>3.2031285832108278E-2</v>
      </c>
      <c r="O2210" s="21">
        <v>4.3421382131862613E-2</v>
      </c>
      <c r="P2210" s="21">
        <v>5.6664150079469532E-2</v>
      </c>
      <c r="Q2210" s="21">
        <v>7.1118529392237922E-2</v>
      </c>
      <c r="R2210" s="21">
        <v>8.581621857715277E-2</v>
      </c>
      <c r="S2210" s="21">
        <v>9.9596312348615532E-2</v>
      </c>
      <c r="T2210" s="21">
        <v>0.11134587945173272</v>
      </c>
      <c r="U2210" s="21">
        <v>0.12031885782146953</v>
      </c>
      <c r="V2210" s="21">
        <v>0.12607881228897486</v>
      </c>
      <c r="W2210" s="21">
        <v>0.12922504199418799</v>
      </c>
      <c r="X2210" s="21">
        <v>0.13046666643132621</v>
      </c>
      <c r="Y2210" s="21">
        <v>0.13073394964094154</v>
      </c>
      <c r="Z2210" s="21">
        <v>0.13029970617152126</v>
      </c>
      <c r="AA2210" s="21">
        <v>0.12993157191048355</v>
      </c>
      <c r="AB2210" s="21">
        <v>0.12963483650748384</v>
      </c>
      <c r="AC2210" s="21">
        <v>0.12937620290852533</v>
      </c>
      <c r="AD2210" s="21">
        <v>0.12916594618005434</v>
      </c>
      <c r="AE2210" s="21">
        <v>0.12898663450655309</v>
      </c>
      <c r="AF2210" s="21">
        <v>0.12883420645301005</v>
      </c>
      <c r="AG2210" s="21">
        <v>0.12870510788054193</v>
      </c>
    </row>
    <row r="2211" spans="1:33" x14ac:dyDescent="0.25">
      <c r="A2211">
        <v>1887</v>
      </c>
      <c r="B2211" t="s">
        <v>1</v>
      </c>
      <c r="C2211" t="s">
        <v>8</v>
      </c>
      <c r="D2211" t="s">
        <v>33</v>
      </c>
      <c r="E2211" t="s">
        <v>118</v>
      </c>
      <c r="F2211" t="s">
        <v>445</v>
      </c>
      <c r="G2211" t="s">
        <v>343</v>
      </c>
      <c r="H2211">
        <v>80</v>
      </c>
      <c r="I2211">
        <v>0</v>
      </c>
      <c r="J2211" t="s">
        <v>280</v>
      </c>
      <c r="K2211" s="21">
        <v>0</v>
      </c>
      <c r="L2211" s="21">
        <v>0</v>
      </c>
      <c r="M2211" s="21">
        <v>0</v>
      </c>
      <c r="N2211" s="21">
        <v>0</v>
      </c>
      <c r="O2211" s="21">
        <v>0</v>
      </c>
      <c r="P2211" s="21">
        <v>0</v>
      </c>
      <c r="Q2211" s="21">
        <v>0</v>
      </c>
      <c r="R2211" s="21">
        <v>0</v>
      </c>
      <c r="S2211" s="21">
        <v>0</v>
      </c>
      <c r="T2211" s="21">
        <v>0</v>
      </c>
      <c r="U2211" s="21">
        <v>0</v>
      </c>
      <c r="V2211" s="21">
        <v>0</v>
      </c>
      <c r="W2211" s="21">
        <v>0</v>
      </c>
      <c r="X2211" s="21">
        <v>0</v>
      </c>
      <c r="Y2211" s="21">
        <v>0</v>
      </c>
      <c r="Z2211" s="21">
        <v>0</v>
      </c>
      <c r="AA2211" s="21">
        <v>0</v>
      </c>
      <c r="AB2211" s="21">
        <v>0</v>
      </c>
      <c r="AC2211" s="21">
        <v>0</v>
      </c>
      <c r="AD2211" s="21">
        <v>0</v>
      </c>
      <c r="AE2211" s="21">
        <v>0</v>
      </c>
      <c r="AF2211" s="21">
        <v>0</v>
      </c>
      <c r="AG2211" s="21">
        <v>0</v>
      </c>
    </row>
    <row r="2212" spans="1:33" x14ac:dyDescent="0.25">
      <c r="A2212">
        <v>1474</v>
      </c>
      <c r="B2212" t="s">
        <v>1</v>
      </c>
      <c r="C2212" t="s">
        <v>8</v>
      </c>
      <c r="D2212" t="s">
        <v>33</v>
      </c>
      <c r="E2212" t="s">
        <v>119</v>
      </c>
      <c r="F2212" t="s">
        <v>442</v>
      </c>
      <c r="G2212" t="s">
        <v>383</v>
      </c>
      <c r="H2212">
        <v>76</v>
      </c>
      <c r="I2212">
        <v>0</v>
      </c>
      <c r="J2212" t="s">
        <v>273</v>
      </c>
      <c r="K2212" s="21">
        <v>0</v>
      </c>
      <c r="L2212" s="21">
        <v>0</v>
      </c>
      <c r="M2212" s="21">
        <v>0</v>
      </c>
      <c r="N2212" s="21">
        <v>0</v>
      </c>
      <c r="O2212" s="21">
        <v>0</v>
      </c>
      <c r="P2212" s="21">
        <v>0</v>
      </c>
      <c r="Q2212" s="21">
        <v>0</v>
      </c>
      <c r="R2212" s="21">
        <v>0</v>
      </c>
      <c r="S2212" s="21">
        <v>0</v>
      </c>
      <c r="T2212" s="21">
        <v>0</v>
      </c>
      <c r="U2212" s="21">
        <v>0</v>
      </c>
      <c r="V2212" s="21">
        <v>0</v>
      </c>
      <c r="W2212" s="21">
        <v>0</v>
      </c>
      <c r="X2212" s="21">
        <v>0</v>
      </c>
      <c r="Y2212" s="21">
        <v>0</v>
      </c>
      <c r="Z2212" s="21">
        <v>0</v>
      </c>
      <c r="AA2212" s="21">
        <v>0</v>
      </c>
      <c r="AB2212" s="21">
        <v>0</v>
      </c>
      <c r="AC2212" s="21">
        <v>0</v>
      </c>
      <c r="AD2212" s="21">
        <v>0</v>
      </c>
      <c r="AE2212" s="21">
        <v>0</v>
      </c>
      <c r="AF2212" s="21">
        <v>0</v>
      </c>
      <c r="AG2212" s="21">
        <v>0</v>
      </c>
    </row>
    <row r="2213" spans="1:33" x14ac:dyDescent="0.25">
      <c r="A2213">
        <v>1841</v>
      </c>
      <c r="B2213" t="s">
        <v>1</v>
      </c>
      <c r="C2213" t="s">
        <v>8</v>
      </c>
      <c r="D2213" t="s">
        <v>33</v>
      </c>
      <c r="E2213" t="s">
        <v>120</v>
      </c>
      <c r="F2213" t="s">
        <v>442</v>
      </c>
      <c r="G2213" t="s">
        <v>345</v>
      </c>
      <c r="H2213">
        <v>76</v>
      </c>
      <c r="I2213">
        <v>0</v>
      </c>
      <c r="J2213" t="s">
        <v>273</v>
      </c>
      <c r="K2213" s="21">
        <v>0</v>
      </c>
      <c r="L2213" s="21">
        <v>0</v>
      </c>
      <c r="M2213" s="21">
        <v>0</v>
      </c>
      <c r="N2213" s="21">
        <v>0</v>
      </c>
      <c r="O2213" s="21">
        <v>0</v>
      </c>
      <c r="P2213" s="21">
        <v>0</v>
      </c>
      <c r="Q2213" s="21">
        <v>0</v>
      </c>
      <c r="R2213" s="21">
        <v>0</v>
      </c>
      <c r="S2213" s="21">
        <v>0</v>
      </c>
      <c r="T2213" s="21">
        <v>0</v>
      </c>
      <c r="U2213" s="21">
        <v>0</v>
      </c>
      <c r="V2213" s="21">
        <v>0</v>
      </c>
      <c r="W2213" s="21">
        <v>0</v>
      </c>
      <c r="X2213" s="21">
        <v>0</v>
      </c>
      <c r="Y2213" s="21">
        <v>0</v>
      </c>
      <c r="Z2213" s="21">
        <v>0</v>
      </c>
      <c r="AA2213" s="21">
        <v>0</v>
      </c>
      <c r="AB2213" s="21">
        <v>0</v>
      </c>
      <c r="AC2213" s="21">
        <v>0</v>
      </c>
      <c r="AD2213" s="21">
        <v>0</v>
      </c>
      <c r="AE2213" s="21">
        <v>0</v>
      </c>
      <c r="AF2213" s="21">
        <v>0</v>
      </c>
      <c r="AG2213" s="21">
        <v>0</v>
      </c>
    </row>
    <row r="2214" spans="1:33" x14ac:dyDescent="0.25">
      <c r="A2214">
        <v>1842</v>
      </c>
      <c r="B2214" t="s">
        <v>1</v>
      </c>
      <c r="C2214" t="s">
        <v>8</v>
      </c>
      <c r="D2214" t="s">
        <v>33</v>
      </c>
      <c r="E2214" t="s">
        <v>121</v>
      </c>
      <c r="F2214" t="s">
        <v>442</v>
      </c>
      <c r="G2214">
        <v>0</v>
      </c>
      <c r="H2214">
        <v>76</v>
      </c>
      <c r="I2214">
        <v>0</v>
      </c>
      <c r="J2214" t="s">
        <v>273</v>
      </c>
      <c r="K2214" s="21">
        <v>0</v>
      </c>
      <c r="L2214" s="21">
        <v>0</v>
      </c>
      <c r="M2214" s="21">
        <v>0</v>
      </c>
      <c r="N2214" s="21">
        <v>0</v>
      </c>
      <c r="O2214" s="21">
        <v>0</v>
      </c>
      <c r="P2214" s="21">
        <v>0</v>
      </c>
      <c r="Q2214" s="21">
        <v>0</v>
      </c>
      <c r="R2214" s="21">
        <v>0</v>
      </c>
      <c r="S2214" s="21">
        <v>0</v>
      </c>
      <c r="T2214" s="21">
        <v>0</v>
      </c>
      <c r="U2214" s="21">
        <v>0</v>
      </c>
      <c r="V2214" s="21">
        <v>0</v>
      </c>
      <c r="W2214" s="21">
        <v>0</v>
      </c>
      <c r="X2214" s="21">
        <v>0</v>
      </c>
      <c r="Y2214" s="21">
        <v>0</v>
      </c>
      <c r="Z2214" s="21">
        <v>0</v>
      </c>
      <c r="AA2214" s="21">
        <v>0</v>
      </c>
      <c r="AB2214" s="21">
        <v>0</v>
      </c>
      <c r="AC2214" s="21">
        <v>0</v>
      </c>
      <c r="AD2214" s="21">
        <v>0</v>
      </c>
      <c r="AE2214" s="21">
        <v>0</v>
      </c>
      <c r="AF2214" s="21">
        <v>0</v>
      </c>
      <c r="AG2214" s="21">
        <v>0</v>
      </c>
    </row>
    <row r="2215" spans="1:33" x14ac:dyDescent="0.25">
      <c r="A2215">
        <v>1494</v>
      </c>
      <c r="B2215" t="s">
        <v>1</v>
      </c>
      <c r="C2215" t="s">
        <v>8</v>
      </c>
      <c r="D2215" t="s">
        <v>33</v>
      </c>
      <c r="E2215" t="s">
        <v>122</v>
      </c>
      <c r="F2215" t="s">
        <v>426</v>
      </c>
      <c r="G2215" t="s">
        <v>303</v>
      </c>
      <c r="H2215">
        <v>84</v>
      </c>
      <c r="I2215">
        <v>0</v>
      </c>
      <c r="J2215" t="s">
        <v>280</v>
      </c>
      <c r="K2215" s="21">
        <v>0</v>
      </c>
      <c r="L2215" s="21">
        <v>0</v>
      </c>
      <c r="M2215" s="21">
        <v>0</v>
      </c>
      <c r="N2215" s="21">
        <v>0</v>
      </c>
      <c r="O2215" s="21">
        <v>0</v>
      </c>
      <c r="P2215" s="21">
        <v>0</v>
      </c>
      <c r="Q2215" s="21">
        <v>0</v>
      </c>
      <c r="R2215" s="21">
        <v>0</v>
      </c>
      <c r="S2215" s="21">
        <v>0</v>
      </c>
      <c r="T2215" s="21">
        <v>0</v>
      </c>
      <c r="U2215" s="21">
        <v>0</v>
      </c>
      <c r="V2215" s="21">
        <v>0</v>
      </c>
      <c r="W2215" s="21">
        <v>0</v>
      </c>
      <c r="X2215" s="21">
        <v>0</v>
      </c>
      <c r="Y2215" s="21">
        <v>0</v>
      </c>
      <c r="Z2215" s="21">
        <v>0</v>
      </c>
      <c r="AA2215" s="21">
        <v>0</v>
      </c>
      <c r="AB2215" s="21">
        <v>0</v>
      </c>
      <c r="AC2215" s="21">
        <v>0</v>
      </c>
      <c r="AD2215" s="21">
        <v>0</v>
      </c>
      <c r="AE2215" s="21">
        <v>0</v>
      </c>
      <c r="AF2215" s="21">
        <v>0</v>
      </c>
      <c r="AG2215" s="21">
        <v>0</v>
      </c>
    </row>
    <row r="2216" spans="1:33" x14ac:dyDescent="0.25">
      <c r="A2216">
        <v>1490</v>
      </c>
      <c r="B2216" t="s">
        <v>1</v>
      </c>
      <c r="C2216" t="s">
        <v>8</v>
      </c>
      <c r="D2216" t="s">
        <v>33</v>
      </c>
      <c r="E2216" t="s">
        <v>123</v>
      </c>
      <c r="F2216" t="s">
        <v>405</v>
      </c>
      <c r="G2216" t="s">
        <v>307</v>
      </c>
      <c r="H2216">
        <v>63</v>
      </c>
      <c r="I2216">
        <v>1</v>
      </c>
      <c r="J2216" t="s">
        <v>280</v>
      </c>
      <c r="K2216" s="21">
        <v>5.2326919210960267E-4</v>
      </c>
      <c r="L2216" s="21">
        <v>1.841526474027256E-3</v>
      </c>
      <c r="M2216" s="21">
        <v>4.1353639620986191E-3</v>
      </c>
      <c r="N2216" s="21">
        <v>7.5197023175145369E-3</v>
      </c>
      <c r="O2216" s="21">
        <v>1.2065545945021138E-2</v>
      </c>
      <c r="P2216" s="21">
        <v>1.7714725132612113E-2</v>
      </c>
      <c r="Q2216" s="21">
        <v>2.3350308100159416E-2</v>
      </c>
      <c r="R2216" s="21">
        <v>2.9103871703122845E-2</v>
      </c>
      <c r="S2216" s="21">
        <v>3.4587483201390337E-2</v>
      </c>
      <c r="T2216" s="21">
        <v>3.9632022698407675E-2</v>
      </c>
      <c r="U2216" s="21">
        <v>4.4120677162989341E-2</v>
      </c>
      <c r="V2216" s="21">
        <v>4.8708977580615619E-2</v>
      </c>
      <c r="W2216" s="21">
        <v>5.2810473772110442E-2</v>
      </c>
      <c r="X2216" s="21">
        <v>5.6111414510122547E-2</v>
      </c>
      <c r="Y2216" s="21">
        <v>5.9518037843416333E-2</v>
      </c>
      <c r="Z2216" s="21">
        <v>6.2805650457472523E-2</v>
      </c>
      <c r="AA2216" s="21">
        <v>6.574093925701846E-2</v>
      </c>
      <c r="AB2216" s="21">
        <v>6.825167492699441E-2</v>
      </c>
      <c r="AC2216" s="21">
        <v>7.0160565451838464E-2</v>
      </c>
      <c r="AD2216" s="21">
        <v>7.095574450551366E-2</v>
      </c>
      <c r="AE2216" s="21">
        <v>7.1766102285101441E-2</v>
      </c>
      <c r="AF2216" s="21">
        <v>7.2596646097179252E-2</v>
      </c>
      <c r="AG2216" s="21">
        <v>7.3417058320540449E-2</v>
      </c>
    </row>
    <row r="2217" spans="1:33" x14ac:dyDescent="0.25">
      <c r="A2217">
        <v>1886</v>
      </c>
      <c r="B2217" t="s">
        <v>1</v>
      </c>
      <c r="C2217" t="s">
        <v>8</v>
      </c>
      <c r="D2217" t="s">
        <v>33</v>
      </c>
      <c r="E2217" t="s">
        <v>124</v>
      </c>
      <c r="F2217" t="s">
        <v>445</v>
      </c>
      <c r="G2217" t="s">
        <v>346</v>
      </c>
      <c r="H2217">
        <v>80</v>
      </c>
      <c r="I2217">
        <v>0</v>
      </c>
      <c r="J2217" t="s">
        <v>273</v>
      </c>
      <c r="K2217" s="21">
        <v>0</v>
      </c>
      <c r="L2217" s="21">
        <v>0</v>
      </c>
      <c r="M2217" s="21">
        <v>0</v>
      </c>
      <c r="N2217" s="21">
        <v>0</v>
      </c>
      <c r="O2217" s="21">
        <v>0</v>
      </c>
      <c r="P2217" s="21">
        <v>0</v>
      </c>
      <c r="Q2217" s="21">
        <v>0</v>
      </c>
      <c r="R2217" s="21">
        <v>0</v>
      </c>
      <c r="S2217" s="21">
        <v>0</v>
      </c>
      <c r="T2217" s="21">
        <v>0</v>
      </c>
      <c r="U2217" s="21">
        <v>0</v>
      </c>
      <c r="V2217" s="21">
        <v>0</v>
      </c>
      <c r="W2217" s="21">
        <v>0</v>
      </c>
      <c r="X2217" s="21">
        <v>0</v>
      </c>
      <c r="Y2217" s="21">
        <v>0</v>
      </c>
      <c r="Z2217" s="21">
        <v>0</v>
      </c>
      <c r="AA2217" s="21">
        <v>0</v>
      </c>
      <c r="AB2217" s="21">
        <v>0</v>
      </c>
      <c r="AC2217" s="21">
        <v>0</v>
      </c>
      <c r="AD2217" s="21">
        <v>0</v>
      </c>
      <c r="AE2217" s="21">
        <v>0</v>
      </c>
      <c r="AF2217" s="21">
        <v>0</v>
      </c>
      <c r="AG2217" s="21">
        <v>0</v>
      </c>
    </row>
    <row r="2218" spans="1:33" x14ac:dyDescent="0.25">
      <c r="A2218">
        <v>1846</v>
      </c>
      <c r="B2218" t="s">
        <v>1</v>
      </c>
      <c r="C2218" t="s">
        <v>8</v>
      </c>
      <c r="D2218" t="s">
        <v>33</v>
      </c>
      <c r="E2218" t="s">
        <v>125</v>
      </c>
      <c r="F2218" t="s">
        <v>440</v>
      </c>
      <c r="G2218" t="s">
        <v>347</v>
      </c>
      <c r="H2218">
        <v>78</v>
      </c>
      <c r="I2218">
        <v>0</v>
      </c>
      <c r="J2218" t="s">
        <v>273</v>
      </c>
      <c r="K2218" s="21">
        <v>0</v>
      </c>
      <c r="L2218" s="21">
        <v>0</v>
      </c>
      <c r="M2218" s="21">
        <v>0</v>
      </c>
      <c r="N2218" s="21">
        <v>0</v>
      </c>
      <c r="O2218" s="21">
        <v>0</v>
      </c>
      <c r="P2218" s="21">
        <v>0</v>
      </c>
      <c r="Q2218" s="21">
        <v>0</v>
      </c>
      <c r="R2218" s="21">
        <v>0</v>
      </c>
      <c r="S2218" s="21">
        <v>0</v>
      </c>
      <c r="T2218" s="21">
        <v>0</v>
      </c>
      <c r="U2218" s="21">
        <v>0</v>
      </c>
      <c r="V2218" s="21">
        <v>0</v>
      </c>
      <c r="W2218" s="21">
        <v>0</v>
      </c>
      <c r="X2218" s="21">
        <v>0</v>
      </c>
      <c r="Y2218" s="21">
        <v>0</v>
      </c>
      <c r="Z2218" s="21">
        <v>0</v>
      </c>
      <c r="AA2218" s="21">
        <v>0</v>
      </c>
      <c r="AB2218" s="21">
        <v>0</v>
      </c>
      <c r="AC2218" s="21">
        <v>0</v>
      </c>
      <c r="AD2218" s="21">
        <v>0</v>
      </c>
      <c r="AE2218" s="21">
        <v>0</v>
      </c>
      <c r="AF2218" s="21">
        <v>0</v>
      </c>
      <c r="AG2218" s="21">
        <v>0</v>
      </c>
    </row>
    <row r="2219" spans="1:33" x14ac:dyDescent="0.25">
      <c r="A2219">
        <v>1486</v>
      </c>
      <c r="B2219" t="s">
        <v>1</v>
      </c>
      <c r="C2219" t="s">
        <v>8</v>
      </c>
      <c r="D2219" t="s">
        <v>33</v>
      </c>
      <c r="E2219" t="s">
        <v>126</v>
      </c>
      <c r="F2219" t="s">
        <v>406</v>
      </c>
      <c r="G2219" t="s">
        <v>348</v>
      </c>
      <c r="H2219">
        <v>62</v>
      </c>
      <c r="I2219">
        <v>0</v>
      </c>
      <c r="J2219" t="s">
        <v>273</v>
      </c>
      <c r="K2219" s="21">
        <v>0</v>
      </c>
      <c r="L2219" s="21">
        <v>0</v>
      </c>
      <c r="M2219" s="21">
        <v>0</v>
      </c>
      <c r="N2219" s="21">
        <v>0</v>
      </c>
      <c r="O2219" s="21">
        <v>0</v>
      </c>
      <c r="P2219" s="21">
        <v>0</v>
      </c>
      <c r="Q2219" s="21">
        <v>0</v>
      </c>
      <c r="R2219" s="21">
        <v>0</v>
      </c>
      <c r="S2219" s="21">
        <v>0</v>
      </c>
      <c r="T2219" s="21">
        <v>0</v>
      </c>
      <c r="U2219" s="21">
        <v>0</v>
      </c>
      <c r="V2219" s="21">
        <v>0</v>
      </c>
      <c r="W2219" s="21">
        <v>0</v>
      </c>
      <c r="X2219" s="21">
        <v>0</v>
      </c>
      <c r="Y2219" s="21">
        <v>0</v>
      </c>
      <c r="Z2219" s="21">
        <v>0</v>
      </c>
      <c r="AA2219" s="21">
        <v>0</v>
      </c>
      <c r="AB2219" s="21">
        <v>0</v>
      </c>
      <c r="AC2219" s="21">
        <v>0</v>
      </c>
      <c r="AD2219" s="21">
        <v>0</v>
      </c>
      <c r="AE2219" s="21">
        <v>0</v>
      </c>
      <c r="AF2219" s="21">
        <v>0</v>
      </c>
      <c r="AG2219" s="21">
        <v>0</v>
      </c>
    </row>
    <row r="2220" spans="1:33" x14ac:dyDescent="0.25">
      <c r="A2220">
        <v>1837</v>
      </c>
      <c r="B2220" t="s">
        <v>1</v>
      </c>
      <c r="C2220" t="s">
        <v>8</v>
      </c>
      <c r="D2220" t="s">
        <v>33</v>
      </c>
      <c r="E2220" t="s">
        <v>127</v>
      </c>
      <c r="F2220" t="s">
        <v>440</v>
      </c>
      <c r="G2220" t="s">
        <v>350</v>
      </c>
      <c r="H2220">
        <v>78</v>
      </c>
      <c r="I2220">
        <v>0</v>
      </c>
      <c r="J2220" t="s">
        <v>273</v>
      </c>
      <c r="K2220" s="21">
        <v>0</v>
      </c>
      <c r="L2220" s="21">
        <v>0</v>
      </c>
      <c r="M2220" s="21">
        <v>0</v>
      </c>
      <c r="N2220" s="21">
        <v>0</v>
      </c>
      <c r="O2220" s="21">
        <v>0</v>
      </c>
      <c r="P2220" s="21">
        <v>0</v>
      </c>
      <c r="Q2220" s="21">
        <v>0</v>
      </c>
      <c r="R2220" s="21">
        <v>0</v>
      </c>
      <c r="S2220" s="21">
        <v>0</v>
      </c>
      <c r="T2220" s="21">
        <v>0</v>
      </c>
      <c r="U2220" s="21">
        <v>0</v>
      </c>
      <c r="V2220" s="21">
        <v>0</v>
      </c>
      <c r="W2220" s="21">
        <v>0</v>
      </c>
      <c r="X2220" s="21">
        <v>0</v>
      </c>
      <c r="Y2220" s="21">
        <v>0</v>
      </c>
      <c r="Z2220" s="21">
        <v>0</v>
      </c>
      <c r="AA2220" s="21">
        <v>0</v>
      </c>
      <c r="AB2220" s="21">
        <v>0</v>
      </c>
      <c r="AC2220" s="21">
        <v>0</v>
      </c>
      <c r="AD2220" s="21">
        <v>0</v>
      </c>
      <c r="AE2220" s="21">
        <v>0</v>
      </c>
      <c r="AF2220" s="21">
        <v>0</v>
      </c>
      <c r="AG2220" s="21">
        <v>0</v>
      </c>
    </row>
    <row r="2221" spans="1:33" x14ac:dyDescent="0.25">
      <c r="A2221">
        <v>1833</v>
      </c>
      <c r="B2221" t="s">
        <v>1</v>
      </c>
      <c r="C2221" t="s">
        <v>8</v>
      </c>
      <c r="D2221" t="s">
        <v>33</v>
      </c>
      <c r="E2221" t="s">
        <v>128</v>
      </c>
      <c r="F2221" t="s">
        <v>440</v>
      </c>
      <c r="G2221" t="s">
        <v>351</v>
      </c>
      <c r="H2221">
        <v>78</v>
      </c>
      <c r="I2221">
        <v>0</v>
      </c>
      <c r="J2221" t="s">
        <v>273</v>
      </c>
      <c r="K2221" s="21">
        <v>0</v>
      </c>
      <c r="L2221" s="21">
        <v>0</v>
      </c>
      <c r="M2221" s="21">
        <v>0</v>
      </c>
      <c r="N2221" s="21">
        <v>0</v>
      </c>
      <c r="O2221" s="21">
        <v>0</v>
      </c>
      <c r="P2221" s="21">
        <v>0</v>
      </c>
      <c r="Q2221" s="21">
        <v>0</v>
      </c>
      <c r="R2221" s="21">
        <v>0</v>
      </c>
      <c r="S2221" s="21">
        <v>0</v>
      </c>
      <c r="T2221" s="21">
        <v>0</v>
      </c>
      <c r="U2221" s="21">
        <v>0</v>
      </c>
      <c r="V2221" s="21">
        <v>0</v>
      </c>
      <c r="W2221" s="21">
        <v>0</v>
      </c>
      <c r="X2221" s="21">
        <v>0</v>
      </c>
      <c r="Y2221" s="21">
        <v>0</v>
      </c>
      <c r="Z2221" s="21">
        <v>0</v>
      </c>
      <c r="AA2221" s="21">
        <v>0</v>
      </c>
      <c r="AB2221" s="21">
        <v>0</v>
      </c>
      <c r="AC2221" s="21">
        <v>0</v>
      </c>
      <c r="AD2221" s="21">
        <v>0</v>
      </c>
      <c r="AE2221" s="21">
        <v>0</v>
      </c>
      <c r="AF2221" s="21">
        <v>0</v>
      </c>
      <c r="AG2221" s="21">
        <v>0</v>
      </c>
    </row>
    <row r="2222" spans="1:33" x14ac:dyDescent="0.25">
      <c r="A2222">
        <v>1835</v>
      </c>
      <c r="B2222" t="s">
        <v>1</v>
      </c>
      <c r="C2222" t="s">
        <v>8</v>
      </c>
      <c r="D2222" t="s">
        <v>33</v>
      </c>
      <c r="E2222" t="s">
        <v>129</v>
      </c>
      <c r="F2222" t="s">
        <v>440</v>
      </c>
      <c r="G2222" t="s">
        <v>352</v>
      </c>
      <c r="H2222">
        <v>78</v>
      </c>
      <c r="I2222">
        <v>1</v>
      </c>
      <c r="J2222" t="s">
        <v>280</v>
      </c>
      <c r="K2222" s="21">
        <v>7.6280802093213779E-2</v>
      </c>
      <c r="L2222" s="21">
        <v>0.15052863346432657</v>
      </c>
      <c r="M2222" s="21">
        <v>0.22264975382560401</v>
      </c>
      <c r="N2222" s="21">
        <v>0.29214779432584154</v>
      </c>
      <c r="O2222" s="21">
        <v>0.35933318962020772</v>
      </c>
      <c r="P2222" s="21">
        <v>0.42428024222090011</v>
      </c>
      <c r="Q2222" s="21">
        <v>0.48707654064909328</v>
      </c>
      <c r="R2222" s="21">
        <v>0.54783477522136748</v>
      </c>
      <c r="S2222" s="21">
        <v>0.60676097767885762</v>
      </c>
      <c r="T2222" s="21">
        <v>0.66404849639941188</v>
      </c>
      <c r="U2222" s="21">
        <v>0.71993280018961703</v>
      </c>
      <c r="V2222" s="21">
        <v>0.77457893522585231</v>
      </c>
      <c r="W2222" s="21">
        <v>0.82832056192312709</v>
      </c>
      <c r="X2222" s="21">
        <v>0.88137530098718575</v>
      </c>
      <c r="Y2222" s="21">
        <v>0.93402070935960901</v>
      </c>
      <c r="Z2222" s="21">
        <v>0.93267083902772452</v>
      </c>
      <c r="AA2222" s="21">
        <v>0.93209610676559884</v>
      </c>
      <c r="AB2222" s="21">
        <v>0.93191734343156551</v>
      </c>
      <c r="AC2222" s="21">
        <v>0.93234415869121678</v>
      </c>
      <c r="AD2222" s="21">
        <v>0.93345988110310252</v>
      </c>
      <c r="AE2222" s="21">
        <v>0.92531311824567486</v>
      </c>
      <c r="AF2222" s="21">
        <v>0.91783306914033802</v>
      </c>
      <c r="AG2222" s="21">
        <v>0.91096068939593489</v>
      </c>
    </row>
    <row r="2223" spans="1:33" x14ac:dyDescent="0.25">
      <c r="A2223">
        <v>1838</v>
      </c>
      <c r="B2223" t="s">
        <v>1</v>
      </c>
      <c r="C2223" t="s">
        <v>8</v>
      </c>
      <c r="D2223" t="s">
        <v>33</v>
      </c>
      <c r="E2223" t="s">
        <v>130</v>
      </c>
      <c r="F2223" t="s">
        <v>442</v>
      </c>
      <c r="G2223" t="s">
        <v>353</v>
      </c>
      <c r="H2223">
        <v>76</v>
      </c>
      <c r="I2223">
        <v>0</v>
      </c>
      <c r="J2223" t="s">
        <v>273</v>
      </c>
      <c r="K2223" s="21">
        <v>0</v>
      </c>
      <c r="L2223" s="21">
        <v>0</v>
      </c>
      <c r="M2223" s="21">
        <v>0</v>
      </c>
      <c r="N2223" s="21">
        <v>0</v>
      </c>
      <c r="O2223" s="21">
        <v>0</v>
      </c>
      <c r="P2223" s="21">
        <v>0</v>
      </c>
      <c r="Q2223" s="21">
        <v>0</v>
      </c>
      <c r="R2223" s="21">
        <v>0</v>
      </c>
      <c r="S2223" s="21">
        <v>0</v>
      </c>
      <c r="T2223" s="21">
        <v>0</v>
      </c>
      <c r="U2223" s="21">
        <v>0</v>
      </c>
      <c r="V2223" s="21">
        <v>0</v>
      </c>
      <c r="W2223" s="21">
        <v>0</v>
      </c>
      <c r="X2223" s="21">
        <v>0</v>
      </c>
      <c r="Y2223" s="21">
        <v>0</v>
      </c>
      <c r="Z2223" s="21">
        <v>0</v>
      </c>
      <c r="AA2223" s="21">
        <v>0</v>
      </c>
      <c r="AB2223" s="21">
        <v>0</v>
      </c>
      <c r="AC2223" s="21">
        <v>0</v>
      </c>
      <c r="AD2223" s="21">
        <v>0</v>
      </c>
      <c r="AE2223" s="21">
        <v>0</v>
      </c>
      <c r="AF2223" s="21">
        <v>0</v>
      </c>
      <c r="AG2223" s="21">
        <v>0</v>
      </c>
    </row>
    <row r="2224" spans="1:33" x14ac:dyDescent="0.25">
      <c r="A2224">
        <v>1834</v>
      </c>
      <c r="B2224" t="s">
        <v>1</v>
      </c>
      <c r="C2224" t="s">
        <v>8</v>
      </c>
      <c r="D2224" t="s">
        <v>33</v>
      </c>
      <c r="E2224" t="s">
        <v>131</v>
      </c>
      <c r="F2224" t="s">
        <v>440</v>
      </c>
      <c r="G2224" t="s">
        <v>339</v>
      </c>
      <c r="H2224">
        <v>78</v>
      </c>
      <c r="I2224">
        <v>1</v>
      </c>
      <c r="J2224" t="s">
        <v>280</v>
      </c>
      <c r="K2224" s="21">
        <v>9.8618364118415236E-2</v>
      </c>
      <c r="L2224" s="21">
        <v>0.19427818108839418</v>
      </c>
      <c r="M2224" s="21">
        <v>0.28687149340842466</v>
      </c>
      <c r="N2224" s="21">
        <v>0.37577277546443522</v>
      </c>
      <c r="O2224" s="21">
        <v>0.46139981859556894</v>
      </c>
      <c r="P2224" s="21">
        <v>0.54386258009839117</v>
      </c>
      <c r="Q2224" s="21">
        <v>0.62328857819111216</v>
      </c>
      <c r="R2224" s="21">
        <v>0.69983686292116654</v>
      </c>
      <c r="S2224" s="21">
        <v>0.77378482380517755</v>
      </c>
      <c r="T2224" s="21">
        <v>0.84539209316412789</v>
      </c>
      <c r="U2224" s="21">
        <v>0.91497045974029112</v>
      </c>
      <c r="V2224" s="21">
        <v>0.98273945200835422</v>
      </c>
      <c r="W2224" s="21">
        <v>1.0491318436386619</v>
      </c>
      <c r="X2224" s="21">
        <v>1.1144304454261329</v>
      </c>
      <c r="Y2224" s="21">
        <v>1.1789917152337626</v>
      </c>
      <c r="Z2224" s="21">
        <v>1.1772232058770158</v>
      </c>
      <c r="AA2224" s="21">
        <v>1.1764314441678401</v>
      </c>
      <c r="AB2224" s="21">
        <v>1.1761382924844086</v>
      </c>
      <c r="AC2224" s="21">
        <v>1.1766094369664917</v>
      </c>
      <c r="AD2224" s="21">
        <v>1.1779507680172487</v>
      </c>
      <c r="AE2224" s="21">
        <v>1.1676663246702341</v>
      </c>
      <c r="AF2224" s="21">
        <v>1.1582168577622867</v>
      </c>
      <c r="AG2224" s="21">
        <v>1.1495290503484303</v>
      </c>
    </row>
    <row r="2225" spans="1:33" x14ac:dyDescent="0.25">
      <c r="A2225">
        <v>1836</v>
      </c>
      <c r="B2225" t="s">
        <v>1</v>
      </c>
      <c r="C2225" t="s">
        <v>8</v>
      </c>
      <c r="D2225" t="s">
        <v>33</v>
      </c>
      <c r="E2225" t="s">
        <v>132</v>
      </c>
      <c r="F2225" t="s">
        <v>440</v>
      </c>
      <c r="G2225" t="s">
        <v>354</v>
      </c>
      <c r="H2225">
        <v>78</v>
      </c>
      <c r="I2225">
        <v>0</v>
      </c>
      <c r="J2225" t="s">
        <v>273</v>
      </c>
      <c r="K2225" s="21">
        <v>0</v>
      </c>
      <c r="L2225" s="21">
        <v>0</v>
      </c>
      <c r="M2225" s="21">
        <v>0</v>
      </c>
      <c r="N2225" s="21">
        <v>0</v>
      </c>
      <c r="O2225" s="21">
        <v>0</v>
      </c>
      <c r="P2225" s="21">
        <v>0</v>
      </c>
      <c r="Q2225" s="21">
        <v>0</v>
      </c>
      <c r="R2225" s="21">
        <v>0</v>
      </c>
      <c r="S2225" s="21">
        <v>0</v>
      </c>
      <c r="T2225" s="21">
        <v>0</v>
      </c>
      <c r="U2225" s="21">
        <v>0</v>
      </c>
      <c r="V2225" s="21">
        <v>0</v>
      </c>
      <c r="W2225" s="21">
        <v>0</v>
      </c>
      <c r="X2225" s="21">
        <v>0</v>
      </c>
      <c r="Y2225" s="21">
        <v>0</v>
      </c>
      <c r="Z2225" s="21">
        <v>0</v>
      </c>
      <c r="AA2225" s="21">
        <v>0</v>
      </c>
      <c r="AB2225" s="21">
        <v>0</v>
      </c>
      <c r="AC2225" s="21">
        <v>0</v>
      </c>
      <c r="AD2225" s="21">
        <v>0</v>
      </c>
      <c r="AE2225" s="21">
        <v>0</v>
      </c>
      <c r="AF2225" s="21">
        <v>0</v>
      </c>
      <c r="AG2225" s="21">
        <v>0</v>
      </c>
    </row>
    <row r="2226" spans="1:33" x14ac:dyDescent="0.25">
      <c r="A2226">
        <v>1880</v>
      </c>
      <c r="B2226" t="s">
        <v>1</v>
      </c>
      <c r="C2226" t="s">
        <v>8</v>
      </c>
      <c r="D2226" t="s">
        <v>33</v>
      </c>
      <c r="E2226" t="s">
        <v>259</v>
      </c>
      <c r="F2226" t="s">
        <v>444</v>
      </c>
      <c r="G2226" t="s">
        <v>593</v>
      </c>
      <c r="H2226">
        <v>85</v>
      </c>
      <c r="I2226">
        <v>1</v>
      </c>
      <c r="J2226" t="s">
        <v>280</v>
      </c>
      <c r="K2226" s="21">
        <v>1.3413900234181106E-3</v>
      </c>
      <c r="L2226" s="21">
        <v>2.9726470758118764E-3</v>
      </c>
      <c r="M2226" s="21">
        <v>4.9412195764853232E-3</v>
      </c>
      <c r="N2226" s="21">
        <v>7.1840796002004825E-3</v>
      </c>
      <c r="O2226" s="21">
        <v>9.6850877456989299E-3</v>
      </c>
      <c r="P2226" s="21">
        <v>1.1278882484689483E-2</v>
      </c>
      <c r="Q2226" s="21">
        <v>1.2806268859331728E-2</v>
      </c>
      <c r="R2226" s="21">
        <v>1.400486416680468E-2</v>
      </c>
      <c r="S2226" s="21">
        <v>1.4695376357083036E-2</v>
      </c>
      <c r="T2226" s="21">
        <v>1.4682011358409588E-2</v>
      </c>
      <c r="U2226" s="21">
        <v>1.4630166471278648E-2</v>
      </c>
      <c r="V2226" s="21">
        <v>1.4593628185163769E-2</v>
      </c>
      <c r="W2226" s="21">
        <v>1.4570936855959549E-2</v>
      </c>
      <c r="X2226" s="21">
        <v>1.4554182776871916E-2</v>
      </c>
      <c r="Y2226" s="21">
        <v>1.453925405919323E-2</v>
      </c>
      <c r="Z2226" s="21">
        <v>1.4525750855377493E-2</v>
      </c>
      <c r="AA2226" s="21">
        <v>1.4512453446059868E-2</v>
      </c>
      <c r="AB2226" s="21">
        <v>1.4499250638322043E-2</v>
      </c>
      <c r="AC2226" s="21">
        <v>1.448604114354108E-2</v>
      </c>
      <c r="AD2226" s="21">
        <v>1.4472680078082563E-2</v>
      </c>
      <c r="AE2226" s="21">
        <v>1.4459567476771695E-2</v>
      </c>
      <c r="AF2226" s="21">
        <v>1.4446220642816233E-2</v>
      </c>
      <c r="AG2226" s="21">
        <v>1.4432713103916835E-2</v>
      </c>
    </row>
    <row r="2227" spans="1:33" x14ac:dyDescent="0.25">
      <c r="A2227">
        <v>1478</v>
      </c>
      <c r="B2227" t="s">
        <v>1</v>
      </c>
      <c r="C2227" t="s">
        <v>8</v>
      </c>
      <c r="D2227" t="s">
        <v>33</v>
      </c>
      <c r="E2227" t="s">
        <v>158</v>
      </c>
      <c r="F2227" t="s">
        <v>424</v>
      </c>
      <c r="G2227" t="s">
        <v>447</v>
      </c>
      <c r="H2227">
        <v>79</v>
      </c>
      <c r="I2227">
        <v>0</v>
      </c>
      <c r="J2227" t="s">
        <v>273</v>
      </c>
      <c r="K2227" s="21">
        <v>0</v>
      </c>
      <c r="L2227" s="21">
        <v>0</v>
      </c>
      <c r="M2227" s="21">
        <v>0</v>
      </c>
      <c r="N2227" s="21">
        <v>0</v>
      </c>
      <c r="O2227" s="21">
        <v>0</v>
      </c>
      <c r="P2227" s="21">
        <v>0</v>
      </c>
      <c r="Q2227" s="21">
        <v>0</v>
      </c>
      <c r="R2227" s="21">
        <v>0</v>
      </c>
      <c r="S2227" s="21">
        <v>0</v>
      </c>
      <c r="T2227" s="21">
        <v>0</v>
      </c>
      <c r="U2227" s="21">
        <v>0</v>
      </c>
      <c r="V2227" s="21">
        <v>0</v>
      </c>
      <c r="W2227" s="21">
        <v>0</v>
      </c>
      <c r="X2227" s="21">
        <v>0</v>
      </c>
      <c r="Y2227" s="21">
        <v>0</v>
      </c>
      <c r="Z2227" s="21">
        <v>0</v>
      </c>
      <c r="AA2227" s="21">
        <v>0</v>
      </c>
      <c r="AB2227" s="21">
        <v>0</v>
      </c>
      <c r="AC2227" s="21">
        <v>0</v>
      </c>
      <c r="AD2227" s="21">
        <v>0</v>
      </c>
      <c r="AE2227" s="21">
        <v>0</v>
      </c>
      <c r="AF2227" s="21">
        <v>0</v>
      </c>
      <c r="AG2227" s="21">
        <v>0</v>
      </c>
    </row>
    <row r="2228" spans="1:33" x14ac:dyDescent="0.25">
      <c r="A2228">
        <v>1851</v>
      </c>
      <c r="B2228" t="s">
        <v>1</v>
      </c>
      <c r="C2228" t="s">
        <v>8</v>
      </c>
      <c r="D2228" t="s">
        <v>33</v>
      </c>
      <c r="E2228" t="s">
        <v>260</v>
      </c>
      <c r="F2228" t="s">
        <v>424</v>
      </c>
      <c r="G2228">
        <v>0</v>
      </c>
      <c r="H2228">
        <v>79</v>
      </c>
      <c r="I2228">
        <v>0</v>
      </c>
      <c r="J2228" t="s">
        <v>273</v>
      </c>
      <c r="K2228" s="21">
        <v>0</v>
      </c>
      <c r="L2228" s="21">
        <v>0</v>
      </c>
      <c r="M2228" s="21">
        <v>0</v>
      </c>
      <c r="N2228" s="21">
        <v>0</v>
      </c>
      <c r="O2228" s="21">
        <v>0</v>
      </c>
      <c r="P2228" s="21">
        <v>0</v>
      </c>
      <c r="Q2228" s="21">
        <v>0</v>
      </c>
      <c r="R2228" s="21">
        <v>0</v>
      </c>
      <c r="S2228" s="21">
        <v>0</v>
      </c>
      <c r="T2228" s="21">
        <v>0</v>
      </c>
      <c r="U2228" s="21">
        <v>0</v>
      </c>
      <c r="V2228" s="21">
        <v>0</v>
      </c>
      <c r="W2228" s="21">
        <v>0</v>
      </c>
      <c r="X2228" s="21">
        <v>0</v>
      </c>
      <c r="Y2228" s="21">
        <v>0</v>
      </c>
      <c r="Z2228" s="21">
        <v>0</v>
      </c>
      <c r="AA2228" s="21">
        <v>0</v>
      </c>
      <c r="AB2228" s="21">
        <v>0</v>
      </c>
      <c r="AC2228" s="21">
        <v>0</v>
      </c>
      <c r="AD2228" s="21">
        <v>0</v>
      </c>
      <c r="AE2228" s="21">
        <v>0</v>
      </c>
      <c r="AF2228" s="21">
        <v>0</v>
      </c>
      <c r="AG2228" s="21">
        <v>0</v>
      </c>
    </row>
    <row r="2229" spans="1:33" x14ac:dyDescent="0.25">
      <c r="A2229">
        <v>1849</v>
      </c>
      <c r="B2229" t="s">
        <v>1</v>
      </c>
      <c r="C2229" t="s">
        <v>8</v>
      </c>
      <c r="D2229" t="s">
        <v>33</v>
      </c>
      <c r="E2229" t="s">
        <v>261</v>
      </c>
      <c r="F2229" t="s">
        <v>424</v>
      </c>
      <c r="G2229">
        <v>0</v>
      </c>
      <c r="H2229">
        <v>79</v>
      </c>
      <c r="I2229">
        <v>1</v>
      </c>
      <c r="J2229" t="s">
        <v>280</v>
      </c>
      <c r="K2229" s="21">
        <v>6.0227225548781835E-2</v>
      </c>
      <c r="L2229" s="21">
        <v>0.12068887640135206</v>
      </c>
      <c r="M2229" s="21">
        <v>0.1813733418973319</v>
      </c>
      <c r="N2229" s="21">
        <v>0.24227071542648324</v>
      </c>
      <c r="O2229" s="21">
        <v>0.30342019603461862</v>
      </c>
      <c r="P2229" s="21">
        <v>0.35866700210603619</v>
      </c>
      <c r="Q2229" s="21">
        <v>0.40301370082107635</v>
      </c>
      <c r="R2229" s="21">
        <v>0.43860743611897779</v>
      </c>
      <c r="S2229" s="21">
        <v>0.46716692505132773</v>
      </c>
      <c r="T2229" s="21">
        <v>0.49006994444770846</v>
      </c>
      <c r="U2229" s="21">
        <v>0.49081006817244621</v>
      </c>
      <c r="V2229" s="21">
        <v>0.49026145608814958</v>
      </c>
      <c r="W2229" s="21">
        <v>0.48974200737232432</v>
      </c>
      <c r="X2229" s="21">
        <v>0.48924659812669341</v>
      </c>
      <c r="Y2229" s="21">
        <v>0.48877100087936043</v>
      </c>
      <c r="Z2229" s="21">
        <v>0.48837117520930573</v>
      </c>
      <c r="AA2229" s="21">
        <v>0.48797234674714918</v>
      </c>
      <c r="AB2229" s="21">
        <v>0.48757453006686252</v>
      </c>
      <c r="AC2229" s="21">
        <v>0.48717773927991392</v>
      </c>
      <c r="AD2229" s="21">
        <v>0.48678198801518313</v>
      </c>
      <c r="AE2229" s="21">
        <v>0.48638728939961595</v>
      </c>
      <c r="AF2229" s="21">
        <v>0.48599365603967232</v>
      </c>
      <c r="AG2229" s="21">
        <v>0.48560110000361884</v>
      </c>
    </row>
    <row r="2230" spans="1:33" x14ac:dyDescent="0.25">
      <c r="A2230">
        <v>1853</v>
      </c>
      <c r="B2230" t="s">
        <v>1</v>
      </c>
      <c r="C2230" t="s">
        <v>8</v>
      </c>
      <c r="D2230" t="s">
        <v>33</v>
      </c>
      <c r="E2230" t="s">
        <v>134</v>
      </c>
      <c r="F2230" t="s">
        <v>424</v>
      </c>
      <c r="G2230" t="s">
        <v>356</v>
      </c>
      <c r="H2230">
        <v>79</v>
      </c>
      <c r="I2230">
        <v>0</v>
      </c>
      <c r="J2230" t="s">
        <v>273</v>
      </c>
      <c r="K2230" s="21">
        <v>0</v>
      </c>
      <c r="L2230" s="21">
        <v>0</v>
      </c>
      <c r="M2230" s="21">
        <v>0</v>
      </c>
      <c r="N2230" s="21">
        <v>0</v>
      </c>
      <c r="O2230" s="21">
        <v>0</v>
      </c>
      <c r="P2230" s="21">
        <v>0</v>
      </c>
      <c r="Q2230" s="21">
        <v>0</v>
      </c>
      <c r="R2230" s="21">
        <v>0</v>
      </c>
      <c r="S2230" s="21">
        <v>0</v>
      </c>
      <c r="T2230" s="21">
        <v>0</v>
      </c>
      <c r="U2230" s="21">
        <v>0</v>
      </c>
      <c r="V2230" s="21">
        <v>0</v>
      </c>
      <c r="W2230" s="21">
        <v>0</v>
      </c>
      <c r="X2230" s="21">
        <v>0</v>
      </c>
      <c r="Y2230" s="21">
        <v>0</v>
      </c>
      <c r="Z2230" s="21">
        <v>0</v>
      </c>
      <c r="AA2230" s="21">
        <v>0</v>
      </c>
      <c r="AB2230" s="21">
        <v>0</v>
      </c>
      <c r="AC2230" s="21">
        <v>0</v>
      </c>
      <c r="AD2230" s="21">
        <v>0</v>
      </c>
      <c r="AE2230" s="21">
        <v>0</v>
      </c>
      <c r="AF2230" s="21">
        <v>0</v>
      </c>
      <c r="AG2230" s="21">
        <v>0</v>
      </c>
    </row>
    <row r="2231" spans="1:33" x14ac:dyDescent="0.25">
      <c r="A2231">
        <v>1852</v>
      </c>
      <c r="B2231" t="s">
        <v>1</v>
      </c>
      <c r="C2231" t="s">
        <v>8</v>
      </c>
      <c r="D2231" t="s">
        <v>33</v>
      </c>
      <c r="E2231" t="s">
        <v>135</v>
      </c>
      <c r="F2231" t="s">
        <v>424</v>
      </c>
      <c r="G2231" t="s">
        <v>357</v>
      </c>
      <c r="H2231">
        <v>79</v>
      </c>
      <c r="I2231">
        <v>1</v>
      </c>
      <c r="J2231" t="s">
        <v>280</v>
      </c>
      <c r="K2231" s="21">
        <v>0.19184734514912521</v>
      </c>
      <c r="L2231" s="21">
        <v>0.38210612167569991</v>
      </c>
      <c r="M2231" s="21">
        <v>0.5707185694619622</v>
      </c>
      <c r="N2231" s="21">
        <v>0.75762692476817695</v>
      </c>
      <c r="O2231" s="21">
        <v>0.94294645134102528</v>
      </c>
      <c r="P2231" s="21">
        <v>1.1083648486102413</v>
      </c>
      <c r="Q2231" s="21">
        <v>1.2398161193047521</v>
      </c>
      <c r="R2231" s="21">
        <v>1.3445113225537775</v>
      </c>
      <c r="S2231" s="21">
        <v>1.4280217941354316</v>
      </c>
      <c r="T2231" s="21">
        <v>1.4946879101439368</v>
      </c>
      <c r="U2231" s="21">
        <v>1.5513596294367238</v>
      </c>
      <c r="V2231" s="21">
        <v>1.5968988049209734</v>
      </c>
      <c r="W2231" s="21">
        <v>1.6333219984795941</v>
      </c>
      <c r="X2231" s="21">
        <v>1.6623846459336271</v>
      </c>
      <c r="Y2231" s="21">
        <v>1.6855039252029715</v>
      </c>
      <c r="Z2231" s="21">
        <v>1.6838029270331567</v>
      </c>
      <c r="AA2231" s="21">
        <v>1.6820887731110132</v>
      </c>
      <c r="AB2231" s="21">
        <v>1.680366326644199</v>
      </c>
      <c r="AC2231" s="21">
        <v>1.6786395284923443</v>
      </c>
      <c r="AD2231" s="21">
        <v>1.6769116139496338</v>
      </c>
      <c r="AE2231" s="21">
        <v>1.6751852703572596</v>
      </c>
      <c r="AF2231" s="21">
        <v>1.6734627535466031</v>
      </c>
      <c r="AG2231" s="21">
        <v>1.6717459751181933</v>
      </c>
    </row>
    <row r="2232" spans="1:33" x14ac:dyDescent="0.25">
      <c r="A2232">
        <v>1854</v>
      </c>
      <c r="B2232" t="s">
        <v>1</v>
      </c>
      <c r="C2232" t="s">
        <v>8</v>
      </c>
      <c r="D2232" t="s">
        <v>33</v>
      </c>
      <c r="E2232" t="s">
        <v>136</v>
      </c>
      <c r="F2232" t="s">
        <v>424</v>
      </c>
      <c r="G2232" t="s">
        <v>358</v>
      </c>
      <c r="H2232">
        <v>79</v>
      </c>
      <c r="I2232">
        <v>0</v>
      </c>
      <c r="J2232" t="s">
        <v>273</v>
      </c>
      <c r="K2232" s="21">
        <v>0</v>
      </c>
      <c r="L2232" s="21">
        <v>0</v>
      </c>
      <c r="M2232" s="21">
        <v>0</v>
      </c>
      <c r="N2232" s="21">
        <v>0</v>
      </c>
      <c r="O2232" s="21">
        <v>0</v>
      </c>
      <c r="P2232" s="21">
        <v>0</v>
      </c>
      <c r="Q2232" s="21">
        <v>0</v>
      </c>
      <c r="R2232" s="21">
        <v>0</v>
      </c>
      <c r="S2232" s="21">
        <v>0</v>
      </c>
      <c r="T2232" s="21">
        <v>0</v>
      </c>
      <c r="U2232" s="21">
        <v>0</v>
      </c>
      <c r="V2232" s="21">
        <v>0</v>
      </c>
      <c r="W2232" s="21">
        <v>0</v>
      </c>
      <c r="X2232" s="21">
        <v>0</v>
      </c>
      <c r="Y2232" s="21">
        <v>0</v>
      </c>
      <c r="Z2232" s="21">
        <v>0</v>
      </c>
      <c r="AA2232" s="21">
        <v>0</v>
      </c>
      <c r="AB2232" s="21">
        <v>0</v>
      </c>
      <c r="AC2232" s="21">
        <v>0</v>
      </c>
      <c r="AD2232" s="21">
        <v>0</v>
      </c>
      <c r="AE2232" s="21">
        <v>0</v>
      </c>
      <c r="AF2232" s="21">
        <v>0</v>
      </c>
      <c r="AG2232" s="21">
        <v>0</v>
      </c>
    </row>
    <row r="2233" spans="1:33" x14ac:dyDescent="0.25">
      <c r="A2233">
        <v>1850</v>
      </c>
      <c r="B2233" t="s">
        <v>1</v>
      </c>
      <c r="C2233" t="s">
        <v>8</v>
      </c>
      <c r="D2233" t="s">
        <v>33</v>
      </c>
      <c r="E2233" t="s">
        <v>137</v>
      </c>
      <c r="F2233" t="s">
        <v>424</v>
      </c>
      <c r="G2233">
        <v>0</v>
      </c>
      <c r="H2233">
        <v>79</v>
      </c>
      <c r="I2233">
        <v>1</v>
      </c>
      <c r="J2233" t="s">
        <v>280</v>
      </c>
      <c r="K2233" s="21">
        <v>1.0750789348998509E-2</v>
      </c>
      <c r="L2233" s="21">
        <v>2.1401140756010167E-2</v>
      </c>
      <c r="M2233" s="21">
        <v>3.1950607807738465E-2</v>
      </c>
      <c r="N2233" s="21">
        <v>4.2399069477517363E-2</v>
      </c>
      <c r="O2233" s="21">
        <v>5.2755266220286617E-2</v>
      </c>
      <c r="P2233" s="21">
        <v>6.1990789030643485E-2</v>
      </c>
      <c r="Q2233" s="21">
        <v>6.9306553117189446E-2</v>
      </c>
      <c r="R2233" s="21">
        <v>7.509927917884747E-2</v>
      </c>
      <c r="S2233" s="21">
        <v>7.9683543658403772E-2</v>
      </c>
      <c r="T2233" s="21">
        <v>8.3308822372832783E-2</v>
      </c>
      <c r="U2233" s="21">
        <v>8.6172990181518402E-2</v>
      </c>
      <c r="V2233" s="21">
        <v>8.8433014734632928E-2</v>
      </c>
      <c r="W2233" s="21">
        <v>9.0213428930528305E-2</v>
      </c>
      <c r="X2233" s="21">
        <v>9.16131444817955E-2</v>
      </c>
      <c r="Y2233" s="21">
        <v>9.2710633323288771E-2</v>
      </c>
      <c r="Z2233" s="21">
        <v>9.2641278378013725E-2</v>
      </c>
      <c r="AA2233" s="21">
        <v>9.257197573076352E-2</v>
      </c>
      <c r="AB2233" s="21">
        <v>9.2502725351880893E-2</v>
      </c>
      <c r="AC2233" s="21">
        <v>9.2433527211452191E-2</v>
      </c>
      <c r="AD2233" s="21">
        <v>9.236438127929486E-2</v>
      </c>
      <c r="AE2233" s="21">
        <v>9.2295287524945396E-2</v>
      </c>
      <c r="AF2233" s="21">
        <v>9.2226245917648011E-2</v>
      </c>
      <c r="AG2233" s="21">
        <v>9.2157256426343689E-2</v>
      </c>
    </row>
    <row r="2234" spans="1:33" x14ac:dyDescent="0.25">
      <c r="A2234">
        <v>1848</v>
      </c>
      <c r="B2234" t="s">
        <v>1</v>
      </c>
      <c r="C2234" t="s">
        <v>8</v>
      </c>
      <c r="D2234" t="s">
        <v>33</v>
      </c>
      <c r="E2234" t="s">
        <v>138</v>
      </c>
      <c r="F2234" t="s">
        <v>424</v>
      </c>
      <c r="G2234" t="s">
        <v>359</v>
      </c>
      <c r="H2234">
        <v>79</v>
      </c>
      <c r="I2234">
        <v>1</v>
      </c>
      <c r="J2234" t="s">
        <v>280</v>
      </c>
      <c r="K2234" s="21">
        <v>1.8910889044740652E-2</v>
      </c>
      <c r="L2234" s="21">
        <v>3.6703301706896369E-2</v>
      </c>
      <c r="M2234" s="21">
        <v>3.6007096700656008E-2</v>
      </c>
      <c r="N2234" s="21">
        <v>3.5293374269381561E-2</v>
      </c>
      <c r="O2234" s="21">
        <v>3.4566691940416165E-2</v>
      </c>
      <c r="P2234" s="21">
        <v>3.3767117013215088E-2</v>
      </c>
      <c r="Q2234" s="21">
        <v>3.2860948978504646E-2</v>
      </c>
      <c r="R2234" s="21">
        <v>3.2133067145071095E-2</v>
      </c>
      <c r="S2234" s="21">
        <v>3.1544382274812967E-2</v>
      </c>
      <c r="T2234" s="21">
        <v>3.1064893394960647E-2</v>
      </c>
      <c r="U2234" s="21">
        <v>3.0739763600540006E-2</v>
      </c>
      <c r="V2234" s="21">
        <v>3.047017554079863E-2</v>
      </c>
      <c r="W2234" s="21">
        <v>3.0242318469634405E-2</v>
      </c>
      <c r="X2234" s="21">
        <v>3.0047792438533057E-2</v>
      </c>
      <c r="Y2234" s="21">
        <v>2.9879921240199721E-2</v>
      </c>
      <c r="Z2234" s="21">
        <v>2.9825262260722147E-2</v>
      </c>
      <c r="AA2234" s="21">
        <v>2.9769075270256195E-2</v>
      </c>
      <c r="AB2234" s="21">
        <v>2.9711818771099924E-2</v>
      </c>
      <c r="AC2234" s="21">
        <v>2.9653864593899595E-2</v>
      </c>
      <c r="AD2234" s="21">
        <v>2.9595518002284757E-2</v>
      </c>
      <c r="AE2234" s="21">
        <v>2.9537032390122602E-2</v>
      </c>
      <c r="AF2234" s="21">
        <v>2.9478620193803293E-2</v>
      </c>
      <c r="AG2234" s="21">
        <v>2.9420461108764031E-2</v>
      </c>
    </row>
    <row r="2235" spans="1:33" x14ac:dyDescent="0.25">
      <c r="A2235">
        <v>1847</v>
      </c>
      <c r="B2235" t="s">
        <v>1</v>
      </c>
      <c r="C2235" t="s">
        <v>8</v>
      </c>
      <c r="D2235" t="s">
        <v>33</v>
      </c>
      <c r="E2235" t="s">
        <v>238</v>
      </c>
      <c r="F2235" t="s">
        <v>424</v>
      </c>
      <c r="G2235" t="s">
        <v>594</v>
      </c>
      <c r="H2235">
        <v>79</v>
      </c>
      <c r="I2235">
        <v>0</v>
      </c>
      <c r="J2235" t="s">
        <v>273</v>
      </c>
      <c r="K2235" s="21">
        <v>0</v>
      </c>
      <c r="L2235" s="21">
        <v>0</v>
      </c>
      <c r="M2235" s="21">
        <v>0</v>
      </c>
      <c r="N2235" s="21">
        <v>0</v>
      </c>
      <c r="O2235" s="21">
        <v>0</v>
      </c>
      <c r="P2235" s="21">
        <v>0</v>
      </c>
      <c r="Q2235" s="21">
        <v>0</v>
      </c>
      <c r="R2235" s="21">
        <v>0</v>
      </c>
      <c r="S2235" s="21">
        <v>0</v>
      </c>
      <c r="T2235" s="21">
        <v>0</v>
      </c>
      <c r="U2235" s="21">
        <v>0</v>
      </c>
      <c r="V2235" s="21">
        <v>0</v>
      </c>
      <c r="W2235" s="21">
        <v>0</v>
      </c>
      <c r="X2235" s="21">
        <v>0</v>
      </c>
      <c r="Y2235" s="21">
        <v>0</v>
      </c>
      <c r="Z2235" s="21">
        <v>0</v>
      </c>
      <c r="AA2235" s="21">
        <v>0</v>
      </c>
      <c r="AB2235" s="21">
        <v>0</v>
      </c>
      <c r="AC2235" s="21">
        <v>0</v>
      </c>
      <c r="AD2235" s="21">
        <v>0</v>
      </c>
      <c r="AE2235" s="21">
        <v>0</v>
      </c>
      <c r="AF2235" s="21">
        <v>0</v>
      </c>
      <c r="AG2235" s="21">
        <v>0</v>
      </c>
    </row>
    <row r="2236" spans="1:33" x14ac:dyDescent="0.25">
      <c r="A2236">
        <v>1473</v>
      </c>
      <c r="B2236" t="s">
        <v>1</v>
      </c>
      <c r="C2236" t="s">
        <v>8</v>
      </c>
      <c r="D2236" t="s">
        <v>33</v>
      </c>
      <c r="E2236" t="s">
        <v>153</v>
      </c>
      <c r="F2236" t="s">
        <v>442</v>
      </c>
      <c r="G2236" t="s">
        <v>385</v>
      </c>
      <c r="H2236">
        <v>76</v>
      </c>
      <c r="I2236">
        <v>1</v>
      </c>
      <c r="J2236" t="s">
        <v>280</v>
      </c>
      <c r="K2236" s="21">
        <v>2.955257601894236E-4</v>
      </c>
      <c r="L2236" s="21">
        <v>9.1197684106165749E-4</v>
      </c>
      <c r="M2236" s="21">
        <v>1.8665955166806917E-3</v>
      </c>
      <c r="N2236" s="21">
        <v>3.1901949588072839E-3</v>
      </c>
      <c r="O2236" s="21">
        <v>4.8863954128579475E-3</v>
      </c>
      <c r="P2236" s="21">
        <v>6.9591606156073089E-3</v>
      </c>
      <c r="Q2236" s="21">
        <v>9.4181142271491294E-3</v>
      </c>
      <c r="R2236" s="21">
        <v>1.2426203894676569E-2</v>
      </c>
      <c r="S2236" s="21">
        <v>1.5850872287878778E-2</v>
      </c>
      <c r="T2236" s="21">
        <v>1.9686406733211682E-2</v>
      </c>
      <c r="U2236" s="21">
        <v>2.3934567269530024E-2</v>
      </c>
      <c r="V2236" s="21">
        <v>2.8639196632647572E-2</v>
      </c>
      <c r="W2236" s="21">
        <v>3.3758242397475519E-2</v>
      </c>
      <c r="X2236" s="21">
        <v>3.9278411357878018E-2</v>
      </c>
      <c r="Y2236" s="21">
        <v>4.5195323064221748E-2</v>
      </c>
      <c r="Z2236" s="21">
        <v>5.147598475804667E-2</v>
      </c>
      <c r="AA2236" s="21">
        <v>5.8622837474311337E-2</v>
      </c>
      <c r="AB2236" s="21">
        <v>6.5861634189948198E-2</v>
      </c>
      <c r="AC2236" s="21">
        <v>7.3501518395029775E-2</v>
      </c>
      <c r="AD2236" s="21">
        <v>8.1561164454199725E-2</v>
      </c>
      <c r="AE2236" s="21">
        <v>8.926899683390857E-2</v>
      </c>
      <c r="AF2236" s="21">
        <v>9.6601789683473688E-2</v>
      </c>
      <c r="AG2236" s="21">
        <v>0.103540237379177</v>
      </c>
    </row>
    <row r="2237" spans="1:33" x14ac:dyDescent="0.25">
      <c r="A2237">
        <v>1828</v>
      </c>
      <c r="B2237" t="s">
        <v>1</v>
      </c>
      <c r="C2237" t="s">
        <v>8</v>
      </c>
      <c r="D2237" t="s">
        <v>33</v>
      </c>
      <c r="E2237" t="s">
        <v>154</v>
      </c>
      <c r="F2237" t="s">
        <v>442</v>
      </c>
      <c r="G2237" t="s">
        <v>386</v>
      </c>
      <c r="H2237">
        <v>76</v>
      </c>
      <c r="I2237">
        <v>0</v>
      </c>
      <c r="J2237" t="s">
        <v>273</v>
      </c>
      <c r="K2237" s="21">
        <v>0</v>
      </c>
      <c r="L2237" s="21">
        <v>0</v>
      </c>
      <c r="M2237" s="21">
        <v>0</v>
      </c>
      <c r="N2237" s="21">
        <v>0</v>
      </c>
      <c r="O2237" s="21">
        <v>0</v>
      </c>
      <c r="P2237" s="21">
        <v>0</v>
      </c>
      <c r="Q2237" s="21">
        <v>0</v>
      </c>
      <c r="R2237" s="21">
        <v>0</v>
      </c>
      <c r="S2237" s="21">
        <v>0</v>
      </c>
      <c r="T2237" s="21">
        <v>0</v>
      </c>
      <c r="U2237" s="21">
        <v>0</v>
      </c>
      <c r="V2237" s="21">
        <v>0</v>
      </c>
      <c r="W2237" s="21">
        <v>0</v>
      </c>
      <c r="X2237" s="21">
        <v>0</v>
      </c>
      <c r="Y2237" s="21">
        <v>0</v>
      </c>
      <c r="Z2237" s="21">
        <v>0</v>
      </c>
      <c r="AA2237" s="21">
        <v>0</v>
      </c>
      <c r="AB2237" s="21">
        <v>0</v>
      </c>
      <c r="AC2237" s="21">
        <v>0</v>
      </c>
      <c r="AD2237" s="21">
        <v>0</v>
      </c>
      <c r="AE2237" s="21">
        <v>0</v>
      </c>
      <c r="AF2237" s="21">
        <v>0</v>
      </c>
      <c r="AG2237" s="21">
        <v>0</v>
      </c>
    </row>
    <row r="2238" spans="1:33" x14ac:dyDescent="0.25">
      <c r="A2238">
        <v>1827</v>
      </c>
      <c r="B2238" t="s">
        <v>1</v>
      </c>
      <c r="C2238" t="s">
        <v>8</v>
      </c>
      <c r="D2238" t="s">
        <v>33</v>
      </c>
      <c r="E2238" t="s">
        <v>155</v>
      </c>
      <c r="F2238" t="s">
        <v>442</v>
      </c>
      <c r="G2238" t="s">
        <v>387</v>
      </c>
      <c r="H2238">
        <v>76</v>
      </c>
      <c r="I2238">
        <v>0</v>
      </c>
      <c r="J2238" t="s">
        <v>273</v>
      </c>
      <c r="K2238" s="21">
        <v>0</v>
      </c>
      <c r="L2238" s="21">
        <v>0</v>
      </c>
      <c r="M2238" s="21">
        <v>0</v>
      </c>
      <c r="N2238" s="21">
        <v>0</v>
      </c>
      <c r="O2238" s="21">
        <v>0</v>
      </c>
      <c r="P2238" s="21">
        <v>0</v>
      </c>
      <c r="Q2238" s="21">
        <v>0</v>
      </c>
      <c r="R2238" s="21">
        <v>0</v>
      </c>
      <c r="S2238" s="21">
        <v>0</v>
      </c>
      <c r="T2238" s="21">
        <v>0</v>
      </c>
      <c r="U2238" s="21">
        <v>0</v>
      </c>
      <c r="V2238" s="21">
        <v>0</v>
      </c>
      <c r="W2238" s="21">
        <v>0</v>
      </c>
      <c r="X2238" s="21">
        <v>0</v>
      </c>
      <c r="Y2238" s="21">
        <v>0</v>
      </c>
      <c r="Z2238" s="21">
        <v>0</v>
      </c>
      <c r="AA2238" s="21">
        <v>0</v>
      </c>
      <c r="AB2238" s="21">
        <v>0</v>
      </c>
      <c r="AC2238" s="21">
        <v>0</v>
      </c>
      <c r="AD2238" s="21">
        <v>0</v>
      </c>
      <c r="AE2238" s="21">
        <v>0</v>
      </c>
      <c r="AF2238" s="21">
        <v>0</v>
      </c>
      <c r="AG2238" s="21">
        <v>0</v>
      </c>
    </row>
    <row r="2239" spans="1:33" x14ac:dyDescent="0.25">
      <c r="A2239">
        <v>1823</v>
      </c>
      <c r="B2239" t="s">
        <v>1</v>
      </c>
      <c r="C2239" t="s">
        <v>8</v>
      </c>
      <c r="D2239" t="s">
        <v>33</v>
      </c>
      <c r="E2239" t="s">
        <v>139</v>
      </c>
      <c r="F2239" t="s">
        <v>441</v>
      </c>
      <c r="G2239" t="s">
        <v>360</v>
      </c>
      <c r="H2239">
        <v>77</v>
      </c>
      <c r="I2239">
        <v>0</v>
      </c>
      <c r="J2239" t="s">
        <v>273</v>
      </c>
      <c r="K2239" s="21">
        <v>0</v>
      </c>
      <c r="L2239" s="21">
        <v>0</v>
      </c>
      <c r="M2239" s="21">
        <v>0</v>
      </c>
      <c r="N2239" s="21">
        <v>0</v>
      </c>
      <c r="O2239" s="21">
        <v>0</v>
      </c>
      <c r="P2239" s="21">
        <v>0</v>
      </c>
      <c r="Q2239" s="21">
        <v>0</v>
      </c>
      <c r="R2239" s="21">
        <v>0</v>
      </c>
      <c r="S2239" s="21">
        <v>0</v>
      </c>
      <c r="T2239" s="21">
        <v>0</v>
      </c>
      <c r="U2239" s="21">
        <v>0</v>
      </c>
      <c r="V2239" s="21">
        <v>0</v>
      </c>
      <c r="W2239" s="21">
        <v>0</v>
      </c>
      <c r="X2239" s="21">
        <v>0</v>
      </c>
      <c r="Y2239" s="21">
        <v>0</v>
      </c>
      <c r="Z2239" s="21">
        <v>0</v>
      </c>
      <c r="AA2239" s="21">
        <v>0</v>
      </c>
      <c r="AB2239" s="21">
        <v>0</v>
      </c>
      <c r="AC2239" s="21">
        <v>0</v>
      </c>
      <c r="AD2239" s="21">
        <v>0</v>
      </c>
      <c r="AE2239" s="21">
        <v>0</v>
      </c>
      <c r="AF2239" s="21">
        <v>0</v>
      </c>
      <c r="AG2239" s="21">
        <v>0</v>
      </c>
    </row>
    <row r="2240" spans="1:33" x14ac:dyDescent="0.25">
      <c r="A2240">
        <v>1824</v>
      </c>
      <c r="B2240" t="s">
        <v>1</v>
      </c>
      <c r="C2240" t="s">
        <v>8</v>
      </c>
      <c r="D2240" t="s">
        <v>33</v>
      </c>
      <c r="E2240" t="s">
        <v>140</v>
      </c>
      <c r="F2240" t="s">
        <v>440</v>
      </c>
      <c r="G2240" t="s">
        <v>361</v>
      </c>
      <c r="H2240">
        <v>78</v>
      </c>
      <c r="I2240">
        <v>0</v>
      </c>
      <c r="J2240" t="s">
        <v>273</v>
      </c>
      <c r="K2240" s="21">
        <v>0</v>
      </c>
      <c r="L2240" s="21">
        <v>0</v>
      </c>
      <c r="M2240" s="21">
        <v>0</v>
      </c>
      <c r="N2240" s="21">
        <v>0</v>
      </c>
      <c r="O2240" s="21">
        <v>0</v>
      </c>
      <c r="P2240" s="21">
        <v>0</v>
      </c>
      <c r="Q2240" s="21">
        <v>0</v>
      </c>
      <c r="R2240" s="21">
        <v>0</v>
      </c>
      <c r="S2240" s="21">
        <v>0</v>
      </c>
      <c r="T2240" s="21">
        <v>0</v>
      </c>
      <c r="U2240" s="21">
        <v>0</v>
      </c>
      <c r="V2240" s="21">
        <v>0</v>
      </c>
      <c r="W2240" s="21">
        <v>0</v>
      </c>
      <c r="X2240" s="21">
        <v>0</v>
      </c>
      <c r="Y2240" s="21">
        <v>0</v>
      </c>
      <c r="Z2240" s="21">
        <v>0</v>
      </c>
      <c r="AA2240" s="21">
        <v>0</v>
      </c>
      <c r="AB2240" s="21">
        <v>0</v>
      </c>
      <c r="AC2240" s="21">
        <v>0</v>
      </c>
      <c r="AD2240" s="21">
        <v>0</v>
      </c>
      <c r="AE2240" s="21">
        <v>0</v>
      </c>
      <c r="AF2240" s="21">
        <v>0</v>
      </c>
      <c r="AG2240" s="21">
        <v>0</v>
      </c>
    </row>
    <row r="2241" spans="1:33" x14ac:dyDescent="0.25">
      <c r="A2241">
        <v>2236</v>
      </c>
      <c r="B2241" t="s">
        <v>1</v>
      </c>
      <c r="C2241" t="s">
        <v>8</v>
      </c>
      <c r="D2241" t="s">
        <v>34</v>
      </c>
      <c r="E2241" t="s">
        <v>47</v>
      </c>
      <c r="F2241" t="s">
        <v>448</v>
      </c>
      <c r="G2241" t="s">
        <v>272</v>
      </c>
      <c r="H2241">
        <v>98</v>
      </c>
      <c r="I2241">
        <v>0</v>
      </c>
      <c r="J2241" t="s">
        <v>273</v>
      </c>
      <c r="K2241" s="21">
        <v>0</v>
      </c>
      <c r="L2241" s="21">
        <v>0</v>
      </c>
      <c r="M2241" s="21">
        <v>0</v>
      </c>
      <c r="N2241" s="21">
        <v>0</v>
      </c>
      <c r="O2241" s="21">
        <v>0</v>
      </c>
      <c r="P2241" s="21">
        <v>0</v>
      </c>
      <c r="Q2241" s="21">
        <v>0</v>
      </c>
      <c r="R2241" s="21">
        <v>0</v>
      </c>
      <c r="S2241" s="21">
        <v>0</v>
      </c>
      <c r="T2241" s="21">
        <v>0</v>
      </c>
      <c r="U2241" s="21">
        <v>0</v>
      </c>
      <c r="V2241" s="21">
        <v>0</v>
      </c>
      <c r="W2241" s="21">
        <v>0</v>
      </c>
      <c r="X2241" s="21">
        <v>0</v>
      </c>
      <c r="Y2241" s="21">
        <v>0</v>
      </c>
      <c r="Z2241" s="21">
        <v>0</v>
      </c>
      <c r="AA2241" s="21">
        <v>0</v>
      </c>
      <c r="AB2241" s="21">
        <v>0</v>
      </c>
      <c r="AC2241" s="21">
        <v>0</v>
      </c>
      <c r="AD2241" s="21">
        <v>0</v>
      </c>
      <c r="AE2241" s="21">
        <v>0</v>
      </c>
      <c r="AF2241" s="21">
        <v>0</v>
      </c>
      <c r="AG2241" s="21">
        <v>0</v>
      </c>
    </row>
    <row r="2242" spans="1:33" x14ac:dyDescent="0.25">
      <c r="A2242">
        <v>2243</v>
      </c>
      <c r="B2242" t="s">
        <v>1</v>
      </c>
      <c r="C2242" t="s">
        <v>8</v>
      </c>
      <c r="D2242" t="s">
        <v>34</v>
      </c>
      <c r="E2242" t="s">
        <v>48</v>
      </c>
      <c r="F2242" t="s">
        <v>449</v>
      </c>
      <c r="G2242" t="s">
        <v>275</v>
      </c>
      <c r="H2242">
        <v>97</v>
      </c>
      <c r="I2242">
        <v>0</v>
      </c>
      <c r="J2242" t="s">
        <v>273</v>
      </c>
      <c r="K2242" s="21">
        <v>0</v>
      </c>
      <c r="L2242" s="21">
        <v>0</v>
      </c>
      <c r="M2242" s="21">
        <v>0</v>
      </c>
      <c r="N2242" s="21">
        <v>0</v>
      </c>
      <c r="O2242" s="21">
        <v>0</v>
      </c>
      <c r="P2242" s="21">
        <v>0</v>
      </c>
      <c r="Q2242" s="21">
        <v>0</v>
      </c>
      <c r="R2242" s="21">
        <v>0</v>
      </c>
      <c r="S2242" s="21">
        <v>0</v>
      </c>
      <c r="T2242" s="21">
        <v>0</v>
      </c>
      <c r="U2242" s="21">
        <v>0</v>
      </c>
      <c r="V2242" s="21">
        <v>0</v>
      </c>
      <c r="W2242" s="21">
        <v>0</v>
      </c>
      <c r="X2242" s="21">
        <v>0</v>
      </c>
      <c r="Y2242" s="21">
        <v>0</v>
      </c>
      <c r="Z2242" s="21">
        <v>0</v>
      </c>
      <c r="AA2242" s="21">
        <v>0</v>
      </c>
      <c r="AB2242" s="21">
        <v>0</v>
      </c>
      <c r="AC2242" s="21">
        <v>0</v>
      </c>
      <c r="AD2242" s="21">
        <v>0</v>
      </c>
      <c r="AE2242" s="21">
        <v>0</v>
      </c>
      <c r="AF2242" s="21">
        <v>0</v>
      </c>
      <c r="AG2242" s="21">
        <v>0</v>
      </c>
    </row>
    <row r="2243" spans="1:33" x14ac:dyDescent="0.25">
      <c r="A2243">
        <v>1605</v>
      </c>
      <c r="B2243" t="s">
        <v>1</v>
      </c>
      <c r="C2243" t="s">
        <v>8</v>
      </c>
      <c r="D2243" t="s">
        <v>34</v>
      </c>
      <c r="E2243" t="s">
        <v>141</v>
      </c>
      <c r="F2243" t="s">
        <v>450</v>
      </c>
      <c r="G2243" t="s">
        <v>365</v>
      </c>
      <c r="H2243">
        <v>96</v>
      </c>
      <c r="I2243">
        <v>0</v>
      </c>
      <c r="J2243" t="s">
        <v>273</v>
      </c>
      <c r="K2243" s="21">
        <v>0</v>
      </c>
      <c r="L2243" s="21">
        <v>0</v>
      </c>
      <c r="M2243" s="21">
        <v>0</v>
      </c>
      <c r="N2243" s="21">
        <v>0</v>
      </c>
      <c r="O2243" s="21">
        <v>0</v>
      </c>
      <c r="P2243" s="21">
        <v>0</v>
      </c>
      <c r="Q2243" s="21">
        <v>0</v>
      </c>
      <c r="R2243" s="21">
        <v>0</v>
      </c>
      <c r="S2243" s="21">
        <v>0</v>
      </c>
      <c r="T2243" s="21">
        <v>0</v>
      </c>
      <c r="U2243" s="21">
        <v>0</v>
      </c>
      <c r="V2243" s="21">
        <v>0</v>
      </c>
      <c r="W2243" s="21">
        <v>0</v>
      </c>
      <c r="X2243" s="21">
        <v>0</v>
      </c>
      <c r="Y2243" s="21">
        <v>0</v>
      </c>
      <c r="Z2243" s="21">
        <v>0</v>
      </c>
      <c r="AA2243" s="21">
        <v>0</v>
      </c>
      <c r="AB2243" s="21">
        <v>0</v>
      </c>
      <c r="AC2243" s="21">
        <v>0</v>
      </c>
      <c r="AD2243" s="21">
        <v>0</v>
      </c>
      <c r="AE2243" s="21">
        <v>0</v>
      </c>
      <c r="AF2243" s="21">
        <v>0</v>
      </c>
      <c r="AG2243" s="21">
        <v>0</v>
      </c>
    </row>
    <row r="2244" spans="1:33" x14ac:dyDescent="0.25">
      <c r="A2244">
        <v>1609</v>
      </c>
      <c r="B2244" t="s">
        <v>1</v>
      </c>
      <c r="C2244" t="s">
        <v>8</v>
      </c>
      <c r="D2244" t="s">
        <v>34</v>
      </c>
      <c r="E2244" t="s">
        <v>49</v>
      </c>
      <c r="F2244" t="s">
        <v>450</v>
      </c>
      <c r="G2244" t="s">
        <v>277</v>
      </c>
      <c r="H2244">
        <v>96</v>
      </c>
      <c r="I2244">
        <v>0</v>
      </c>
      <c r="J2244" t="s">
        <v>273</v>
      </c>
      <c r="K2244" s="21">
        <v>0</v>
      </c>
      <c r="L2244" s="21">
        <v>0</v>
      </c>
      <c r="M2244" s="21">
        <v>0</v>
      </c>
      <c r="N2244" s="21">
        <v>0</v>
      </c>
      <c r="O2244" s="21">
        <v>0</v>
      </c>
      <c r="P2244" s="21">
        <v>0</v>
      </c>
      <c r="Q2244" s="21">
        <v>0</v>
      </c>
      <c r="R2244" s="21">
        <v>0</v>
      </c>
      <c r="S2244" s="21">
        <v>0</v>
      </c>
      <c r="T2244" s="21">
        <v>0</v>
      </c>
      <c r="U2244" s="21">
        <v>0</v>
      </c>
      <c r="V2244" s="21">
        <v>0</v>
      </c>
      <c r="W2244" s="21">
        <v>0</v>
      </c>
      <c r="X2244" s="21">
        <v>0</v>
      </c>
      <c r="Y2244" s="21">
        <v>0</v>
      </c>
      <c r="Z2244" s="21">
        <v>0</v>
      </c>
      <c r="AA2244" s="21">
        <v>0</v>
      </c>
      <c r="AB2244" s="21">
        <v>0</v>
      </c>
      <c r="AC2244" s="21">
        <v>0</v>
      </c>
      <c r="AD2244" s="21">
        <v>0</v>
      </c>
      <c r="AE2244" s="21">
        <v>0</v>
      </c>
      <c r="AF2244" s="21">
        <v>0</v>
      </c>
      <c r="AG2244" s="21">
        <v>0</v>
      </c>
    </row>
    <row r="2245" spans="1:33" x14ac:dyDescent="0.25">
      <c r="A2245">
        <v>1617</v>
      </c>
      <c r="B2245" t="s">
        <v>1</v>
      </c>
      <c r="C2245" t="s">
        <v>8</v>
      </c>
      <c r="D2245" t="s">
        <v>34</v>
      </c>
      <c r="E2245" t="s">
        <v>50</v>
      </c>
      <c r="F2245" t="s">
        <v>451</v>
      </c>
      <c r="G2245" t="s">
        <v>279</v>
      </c>
      <c r="H2245">
        <v>101</v>
      </c>
      <c r="I2245">
        <v>1</v>
      </c>
      <c r="J2245" t="s">
        <v>280</v>
      </c>
      <c r="K2245" s="21">
        <v>3.1092274420850362E-5</v>
      </c>
      <c r="L2245" s="21">
        <v>6.463638914609112E-5</v>
      </c>
      <c r="M2245" s="21">
        <v>1.0029052063997074E-4</v>
      </c>
      <c r="N2245" s="21">
        <v>1.3775697038942333E-4</v>
      </c>
      <c r="O2245" s="21">
        <v>1.7591594474367791E-4</v>
      </c>
      <c r="P2245" s="21">
        <v>2.1436191582865536E-4</v>
      </c>
      <c r="Q2245" s="21">
        <v>2.5268779776469553E-4</v>
      </c>
      <c r="R2245" s="21">
        <v>2.9011248873606901E-4</v>
      </c>
      <c r="S2245" s="21">
        <v>3.2859969521835224E-4</v>
      </c>
      <c r="T2245" s="21">
        <v>3.6696098334366642E-4</v>
      </c>
      <c r="U2245" s="21">
        <v>4.0873120415099408E-4</v>
      </c>
      <c r="V2245" s="21">
        <v>4.5339995726528489E-4</v>
      </c>
      <c r="W2245" s="21">
        <v>5.0061761880966743E-4</v>
      </c>
      <c r="X2245" s="21">
        <v>5.5006314805304611E-4</v>
      </c>
      <c r="Y2245" s="21">
        <v>6.0144577429271419E-4</v>
      </c>
      <c r="Z2245" s="21">
        <v>6.2404533358067192E-4</v>
      </c>
      <c r="AA2245" s="21">
        <v>6.4581658287879754E-4</v>
      </c>
      <c r="AB2245" s="21">
        <v>6.658216366105203E-4</v>
      </c>
      <c r="AC2245" s="21">
        <v>6.8582249005853563E-4</v>
      </c>
      <c r="AD2245" s="21">
        <v>7.0606867001976885E-4</v>
      </c>
      <c r="AE2245" s="21">
        <v>7.2678730138566155E-4</v>
      </c>
      <c r="AF2245" s="21">
        <v>7.6241230862604883E-4</v>
      </c>
      <c r="AG2245" s="21">
        <v>7.9640134305433838E-4</v>
      </c>
    </row>
    <row r="2246" spans="1:33" x14ac:dyDescent="0.25">
      <c r="A2246">
        <v>2188</v>
      </c>
      <c r="B2246" t="s">
        <v>1</v>
      </c>
      <c r="C2246" t="s">
        <v>8</v>
      </c>
      <c r="D2246" t="s">
        <v>34</v>
      </c>
      <c r="E2246" t="s">
        <v>51</v>
      </c>
      <c r="F2246" t="s">
        <v>449</v>
      </c>
      <c r="G2246" t="s">
        <v>281</v>
      </c>
      <c r="H2246">
        <v>97</v>
      </c>
      <c r="I2246">
        <v>1</v>
      </c>
      <c r="J2246" t="s">
        <v>280</v>
      </c>
      <c r="K2246" s="21">
        <v>1.015565489199798E-5</v>
      </c>
      <c r="L2246" s="21">
        <v>3.0505291295761302E-5</v>
      </c>
      <c r="M2246" s="21">
        <v>6.6725237253398523E-5</v>
      </c>
      <c r="N2246" s="21">
        <v>1.2577742317411642E-4</v>
      </c>
      <c r="O2246" s="21">
        <v>2.1564812850543408E-4</v>
      </c>
      <c r="P2246" s="21">
        <v>3.4468540065296606E-4</v>
      </c>
      <c r="Q2246" s="21">
        <v>5.2062223325131907E-4</v>
      </c>
      <c r="R2246" s="21">
        <v>7.4919066503744574E-4</v>
      </c>
      <c r="S2246" s="21">
        <v>1.0324431340529158E-3</v>
      </c>
      <c r="T2246" s="21">
        <v>1.3670480971599535E-3</v>
      </c>
      <c r="U2246" s="21">
        <v>1.7331853039443653E-3</v>
      </c>
      <c r="V2246" s="21">
        <v>2.1139699089678002E-3</v>
      </c>
      <c r="W2246" s="21">
        <v>2.4813259660617761E-3</v>
      </c>
      <c r="X2246" s="21">
        <v>2.8033136920808479E-3</v>
      </c>
      <c r="Y2246" s="21">
        <v>3.04892429102322E-3</v>
      </c>
      <c r="Z2246" s="21">
        <v>3.1976606273221059E-3</v>
      </c>
      <c r="AA2246" s="21">
        <v>3.2343649963863302E-3</v>
      </c>
      <c r="AB2246" s="21">
        <v>3.2363604305517338E-3</v>
      </c>
      <c r="AC2246" s="21">
        <v>3.2297738305644285E-3</v>
      </c>
      <c r="AD2246" s="21">
        <v>3.2230931166782181E-3</v>
      </c>
      <c r="AE2246" s="21">
        <v>3.2169255417851001E-3</v>
      </c>
      <c r="AF2246" s="21">
        <v>3.2111725647330793E-3</v>
      </c>
      <c r="AG2246" s="21">
        <v>3.2060577041743217E-3</v>
      </c>
    </row>
    <row r="2247" spans="1:33" x14ac:dyDescent="0.25">
      <c r="A2247">
        <v>2178</v>
      </c>
      <c r="B2247" t="s">
        <v>1</v>
      </c>
      <c r="C2247" t="s">
        <v>8</v>
      </c>
      <c r="D2247" t="s">
        <v>34</v>
      </c>
      <c r="E2247" t="s">
        <v>52</v>
      </c>
      <c r="F2247" t="s">
        <v>450</v>
      </c>
      <c r="G2247">
        <v>0</v>
      </c>
      <c r="H2247">
        <v>96</v>
      </c>
      <c r="I2247">
        <v>0</v>
      </c>
      <c r="J2247" t="s">
        <v>273</v>
      </c>
      <c r="K2247" s="21">
        <v>0</v>
      </c>
      <c r="L2247" s="21">
        <v>0</v>
      </c>
      <c r="M2247" s="21">
        <v>0</v>
      </c>
      <c r="N2247" s="21">
        <v>0</v>
      </c>
      <c r="O2247" s="21">
        <v>0</v>
      </c>
      <c r="P2247" s="21">
        <v>0</v>
      </c>
      <c r="Q2247" s="21">
        <v>0</v>
      </c>
      <c r="R2247" s="21">
        <v>0</v>
      </c>
      <c r="S2247" s="21">
        <v>0</v>
      </c>
      <c r="T2247" s="21">
        <v>0</v>
      </c>
      <c r="U2247" s="21">
        <v>0</v>
      </c>
      <c r="V2247" s="21">
        <v>0</v>
      </c>
      <c r="W2247" s="21">
        <v>0</v>
      </c>
      <c r="X2247" s="21">
        <v>0</v>
      </c>
      <c r="Y2247" s="21">
        <v>0</v>
      </c>
      <c r="Z2247" s="21">
        <v>0</v>
      </c>
      <c r="AA2247" s="21">
        <v>0</v>
      </c>
      <c r="AB2247" s="21">
        <v>0</v>
      </c>
      <c r="AC2247" s="21">
        <v>0</v>
      </c>
      <c r="AD2247" s="21">
        <v>0</v>
      </c>
      <c r="AE2247" s="21">
        <v>0</v>
      </c>
      <c r="AF2247" s="21">
        <v>0</v>
      </c>
      <c r="AG2247" s="21">
        <v>0</v>
      </c>
    </row>
    <row r="2248" spans="1:33" x14ac:dyDescent="0.25">
      <c r="A2248">
        <v>2183</v>
      </c>
      <c r="B2248" t="s">
        <v>1</v>
      </c>
      <c r="C2248" t="s">
        <v>8</v>
      </c>
      <c r="D2248" t="s">
        <v>34</v>
      </c>
      <c r="E2248" t="s">
        <v>53</v>
      </c>
      <c r="F2248" t="s">
        <v>450</v>
      </c>
      <c r="G2248" t="s">
        <v>282</v>
      </c>
      <c r="H2248">
        <v>96</v>
      </c>
      <c r="I2248">
        <v>0</v>
      </c>
      <c r="J2248" t="s">
        <v>273</v>
      </c>
      <c r="K2248" s="21">
        <v>0</v>
      </c>
      <c r="L2248" s="21">
        <v>0</v>
      </c>
      <c r="M2248" s="21">
        <v>0</v>
      </c>
      <c r="N2248" s="21">
        <v>0</v>
      </c>
      <c r="O2248" s="21">
        <v>0</v>
      </c>
      <c r="P2248" s="21">
        <v>0</v>
      </c>
      <c r="Q2248" s="21">
        <v>0</v>
      </c>
      <c r="R2248" s="21">
        <v>0</v>
      </c>
      <c r="S2248" s="21">
        <v>0</v>
      </c>
      <c r="T2248" s="21">
        <v>0</v>
      </c>
      <c r="U2248" s="21">
        <v>0</v>
      </c>
      <c r="V2248" s="21">
        <v>0</v>
      </c>
      <c r="W2248" s="21">
        <v>0</v>
      </c>
      <c r="X2248" s="21">
        <v>0</v>
      </c>
      <c r="Y2248" s="21">
        <v>0</v>
      </c>
      <c r="Z2248" s="21">
        <v>0</v>
      </c>
      <c r="AA2248" s="21">
        <v>0</v>
      </c>
      <c r="AB2248" s="21">
        <v>0</v>
      </c>
      <c r="AC2248" s="21">
        <v>0</v>
      </c>
      <c r="AD2248" s="21">
        <v>0</v>
      </c>
      <c r="AE2248" s="21">
        <v>0</v>
      </c>
      <c r="AF2248" s="21">
        <v>0</v>
      </c>
      <c r="AG2248" s="21">
        <v>0</v>
      </c>
    </row>
    <row r="2249" spans="1:33" x14ac:dyDescent="0.25">
      <c r="A2249">
        <v>2186</v>
      </c>
      <c r="B2249" t="s">
        <v>1</v>
      </c>
      <c r="C2249" t="s">
        <v>8</v>
      </c>
      <c r="D2249" t="s">
        <v>34</v>
      </c>
      <c r="E2249" t="s">
        <v>54</v>
      </c>
      <c r="F2249" t="s">
        <v>450</v>
      </c>
      <c r="G2249">
        <v>0</v>
      </c>
      <c r="H2249">
        <v>96</v>
      </c>
      <c r="I2249">
        <v>0</v>
      </c>
      <c r="J2249" t="s">
        <v>273</v>
      </c>
      <c r="K2249" s="21">
        <v>0</v>
      </c>
      <c r="L2249" s="21">
        <v>0</v>
      </c>
      <c r="M2249" s="21">
        <v>0</v>
      </c>
      <c r="N2249" s="21">
        <v>0</v>
      </c>
      <c r="O2249" s="21">
        <v>0</v>
      </c>
      <c r="P2249" s="21">
        <v>0</v>
      </c>
      <c r="Q2249" s="21">
        <v>0</v>
      </c>
      <c r="R2249" s="21">
        <v>0</v>
      </c>
      <c r="S2249" s="21">
        <v>0</v>
      </c>
      <c r="T2249" s="21">
        <v>0</v>
      </c>
      <c r="U2249" s="21">
        <v>0</v>
      </c>
      <c r="V2249" s="21">
        <v>0</v>
      </c>
      <c r="W2249" s="21">
        <v>0</v>
      </c>
      <c r="X2249" s="21">
        <v>0</v>
      </c>
      <c r="Y2249" s="21">
        <v>0</v>
      </c>
      <c r="Z2249" s="21">
        <v>0</v>
      </c>
      <c r="AA2249" s="21">
        <v>0</v>
      </c>
      <c r="AB2249" s="21">
        <v>0</v>
      </c>
      <c r="AC2249" s="21">
        <v>0</v>
      </c>
      <c r="AD2249" s="21">
        <v>0</v>
      </c>
      <c r="AE2249" s="21">
        <v>0</v>
      </c>
      <c r="AF2249" s="21">
        <v>0</v>
      </c>
      <c r="AG2249" s="21">
        <v>0</v>
      </c>
    </row>
    <row r="2250" spans="1:33" x14ac:dyDescent="0.25">
      <c r="A2250">
        <v>2184</v>
      </c>
      <c r="B2250" t="s">
        <v>1</v>
      </c>
      <c r="C2250" t="s">
        <v>8</v>
      </c>
      <c r="D2250" t="s">
        <v>34</v>
      </c>
      <c r="E2250" t="s">
        <v>55</v>
      </c>
      <c r="F2250" t="s">
        <v>450</v>
      </c>
      <c r="G2250" t="s">
        <v>283</v>
      </c>
      <c r="H2250">
        <v>96</v>
      </c>
      <c r="I2250">
        <v>0</v>
      </c>
      <c r="J2250" t="s">
        <v>273</v>
      </c>
      <c r="K2250" s="21">
        <v>0</v>
      </c>
      <c r="L2250" s="21">
        <v>0</v>
      </c>
      <c r="M2250" s="21">
        <v>0</v>
      </c>
      <c r="N2250" s="21">
        <v>0</v>
      </c>
      <c r="O2250" s="21">
        <v>0</v>
      </c>
      <c r="P2250" s="21">
        <v>0</v>
      </c>
      <c r="Q2250" s="21">
        <v>0</v>
      </c>
      <c r="R2250" s="21">
        <v>0</v>
      </c>
      <c r="S2250" s="21">
        <v>0</v>
      </c>
      <c r="T2250" s="21">
        <v>0</v>
      </c>
      <c r="U2250" s="21">
        <v>0</v>
      </c>
      <c r="V2250" s="21">
        <v>0</v>
      </c>
      <c r="W2250" s="21">
        <v>0</v>
      </c>
      <c r="X2250" s="21">
        <v>0</v>
      </c>
      <c r="Y2250" s="21">
        <v>0</v>
      </c>
      <c r="Z2250" s="21">
        <v>0</v>
      </c>
      <c r="AA2250" s="21">
        <v>0</v>
      </c>
      <c r="AB2250" s="21">
        <v>0</v>
      </c>
      <c r="AC2250" s="21">
        <v>0</v>
      </c>
      <c r="AD2250" s="21">
        <v>0</v>
      </c>
      <c r="AE2250" s="21">
        <v>0</v>
      </c>
      <c r="AF2250" s="21">
        <v>0</v>
      </c>
      <c r="AG2250" s="21">
        <v>0</v>
      </c>
    </row>
    <row r="2251" spans="1:33" x14ac:dyDescent="0.25">
      <c r="A2251">
        <v>2185</v>
      </c>
      <c r="B2251" t="s">
        <v>1</v>
      </c>
      <c r="C2251" t="s">
        <v>8</v>
      </c>
      <c r="D2251" t="s">
        <v>34</v>
      </c>
      <c r="E2251" t="s">
        <v>56</v>
      </c>
      <c r="F2251" t="s">
        <v>450</v>
      </c>
      <c r="G2251" t="s">
        <v>284</v>
      </c>
      <c r="H2251">
        <v>96</v>
      </c>
      <c r="I2251">
        <v>0</v>
      </c>
      <c r="J2251" t="s">
        <v>273</v>
      </c>
      <c r="K2251" s="21">
        <v>0</v>
      </c>
      <c r="L2251" s="21">
        <v>0</v>
      </c>
      <c r="M2251" s="21">
        <v>0</v>
      </c>
      <c r="N2251" s="21">
        <v>0</v>
      </c>
      <c r="O2251" s="21">
        <v>0</v>
      </c>
      <c r="P2251" s="21">
        <v>0</v>
      </c>
      <c r="Q2251" s="21">
        <v>0</v>
      </c>
      <c r="R2251" s="21">
        <v>0</v>
      </c>
      <c r="S2251" s="21">
        <v>0</v>
      </c>
      <c r="T2251" s="21">
        <v>0</v>
      </c>
      <c r="U2251" s="21">
        <v>0</v>
      </c>
      <c r="V2251" s="21">
        <v>0</v>
      </c>
      <c r="W2251" s="21">
        <v>0</v>
      </c>
      <c r="X2251" s="21">
        <v>0</v>
      </c>
      <c r="Y2251" s="21">
        <v>0</v>
      </c>
      <c r="Z2251" s="21">
        <v>0</v>
      </c>
      <c r="AA2251" s="21">
        <v>0</v>
      </c>
      <c r="AB2251" s="21">
        <v>0</v>
      </c>
      <c r="AC2251" s="21">
        <v>0</v>
      </c>
      <c r="AD2251" s="21">
        <v>0</v>
      </c>
      <c r="AE2251" s="21">
        <v>0</v>
      </c>
      <c r="AF2251" s="21">
        <v>0</v>
      </c>
      <c r="AG2251" s="21">
        <v>0</v>
      </c>
    </row>
    <row r="2252" spans="1:33" x14ac:dyDescent="0.25">
      <c r="A2252">
        <v>2242</v>
      </c>
      <c r="B2252" t="s">
        <v>1</v>
      </c>
      <c r="C2252" t="s">
        <v>8</v>
      </c>
      <c r="D2252" t="s">
        <v>34</v>
      </c>
      <c r="E2252" t="s">
        <v>256</v>
      </c>
      <c r="F2252" t="s">
        <v>452</v>
      </c>
      <c r="G2252" t="s">
        <v>590</v>
      </c>
      <c r="H2252">
        <v>105</v>
      </c>
      <c r="I2252">
        <v>0</v>
      </c>
      <c r="J2252" t="s">
        <v>273</v>
      </c>
      <c r="K2252" s="21">
        <v>0</v>
      </c>
      <c r="L2252" s="21">
        <v>0</v>
      </c>
      <c r="M2252" s="21">
        <v>0</v>
      </c>
      <c r="N2252" s="21">
        <v>0</v>
      </c>
      <c r="O2252" s="21">
        <v>0</v>
      </c>
      <c r="P2252" s="21">
        <v>0</v>
      </c>
      <c r="Q2252" s="21">
        <v>0</v>
      </c>
      <c r="R2252" s="21">
        <v>0</v>
      </c>
      <c r="S2252" s="21">
        <v>0</v>
      </c>
      <c r="T2252" s="21">
        <v>0</v>
      </c>
      <c r="U2252" s="21">
        <v>0</v>
      </c>
      <c r="V2252" s="21">
        <v>0</v>
      </c>
      <c r="W2252" s="21">
        <v>0</v>
      </c>
      <c r="X2252" s="21">
        <v>0</v>
      </c>
      <c r="Y2252" s="21">
        <v>0</v>
      </c>
      <c r="Z2252" s="21">
        <v>0</v>
      </c>
      <c r="AA2252" s="21">
        <v>0</v>
      </c>
      <c r="AB2252" s="21">
        <v>0</v>
      </c>
      <c r="AC2252" s="21">
        <v>0</v>
      </c>
      <c r="AD2252" s="21">
        <v>0</v>
      </c>
      <c r="AE2252" s="21">
        <v>0</v>
      </c>
      <c r="AF2252" s="21">
        <v>0</v>
      </c>
      <c r="AG2252" s="21">
        <v>0</v>
      </c>
    </row>
    <row r="2253" spans="1:33" x14ac:dyDescent="0.25">
      <c r="A2253">
        <v>2209</v>
      </c>
      <c r="B2253" t="s">
        <v>1</v>
      </c>
      <c r="C2253" t="s">
        <v>8</v>
      </c>
      <c r="D2253" t="s">
        <v>34</v>
      </c>
      <c r="E2253" t="s">
        <v>57</v>
      </c>
      <c r="F2253" t="s">
        <v>452</v>
      </c>
      <c r="G2253" t="s">
        <v>286</v>
      </c>
      <c r="H2253">
        <v>105</v>
      </c>
      <c r="I2253">
        <v>0</v>
      </c>
      <c r="J2253" t="s">
        <v>273</v>
      </c>
      <c r="K2253" s="21">
        <v>0</v>
      </c>
      <c r="L2253" s="21">
        <v>0</v>
      </c>
      <c r="M2253" s="21">
        <v>0</v>
      </c>
      <c r="N2253" s="21">
        <v>0</v>
      </c>
      <c r="O2253" s="21">
        <v>0</v>
      </c>
      <c r="P2253" s="21">
        <v>0</v>
      </c>
      <c r="Q2253" s="21">
        <v>0</v>
      </c>
      <c r="R2253" s="21">
        <v>0</v>
      </c>
      <c r="S2253" s="21">
        <v>0</v>
      </c>
      <c r="T2253" s="21">
        <v>0</v>
      </c>
      <c r="U2253" s="21">
        <v>0</v>
      </c>
      <c r="V2253" s="21">
        <v>0</v>
      </c>
      <c r="W2253" s="21">
        <v>0</v>
      </c>
      <c r="X2253" s="21">
        <v>0</v>
      </c>
      <c r="Y2253" s="21">
        <v>0</v>
      </c>
      <c r="Z2253" s="21">
        <v>0</v>
      </c>
      <c r="AA2253" s="21">
        <v>0</v>
      </c>
      <c r="AB2253" s="21">
        <v>0</v>
      </c>
      <c r="AC2253" s="21">
        <v>0</v>
      </c>
      <c r="AD2253" s="21">
        <v>0</v>
      </c>
      <c r="AE2253" s="21">
        <v>0</v>
      </c>
      <c r="AF2253" s="21">
        <v>0</v>
      </c>
      <c r="AG2253" s="21">
        <v>0</v>
      </c>
    </row>
    <row r="2254" spans="1:33" x14ac:dyDescent="0.25">
      <c r="A2254">
        <v>1633</v>
      </c>
      <c r="B2254" t="s">
        <v>1</v>
      </c>
      <c r="C2254" t="s">
        <v>8</v>
      </c>
      <c r="D2254" t="s">
        <v>34</v>
      </c>
      <c r="E2254" t="s">
        <v>58</v>
      </c>
      <c r="F2254" t="s">
        <v>452</v>
      </c>
      <c r="G2254" t="s">
        <v>287</v>
      </c>
      <c r="H2254">
        <v>105</v>
      </c>
      <c r="I2254">
        <v>0</v>
      </c>
      <c r="J2254" t="s">
        <v>273</v>
      </c>
      <c r="K2254" s="21">
        <v>0</v>
      </c>
      <c r="L2254" s="21">
        <v>0</v>
      </c>
      <c r="M2254" s="21">
        <v>0</v>
      </c>
      <c r="N2254" s="21">
        <v>0</v>
      </c>
      <c r="O2254" s="21">
        <v>0</v>
      </c>
      <c r="P2254" s="21">
        <v>0</v>
      </c>
      <c r="Q2254" s="21">
        <v>0</v>
      </c>
      <c r="R2254" s="21">
        <v>0</v>
      </c>
      <c r="S2254" s="21">
        <v>0</v>
      </c>
      <c r="T2254" s="21">
        <v>0</v>
      </c>
      <c r="U2254" s="21">
        <v>0</v>
      </c>
      <c r="V2254" s="21">
        <v>0</v>
      </c>
      <c r="W2254" s="21">
        <v>0</v>
      </c>
      <c r="X2254" s="21">
        <v>0</v>
      </c>
      <c r="Y2254" s="21">
        <v>0</v>
      </c>
      <c r="Z2254" s="21">
        <v>0</v>
      </c>
      <c r="AA2254" s="21">
        <v>0</v>
      </c>
      <c r="AB2254" s="21">
        <v>0</v>
      </c>
      <c r="AC2254" s="21">
        <v>0</v>
      </c>
      <c r="AD2254" s="21">
        <v>0</v>
      </c>
      <c r="AE2254" s="21">
        <v>0</v>
      </c>
      <c r="AF2254" s="21">
        <v>0</v>
      </c>
      <c r="AG2254" s="21">
        <v>0</v>
      </c>
    </row>
    <row r="2255" spans="1:33" x14ac:dyDescent="0.25">
      <c r="A2255">
        <v>1626</v>
      </c>
      <c r="B2255" t="s">
        <v>1</v>
      </c>
      <c r="C2255" t="s">
        <v>8</v>
      </c>
      <c r="D2255" t="s">
        <v>34</v>
      </c>
      <c r="E2255" t="s">
        <v>61</v>
      </c>
      <c r="F2255" t="s">
        <v>453</v>
      </c>
      <c r="G2255" t="s">
        <v>292</v>
      </c>
      <c r="H2255">
        <v>104</v>
      </c>
      <c r="I2255">
        <v>0</v>
      </c>
      <c r="J2255" t="s">
        <v>273</v>
      </c>
      <c r="K2255" s="21">
        <v>0</v>
      </c>
      <c r="L2255" s="21">
        <v>0</v>
      </c>
      <c r="M2255" s="21">
        <v>0</v>
      </c>
      <c r="N2255" s="21">
        <v>0</v>
      </c>
      <c r="O2255" s="21">
        <v>0</v>
      </c>
      <c r="P2255" s="21">
        <v>0</v>
      </c>
      <c r="Q2255" s="21">
        <v>0</v>
      </c>
      <c r="R2255" s="21">
        <v>0</v>
      </c>
      <c r="S2255" s="21">
        <v>0</v>
      </c>
      <c r="T2255" s="21">
        <v>0</v>
      </c>
      <c r="U2255" s="21">
        <v>0</v>
      </c>
      <c r="V2255" s="21">
        <v>0</v>
      </c>
      <c r="W2255" s="21">
        <v>0</v>
      </c>
      <c r="X2255" s="21">
        <v>0</v>
      </c>
      <c r="Y2255" s="21">
        <v>0</v>
      </c>
      <c r="Z2255" s="21">
        <v>0</v>
      </c>
      <c r="AA2255" s="21">
        <v>0</v>
      </c>
      <c r="AB2255" s="21">
        <v>0</v>
      </c>
      <c r="AC2255" s="21">
        <v>0</v>
      </c>
      <c r="AD2255" s="21">
        <v>0</v>
      </c>
      <c r="AE2255" s="21">
        <v>0</v>
      </c>
      <c r="AF2255" s="21">
        <v>0</v>
      </c>
      <c r="AG2255" s="21">
        <v>0</v>
      </c>
    </row>
    <row r="2256" spans="1:33" x14ac:dyDescent="0.25">
      <c r="A2256">
        <v>2196</v>
      </c>
      <c r="B2256" t="s">
        <v>1</v>
      </c>
      <c r="C2256" t="s">
        <v>8</v>
      </c>
      <c r="D2256" t="s">
        <v>34</v>
      </c>
      <c r="E2256" t="s">
        <v>62</v>
      </c>
      <c r="F2256" t="s">
        <v>450</v>
      </c>
      <c r="G2256" t="s">
        <v>293</v>
      </c>
      <c r="H2256">
        <v>96</v>
      </c>
      <c r="I2256">
        <v>0</v>
      </c>
      <c r="J2256" t="s">
        <v>273</v>
      </c>
      <c r="K2256" s="21">
        <v>0</v>
      </c>
      <c r="L2256" s="21">
        <v>0</v>
      </c>
      <c r="M2256" s="21">
        <v>0</v>
      </c>
      <c r="N2256" s="21">
        <v>0</v>
      </c>
      <c r="O2256" s="21">
        <v>0</v>
      </c>
      <c r="P2256" s="21">
        <v>0</v>
      </c>
      <c r="Q2256" s="21">
        <v>0</v>
      </c>
      <c r="R2256" s="21">
        <v>0</v>
      </c>
      <c r="S2256" s="21">
        <v>0</v>
      </c>
      <c r="T2256" s="21">
        <v>0</v>
      </c>
      <c r="U2256" s="21">
        <v>0</v>
      </c>
      <c r="V2256" s="21">
        <v>0</v>
      </c>
      <c r="W2256" s="21">
        <v>0</v>
      </c>
      <c r="X2256" s="21">
        <v>0</v>
      </c>
      <c r="Y2256" s="21">
        <v>0</v>
      </c>
      <c r="Z2256" s="21">
        <v>0</v>
      </c>
      <c r="AA2256" s="21">
        <v>0</v>
      </c>
      <c r="AB2256" s="21">
        <v>0</v>
      </c>
      <c r="AC2256" s="21">
        <v>0</v>
      </c>
      <c r="AD2256" s="21">
        <v>0</v>
      </c>
      <c r="AE2256" s="21">
        <v>0</v>
      </c>
      <c r="AF2256" s="21">
        <v>0</v>
      </c>
      <c r="AG2256" s="21">
        <v>0</v>
      </c>
    </row>
    <row r="2257" spans="1:33" x14ac:dyDescent="0.25">
      <c r="A2257">
        <v>2180</v>
      </c>
      <c r="B2257" t="s">
        <v>1</v>
      </c>
      <c r="C2257" t="s">
        <v>8</v>
      </c>
      <c r="D2257" t="s">
        <v>34</v>
      </c>
      <c r="E2257" t="s">
        <v>63</v>
      </c>
      <c r="F2257" t="s">
        <v>450</v>
      </c>
      <c r="G2257" t="s">
        <v>294</v>
      </c>
      <c r="H2257">
        <v>96</v>
      </c>
      <c r="I2257">
        <v>0</v>
      </c>
      <c r="J2257" t="s">
        <v>280</v>
      </c>
      <c r="K2257" s="21">
        <v>0</v>
      </c>
      <c r="L2257" s="21">
        <v>0</v>
      </c>
      <c r="M2257" s="21">
        <v>0</v>
      </c>
      <c r="N2257" s="21">
        <v>0</v>
      </c>
      <c r="O2257" s="21">
        <v>0</v>
      </c>
      <c r="P2257" s="21">
        <v>0</v>
      </c>
      <c r="Q2257" s="21">
        <v>0</v>
      </c>
      <c r="R2257" s="21">
        <v>0</v>
      </c>
      <c r="S2257" s="21">
        <v>0</v>
      </c>
      <c r="T2257" s="21">
        <v>0</v>
      </c>
      <c r="U2257" s="21">
        <v>0</v>
      </c>
      <c r="V2257" s="21">
        <v>0</v>
      </c>
      <c r="W2257" s="21">
        <v>0</v>
      </c>
      <c r="X2257" s="21">
        <v>0</v>
      </c>
      <c r="Y2257" s="21">
        <v>0</v>
      </c>
      <c r="Z2257" s="21">
        <v>0</v>
      </c>
      <c r="AA2257" s="21">
        <v>0</v>
      </c>
      <c r="AB2257" s="21">
        <v>0</v>
      </c>
      <c r="AC2257" s="21">
        <v>0</v>
      </c>
      <c r="AD2257" s="21">
        <v>0</v>
      </c>
      <c r="AE2257" s="21">
        <v>0</v>
      </c>
      <c r="AF2257" s="21">
        <v>0</v>
      </c>
      <c r="AG2257" s="21">
        <v>0</v>
      </c>
    </row>
    <row r="2258" spans="1:33" x14ac:dyDescent="0.25">
      <c r="A2258">
        <v>2201</v>
      </c>
      <c r="B2258" t="s">
        <v>1</v>
      </c>
      <c r="C2258" t="s">
        <v>8</v>
      </c>
      <c r="D2258" t="s">
        <v>34</v>
      </c>
      <c r="E2258" t="s">
        <v>64</v>
      </c>
      <c r="F2258" t="s">
        <v>450</v>
      </c>
      <c r="G2258" t="s">
        <v>64</v>
      </c>
      <c r="H2258">
        <v>96</v>
      </c>
      <c r="I2258">
        <v>0</v>
      </c>
      <c r="J2258" t="s">
        <v>273</v>
      </c>
      <c r="K2258" s="21">
        <v>0</v>
      </c>
      <c r="L2258" s="21">
        <v>0</v>
      </c>
      <c r="M2258" s="21">
        <v>0</v>
      </c>
      <c r="N2258" s="21">
        <v>0</v>
      </c>
      <c r="O2258" s="21">
        <v>0</v>
      </c>
      <c r="P2258" s="21">
        <v>0</v>
      </c>
      <c r="Q2258" s="21">
        <v>0</v>
      </c>
      <c r="R2258" s="21">
        <v>0</v>
      </c>
      <c r="S2258" s="21">
        <v>0</v>
      </c>
      <c r="T2258" s="21">
        <v>0</v>
      </c>
      <c r="U2258" s="21">
        <v>0</v>
      </c>
      <c r="V2258" s="21">
        <v>0</v>
      </c>
      <c r="W2258" s="21">
        <v>0</v>
      </c>
      <c r="X2258" s="21">
        <v>0</v>
      </c>
      <c r="Y2258" s="21">
        <v>0</v>
      </c>
      <c r="Z2258" s="21">
        <v>0</v>
      </c>
      <c r="AA2258" s="21">
        <v>0</v>
      </c>
      <c r="AB2258" s="21">
        <v>0</v>
      </c>
      <c r="AC2258" s="21">
        <v>0</v>
      </c>
      <c r="AD2258" s="21">
        <v>0</v>
      </c>
      <c r="AE2258" s="21">
        <v>0</v>
      </c>
      <c r="AF2258" s="21">
        <v>0</v>
      </c>
      <c r="AG2258" s="21">
        <v>0</v>
      </c>
    </row>
    <row r="2259" spans="1:33" x14ac:dyDescent="0.25">
      <c r="A2259">
        <v>2200</v>
      </c>
      <c r="B2259" t="s">
        <v>1</v>
      </c>
      <c r="C2259" t="s">
        <v>8</v>
      </c>
      <c r="D2259" t="s">
        <v>34</v>
      </c>
      <c r="E2259" t="s">
        <v>65</v>
      </c>
      <c r="F2259" t="s">
        <v>449</v>
      </c>
      <c r="G2259" t="s">
        <v>295</v>
      </c>
      <c r="H2259">
        <v>97</v>
      </c>
      <c r="I2259">
        <v>0</v>
      </c>
      <c r="J2259" t="s">
        <v>273</v>
      </c>
      <c r="K2259" s="21">
        <v>0</v>
      </c>
      <c r="L2259" s="21">
        <v>0</v>
      </c>
      <c r="M2259" s="21">
        <v>0</v>
      </c>
      <c r="N2259" s="21">
        <v>0</v>
      </c>
      <c r="O2259" s="21">
        <v>0</v>
      </c>
      <c r="P2259" s="21">
        <v>0</v>
      </c>
      <c r="Q2259" s="21">
        <v>0</v>
      </c>
      <c r="R2259" s="21">
        <v>0</v>
      </c>
      <c r="S2259" s="21">
        <v>0</v>
      </c>
      <c r="T2259" s="21">
        <v>0</v>
      </c>
      <c r="U2259" s="21">
        <v>0</v>
      </c>
      <c r="V2259" s="21">
        <v>0</v>
      </c>
      <c r="W2259" s="21">
        <v>0</v>
      </c>
      <c r="X2259" s="21">
        <v>0</v>
      </c>
      <c r="Y2259" s="21">
        <v>0</v>
      </c>
      <c r="Z2259" s="21">
        <v>0</v>
      </c>
      <c r="AA2259" s="21">
        <v>0</v>
      </c>
      <c r="AB2259" s="21">
        <v>0</v>
      </c>
      <c r="AC2259" s="21">
        <v>0</v>
      </c>
      <c r="AD2259" s="21">
        <v>0</v>
      </c>
      <c r="AE2259" s="21">
        <v>0</v>
      </c>
      <c r="AF2259" s="21">
        <v>0</v>
      </c>
      <c r="AG2259" s="21">
        <v>0</v>
      </c>
    </row>
    <row r="2260" spans="1:33" x14ac:dyDescent="0.25">
      <c r="A2260">
        <v>2239</v>
      </c>
      <c r="B2260" t="s">
        <v>1</v>
      </c>
      <c r="C2260" t="s">
        <v>8</v>
      </c>
      <c r="D2260" t="s">
        <v>34</v>
      </c>
      <c r="E2260" t="s">
        <v>257</v>
      </c>
      <c r="F2260" t="s">
        <v>452</v>
      </c>
      <c r="G2260" t="s">
        <v>591</v>
      </c>
      <c r="H2260">
        <v>105</v>
      </c>
      <c r="I2260">
        <v>0</v>
      </c>
      <c r="J2260" t="s">
        <v>273</v>
      </c>
      <c r="K2260" s="21">
        <v>0</v>
      </c>
      <c r="L2260" s="21">
        <v>0</v>
      </c>
      <c r="M2260" s="21">
        <v>0</v>
      </c>
      <c r="N2260" s="21">
        <v>0</v>
      </c>
      <c r="O2260" s="21">
        <v>0</v>
      </c>
      <c r="P2260" s="21">
        <v>0</v>
      </c>
      <c r="Q2260" s="21">
        <v>0</v>
      </c>
      <c r="R2260" s="21">
        <v>0</v>
      </c>
      <c r="S2260" s="21">
        <v>0</v>
      </c>
      <c r="T2260" s="21">
        <v>0</v>
      </c>
      <c r="U2260" s="21">
        <v>0</v>
      </c>
      <c r="V2260" s="21">
        <v>0</v>
      </c>
      <c r="W2260" s="21">
        <v>0</v>
      </c>
      <c r="X2260" s="21">
        <v>0</v>
      </c>
      <c r="Y2260" s="21">
        <v>0</v>
      </c>
      <c r="Z2260" s="21">
        <v>0</v>
      </c>
      <c r="AA2260" s="21">
        <v>0</v>
      </c>
      <c r="AB2260" s="21">
        <v>0</v>
      </c>
      <c r="AC2260" s="21">
        <v>0</v>
      </c>
      <c r="AD2260" s="21">
        <v>0</v>
      </c>
      <c r="AE2260" s="21">
        <v>0</v>
      </c>
      <c r="AF2260" s="21">
        <v>0</v>
      </c>
      <c r="AG2260" s="21">
        <v>0</v>
      </c>
    </row>
    <row r="2261" spans="1:33" x14ac:dyDescent="0.25">
      <c r="A2261">
        <v>2232</v>
      </c>
      <c r="B2261" t="s">
        <v>1</v>
      </c>
      <c r="C2261" t="s">
        <v>8</v>
      </c>
      <c r="D2261" t="s">
        <v>34</v>
      </c>
      <c r="E2261" t="s">
        <v>66</v>
      </c>
      <c r="F2261" t="s">
        <v>454</v>
      </c>
      <c r="G2261" t="s">
        <v>297</v>
      </c>
      <c r="H2261">
        <v>102</v>
      </c>
      <c r="I2261">
        <v>0</v>
      </c>
      <c r="J2261" t="s">
        <v>273</v>
      </c>
      <c r="K2261" s="21">
        <v>0</v>
      </c>
      <c r="L2261" s="21">
        <v>0</v>
      </c>
      <c r="M2261" s="21">
        <v>0</v>
      </c>
      <c r="N2261" s="21">
        <v>0</v>
      </c>
      <c r="O2261" s="21">
        <v>0</v>
      </c>
      <c r="P2261" s="21">
        <v>0</v>
      </c>
      <c r="Q2261" s="21">
        <v>0</v>
      </c>
      <c r="R2261" s="21">
        <v>0</v>
      </c>
      <c r="S2261" s="21">
        <v>0</v>
      </c>
      <c r="T2261" s="21">
        <v>0</v>
      </c>
      <c r="U2261" s="21">
        <v>0</v>
      </c>
      <c r="V2261" s="21">
        <v>0</v>
      </c>
      <c r="W2261" s="21">
        <v>0</v>
      </c>
      <c r="X2261" s="21">
        <v>0</v>
      </c>
      <c r="Y2261" s="21">
        <v>0</v>
      </c>
      <c r="Z2261" s="21">
        <v>0</v>
      </c>
      <c r="AA2261" s="21">
        <v>0</v>
      </c>
      <c r="AB2261" s="21">
        <v>0</v>
      </c>
      <c r="AC2261" s="21">
        <v>0</v>
      </c>
      <c r="AD2261" s="21">
        <v>0</v>
      </c>
      <c r="AE2261" s="21">
        <v>0</v>
      </c>
      <c r="AF2261" s="21">
        <v>0</v>
      </c>
      <c r="AG2261" s="21">
        <v>0</v>
      </c>
    </row>
    <row r="2262" spans="1:33" x14ac:dyDescent="0.25">
      <c r="A2262">
        <v>2241</v>
      </c>
      <c r="B2262" t="s">
        <v>1</v>
      </c>
      <c r="C2262" t="s">
        <v>8</v>
      </c>
      <c r="D2262" t="s">
        <v>34</v>
      </c>
      <c r="E2262" t="s">
        <v>258</v>
      </c>
      <c r="F2262" t="s">
        <v>452</v>
      </c>
      <c r="G2262" t="s">
        <v>592</v>
      </c>
      <c r="H2262">
        <v>105</v>
      </c>
      <c r="I2262">
        <v>1</v>
      </c>
      <c r="J2262" t="s">
        <v>280</v>
      </c>
      <c r="K2262" s="21">
        <v>3.2326531626943912E-3</v>
      </c>
      <c r="L2262" s="21">
        <v>7.2175561996644898E-3</v>
      </c>
      <c r="M2262" s="21">
        <v>1.2112883688981446E-2</v>
      </c>
      <c r="N2262" s="21">
        <v>1.7816831503741696E-2</v>
      </c>
      <c r="O2262" s="21">
        <v>2.4349923774740292E-2</v>
      </c>
      <c r="P2262" s="21">
        <v>3.2019837948274767E-2</v>
      </c>
      <c r="Q2262" s="21">
        <v>4.0467672469667128E-2</v>
      </c>
      <c r="R2262" s="21">
        <v>4.9130381324571912E-2</v>
      </c>
      <c r="S2262" s="21">
        <v>5.732184210802007E-2</v>
      </c>
      <c r="T2262" s="21">
        <v>6.4382818283868257E-2</v>
      </c>
      <c r="U2262" s="21">
        <v>6.6643773355797062E-2</v>
      </c>
      <c r="V2262" s="21">
        <v>6.7139025544499423E-2</v>
      </c>
      <c r="W2262" s="21">
        <v>6.7217681178904781E-2</v>
      </c>
      <c r="X2262" s="21">
        <v>6.7170787723423039E-2</v>
      </c>
      <c r="Y2262" s="21">
        <v>6.7124437013089525E-2</v>
      </c>
      <c r="Z2262" s="21">
        <v>6.7077808058987748E-2</v>
      </c>
      <c r="AA2262" s="21">
        <v>6.7032159470832436E-2</v>
      </c>
      <c r="AB2262" s="21">
        <v>6.698774801043951E-2</v>
      </c>
      <c r="AC2262" s="21">
        <v>6.6944792216688837E-2</v>
      </c>
      <c r="AD2262" s="21">
        <v>6.6903443529790607E-2</v>
      </c>
      <c r="AE2262" s="21">
        <v>6.6863794448910954E-2</v>
      </c>
      <c r="AF2262" s="21">
        <v>6.6824659294916253E-2</v>
      </c>
      <c r="AG2262" s="21">
        <v>6.6786506898502351E-2</v>
      </c>
    </row>
    <row r="2263" spans="1:33" x14ac:dyDescent="0.25">
      <c r="A2263">
        <v>1614</v>
      </c>
      <c r="B2263" t="s">
        <v>1</v>
      </c>
      <c r="C2263" t="s">
        <v>8</v>
      </c>
      <c r="D2263" t="s">
        <v>34</v>
      </c>
      <c r="E2263" t="s">
        <v>67</v>
      </c>
      <c r="F2263" t="s">
        <v>455</v>
      </c>
      <c r="G2263" t="s">
        <v>299</v>
      </c>
      <c r="H2263">
        <v>100</v>
      </c>
      <c r="I2263">
        <v>0</v>
      </c>
      <c r="J2263" t="s">
        <v>280</v>
      </c>
      <c r="K2263" s="21">
        <v>0</v>
      </c>
      <c r="L2263" s="21">
        <v>0</v>
      </c>
      <c r="M2263" s="21">
        <v>0</v>
      </c>
      <c r="N2263" s="21">
        <v>0</v>
      </c>
      <c r="O2263" s="21">
        <v>0</v>
      </c>
      <c r="P2263" s="21">
        <v>0</v>
      </c>
      <c r="Q2263" s="21">
        <v>0</v>
      </c>
      <c r="R2263" s="21">
        <v>0</v>
      </c>
      <c r="S2263" s="21">
        <v>0</v>
      </c>
      <c r="T2263" s="21">
        <v>0</v>
      </c>
      <c r="U2263" s="21">
        <v>0</v>
      </c>
      <c r="V2263" s="21">
        <v>0</v>
      </c>
      <c r="W2263" s="21">
        <v>0</v>
      </c>
      <c r="X2263" s="21">
        <v>0</v>
      </c>
      <c r="Y2263" s="21">
        <v>0</v>
      </c>
      <c r="Z2263" s="21">
        <v>0</v>
      </c>
      <c r="AA2263" s="21">
        <v>0</v>
      </c>
      <c r="AB2263" s="21">
        <v>0</v>
      </c>
      <c r="AC2263" s="21">
        <v>0</v>
      </c>
      <c r="AD2263" s="21">
        <v>0</v>
      </c>
      <c r="AE2263" s="21">
        <v>0</v>
      </c>
      <c r="AF2263" s="21">
        <v>0</v>
      </c>
      <c r="AG2263" s="21">
        <v>0</v>
      </c>
    </row>
    <row r="2264" spans="1:33" x14ac:dyDescent="0.25">
      <c r="A2264">
        <v>2219</v>
      </c>
      <c r="B2264" t="s">
        <v>1</v>
      </c>
      <c r="C2264" t="s">
        <v>8</v>
      </c>
      <c r="D2264" t="s">
        <v>34</v>
      </c>
      <c r="E2264" t="s">
        <v>68</v>
      </c>
      <c r="F2264" t="s">
        <v>451</v>
      </c>
      <c r="G2264" t="s">
        <v>300</v>
      </c>
      <c r="H2264">
        <v>101</v>
      </c>
      <c r="I2264">
        <v>0</v>
      </c>
      <c r="J2264" t="s">
        <v>273</v>
      </c>
      <c r="K2264" s="21">
        <v>0</v>
      </c>
      <c r="L2264" s="21">
        <v>0</v>
      </c>
      <c r="M2264" s="21">
        <v>0</v>
      </c>
      <c r="N2264" s="21">
        <v>0</v>
      </c>
      <c r="O2264" s="21">
        <v>0</v>
      </c>
      <c r="P2264" s="21">
        <v>0</v>
      </c>
      <c r="Q2264" s="21">
        <v>0</v>
      </c>
      <c r="R2264" s="21">
        <v>0</v>
      </c>
      <c r="S2264" s="21">
        <v>0</v>
      </c>
      <c r="T2264" s="21">
        <v>0</v>
      </c>
      <c r="U2264" s="21">
        <v>0</v>
      </c>
      <c r="V2264" s="21">
        <v>0</v>
      </c>
      <c r="W2264" s="21">
        <v>0</v>
      </c>
      <c r="X2264" s="21">
        <v>0</v>
      </c>
      <c r="Y2264" s="21">
        <v>0</v>
      </c>
      <c r="Z2264" s="21">
        <v>0</v>
      </c>
      <c r="AA2264" s="21">
        <v>0</v>
      </c>
      <c r="AB2264" s="21">
        <v>0</v>
      </c>
      <c r="AC2264" s="21">
        <v>0</v>
      </c>
      <c r="AD2264" s="21">
        <v>0</v>
      </c>
      <c r="AE2264" s="21">
        <v>0</v>
      </c>
      <c r="AF2264" s="21">
        <v>0</v>
      </c>
      <c r="AG2264" s="21">
        <v>0</v>
      </c>
    </row>
    <row r="2265" spans="1:33" x14ac:dyDescent="0.25">
      <c r="A2265">
        <v>2218</v>
      </c>
      <c r="B2265" t="s">
        <v>1</v>
      </c>
      <c r="C2265" t="s">
        <v>8</v>
      </c>
      <c r="D2265" t="s">
        <v>34</v>
      </c>
      <c r="E2265" t="s">
        <v>69</v>
      </c>
      <c r="F2265" t="s">
        <v>451</v>
      </c>
      <c r="G2265" t="s">
        <v>301</v>
      </c>
      <c r="H2265">
        <v>101</v>
      </c>
      <c r="I2265">
        <v>0</v>
      </c>
      <c r="J2265" t="s">
        <v>273</v>
      </c>
      <c r="K2265" s="21">
        <v>0</v>
      </c>
      <c r="L2265" s="21">
        <v>0</v>
      </c>
      <c r="M2265" s="21">
        <v>0</v>
      </c>
      <c r="N2265" s="21">
        <v>0</v>
      </c>
      <c r="O2265" s="21">
        <v>0</v>
      </c>
      <c r="P2265" s="21">
        <v>0</v>
      </c>
      <c r="Q2265" s="21">
        <v>0</v>
      </c>
      <c r="R2265" s="21">
        <v>0</v>
      </c>
      <c r="S2265" s="21">
        <v>0</v>
      </c>
      <c r="T2265" s="21">
        <v>0</v>
      </c>
      <c r="U2265" s="21">
        <v>0</v>
      </c>
      <c r="V2265" s="21">
        <v>0</v>
      </c>
      <c r="W2265" s="21">
        <v>0</v>
      </c>
      <c r="X2265" s="21">
        <v>0</v>
      </c>
      <c r="Y2265" s="21">
        <v>0</v>
      </c>
      <c r="Z2265" s="21">
        <v>0</v>
      </c>
      <c r="AA2265" s="21">
        <v>0</v>
      </c>
      <c r="AB2265" s="21">
        <v>0</v>
      </c>
      <c r="AC2265" s="21">
        <v>0</v>
      </c>
      <c r="AD2265" s="21">
        <v>0</v>
      </c>
      <c r="AE2265" s="21">
        <v>0</v>
      </c>
      <c r="AF2265" s="21">
        <v>0</v>
      </c>
      <c r="AG2265" s="21">
        <v>0</v>
      </c>
    </row>
    <row r="2266" spans="1:33" x14ac:dyDescent="0.25">
      <c r="A2266">
        <v>1622</v>
      </c>
      <c r="B2266" t="s">
        <v>1</v>
      </c>
      <c r="C2266" t="s">
        <v>8</v>
      </c>
      <c r="D2266" t="s">
        <v>34</v>
      </c>
      <c r="E2266" t="s">
        <v>70</v>
      </c>
      <c r="F2266" t="s">
        <v>456</v>
      </c>
      <c r="G2266" t="s">
        <v>303</v>
      </c>
      <c r="H2266">
        <v>103</v>
      </c>
      <c r="I2266">
        <v>0</v>
      </c>
      <c r="J2266" t="s">
        <v>273</v>
      </c>
      <c r="K2266" s="21">
        <v>0</v>
      </c>
      <c r="L2266" s="21">
        <v>0</v>
      </c>
      <c r="M2266" s="21">
        <v>0</v>
      </c>
      <c r="N2266" s="21">
        <v>0</v>
      </c>
      <c r="O2266" s="21">
        <v>0</v>
      </c>
      <c r="P2266" s="21">
        <v>0</v>
      </c>
      <c r="Q2266" s="21">
        <v>0</v>
      </c>
      <c r="R2266" s="21">
        <v>0</v>
      </c>
      <c r="S2266" s="21">
        <v>0</v>
      </c>
      <c r="T2266" s="21">
        <v>0</v>
      </c>
      <c r="U2266" s="21">
        <v>0</v>
      </c>
      <c r="V2266" s="21">
        <v>0</v>
      </c>
      <c r="W2266" s="21">
        <v>0</v>
      </c>
      <c r="X2266" s="21">
        <v>0</v>
      </c>
      <c r="Y2266" s="21">
        <v>0</v>
      </c>
      <c r="Z2266" s="21">
        <v>0</v>
      </c>
      <c r="AA2266" s="21">
        <v>0</v>
      </c>
      <c r="AB2266" s="21">
        <v>0</v>
      </c>
      <c r="AC2266" s="21">
        <v>0</v>
      </c>
      <c r="AD2266" s="21">
        <v>0</v>
      </c>
      <c r="AE2266" s="21">
        <v>0</v>
      </c>
      <c r="AF2266" s="21">
        <v>0</v>
      </c>
      <c r="AG2266" s="21">
        <v>0</v>
      </c>
    </row>
    <row r="2267" spans="1:33" x14ac:dyDescent="0.25">
      <c r="A2267">
        <v>1613</v>
      </c>
      <c r="B2267" t="s">
        <v>1</v>
      </c>
      <c r="C2267" t="s">
        <v>8</v>
      </c>
      <c r="D2267" t="s">
        <v>34</v>
      </c>
      <c r="E2267" t="s">
        <v>71</v>
      </c>
      <c r="F2267" t="s">
        <v>455</v>
      </c>
      <c r="G2267" t="s">
        <v>304</v>
      </c>
      <c r="H2267">
        <v>100</v>
      </c>
      <c r="I2267">
        <v>0</v>
      </c>
      <c r="J2267" t="s">
        <v>280</v>
      </c>
      <c r="K2267" s="21">
        <v>0</v>
      </c>
      <c r="L2267" s="21">
        <v>0</v>
      </c>
      <c r="M2267" s="21">
        <v>0</v>
      </c>
      <c r="N2267" s="21">
        <v>0</v>
      </c>
      <c r="O2267" s="21">
        <v>0</v>
      </c>
      <c r="P2267" s="21">
        <v>0</v>
      </c>
      <c r="Q2267" s="21">
        <v>0</v>
      </c>
      <c r="R2267" s="21">
        <v>0</v>
      </c>
      <c r="S2267" s="21">
        <v>0</v>
      </c>
      <c r="T2267" s="21">
        <v>0</v>
      </c>
      <c r="U2267" s="21">
        <v>0</v>
      </c>
      <c r="V2267" s="21">
        <v>0</v>
      </c>
      <c r="W2267" s="21">
        <v>0</v>
      </c>
      <c r="X2267" s="21">
        <v>0</v>
      </c>
      <c r="Y2267" s="21">
        <v>0</v>
      </c>
      <c r="Z2267" s="21">
        <v>0</v>
      </c>
      <c r="AA2267" s="21">
        <v>0</v>
      </c>
      <c r="AB2267" s="21">
        <v>0</v>
      </c>
      <c r="AC2267" s="21">
        <v>0</v>
      </c>
      <c r="AD2267" s="21">
        <v>0</v>
      </c>
      <c r="AE2267" s="21">
        <v>0</v>
      </c>
      <c r="AF2267" s="21">
        <v>0</v>
      </c>
      <c r="AG2267" s="21">
        <v>0</v>
      </c>
    </row>
    <row r="2268" spans="1:33" x14ac:dyDescent="0.25">
      <c r="A2268">
        <v>1610</v>
      </c>
      <c r="B2268" t="s">
        <v>1</v>
      </c>
      <c r="C2268" t="s">
        <v>8</v>
      </c>
      <c r="D2268" t="s">
        <v>34</v>
      </c>
      <c r="E2268" t="s">
        <v>72</v>
      </c>
      <c r="F2268" t="s">
        <v>449</v>
      </c>
      <c r="G2268" t="s">
        <v>305</v>
      </c>
      <c r="H2268">
        <v>97</v>
      </c>
      <c r="I2268">
        <v>0</v>
      </c>
      <c r="J2268" t="s">
        <v>273</v>
      </c>
      <c r="K2268" s="21">
        <v>0</v>
      </c>
      <c r="L2268" s="21">
        <v>0</v>
      </c>
      <c r="M2268" s="21">
        <v>0</v>
      </c>
      <c r="N2268" s="21">
        <v>0</v>
      </c>
      <c r="O2268" s="21">
        <v>0</v>
      </c>
      <c r="P2268" s="21">
        <v>0</v>
      </c>
      <c r="Q2268" s="21">
        <v>0</v>
      </c>
      <c r="R2268" s="21">
        <v>0</v>
      </c>
      <c r="S2268" s="21">
        <v>0</v>
      </c>
      <c r="T2268" s="21">
        <v>0</v>
      </c>
      <c r="U2268" s="21">
        <v>0</v>
      </c>
      <c r="V2268" s="21">
        <v>0</v>
      </c>
      <c r="W2268" s="21">
        <v>0</v>
      </c>
      <c r="X2268" s="21">
        <v>0</v>
      </c>
      <c r="Y2268" s="21">
        <v>0</v>
      </c>
      <c r="Z2268" s="21">
        <v>0</v>
      </c>
      <c r="AA2268" s="21">
        <v>0</v>
      </c>
      <c r="AB2268" s="21">
        <v>0</v>
      </c>
      <c r="AC2268" s="21">
        <v>0</v>
      </c>
      <c r="AD2268" s="21">
        <v>0</v>
      </c>
      <c r="AE2268" s="21">
        <v>0</v>
      </c>
      <c r="AF2268" s="21">
        <v>0</v>
      </c>
      <c r="AG2268" s="21">
        <v>0</v>
      </c>
    </row>
    <row r="2269" spans="1:33" x14ac:dyDescent="0.25">
      <c r="A2269">
        <v>2179</v>
      </c>
      <c r="B2269" t="s">
        <v>1</v>
      </c>
      <c r="C2269" t="s">
        <v>8</v>
      </c>
      <c r="D2269" t="s">
        <v>34</v>
      </c>
      <c r="E2269" t="s">
        <v>73</v>
      </c>
      <c r="F2269" t="s">
        <v>449</v>
      </c>
      <c r="G2269" t="s">
        <v>306</v>
      </c>
      <c r="H2269">
        <v>97</v>
      </c>
      <c r="I2269">
        <v>0</v>
      </c>
      <c r="J2269" t="s">
        <v>273</v>
      </c>
      <c r="K2269" s="21">
        <v>0</v>
      </c>
      <c r="L2269" s="21">
        <v>0</v>
      </c>
      <c r="M2269" s="21">
        <v>0</v>
      </c>
      <c r="N2269" s="21">
        <v>0</v>
      </c>
      <c r="O2269" s="21">
        <v>0</v>
      </c>
      <c r="P2269" s="21">
        <v>0</v>
      </c>
      <c r="Q2269" s="21">
        <v>0</v>
      </c>
      <c r="R2269" s="21">
        <v>0</v>
      </c>
      <c r="S2269" s="21">
        <v>0</v>
      </c>
      <c r="T2269" s="21">
        <v>0</v>
      </c>
      <c r="U2269" s="21">
        <v>0</v>
      </c>
      <c r="V2269" s="21">
        <v>0</v>
      </c>
      <c r="W2269" s="21">
        <v>0</v>
      </c>
      <c r="X2269" s="21">
        <v>0</v>
      </c>
      <c r="Y2269" s="21">
        <v>0</v>
      </c>
      <c r="Z2269" s="21">
        <v>0</v>
      </c>
      <c r="AA2269" s="21">
        <v>0</v>
      </c>
      <c r="AB2269" s="21">
        <v>0</v>
      </c>
      <c r="AC2269" s="21">
        <v>0</v>
      </c>
      <c r="AD2269" s="21">
        <v>0</v>
      </c>
      <c r="AE2269" s="21">
        <v>0</v>
      </c>
      <c r="AF2269" s="21">
        <v>0</v>
      </c>
      <c r="AG2269" s="21">
        <v>0</v>
      </c>
    </row>
    <row r="2270" spans="1:33" x14ac:dyDescent="0.25">
      <c r="A2270">
        <v>1625</v>
      </c>
      <c r="B2270" t="s">
        <v>1</v>
      </c>
      <c r="C2270" t="s">
        <v>8</v>
      </c>
      <c r="D2270" t="s">
        <v>34</v>
      </c>
      <c r="E2270" t="s">
        <v>74</v>
      </c>
      <c r="F2270" t="s">
        <v>456</v>
      </c>
      <c r="G2270" t="s">
        <v>307</v>
      </c>
      <c r="H2270">
        <v>103</v>
      </c>
      <c r="I2270">
        <v>0</v>
      </c>
      <c r="J2270" t="s">
        <v>273</v>
      </c>
      <c r="K2270" s="21">
        <v>0</v>
      </c>
      <c r="L2270" s="21">
        <v>0</v>
      </c>
      <c r="M2270" s="21">
        <v>0</v>
      </c>
      <c r="N2270" s="21">
        <v>0</v>
      </c>
      <c r="O2270" s="21">
        <v>0</v>
      </c>
      <c r="P2270" s="21">
        <v>0</v>
      </c>
      <c r="Q2270" s="21">
        <v>0</v>
      </c>
      <c r="R2270" s="21">
        <v>0</v>
      </c>
      <c r="S2270" s="21">
        <v>0</v>
      </c>
      <c r="T2270" s="21">
        <v>0</v>
      </c>
      <c r="U2270" s="21">
        <v>0</v>
      </c>
      <c r="V2270" s="21">
        <v>0</v>
      </c>
      <c r="W2270" s="21">
        <v>0</v>
      </c>
      <c r="X2270" s="21">
        <v>0</v>
      </c>
      <c r="Y2270" s="21">
        <v>0</v>
      </c>
      <c r="Z2270" s="21">
        <v>0</v>
      </c>
      <c r="AA2270" s="21">
        <v>0</v>
      </c>
      <c r="AB2270" s="21">
        <v>0</v>
      </c>
      <c r="AC2270" s="21">
        <v>0</v>
      </c>
      <c r="AD2270" s="21">
        <v>0</v>
      </c>
      <c r="AE2270" s="21">
        <v>0</v>
      </c>
      <c r="AF2270" s="21">
        <v>0</v>
      </c>
      <c r="AG2270" s="21">
        <v>0</v>
      </c>
    </row>
    <row r="2271" spans="1:33" x14ac:dyDescent="0.25">
      <c r="A2271">
        <v>2233</v>
      </c>
      <c r="B2271" t="s">
        <v>1</v>
      </c>
      <c r="C2271" t="s">
        <v>8</v>
      </c>
      <c r="D2271" t="s">
        <v>34</v>
      </c>
      <c r="E2271" t="s">
        <v>75</v>
      </c>
      <c r="F2271" t="s">
        <v>454</v>
      </c>
      <c r="G2271">
        <v>0</v>
      </c>
      <c r="H2271">
        <v>102</v>
      </c>
      <c r="I2271">
        <v>0</v>
      </c>
      <c r="J2271" t="s">
        <v>273</v>
      </c>
      <c r="K2271" s="21">
        <v>0</v>
      </c>
      <c r="L2271" s="21">
        <v>0</v>
      </c>
      <c r="M2271" s="21">
        <v>0</v>
      </c>
      <c r="N2271" s="21">
        <v>0</v>
      </c>
      <c r="O2271" s="21">
        <v>0</v>
      </c>
      <c r="P2271" s="21">
        <v>0</v>
      </c>
      <c r="Q2271" s="21">
        <v>0</v>
      </c>
      <c r="R2271" s="21">
        <v>0</v>
      </c>
      <c r="S2271" s="21">
        <v>0</v>
      </c>
      <c r="T2271" s="21">
        <v>0</v>
      </c>
      <c r="U2271" s="21">
        <v>0</v>
      </c>
      <c r="V2271" s="21">
        <v>0</v>
      </c>
      <c r="W2271" s="21">
        <v>0</v>
      </c>
      <c r="X2271" s="21">
        <v>0</v>
      </c>
      <c r="Y2271" s="21">
        <v>0</v>
      </c>
      <c r="Z2271" s="21">
        <v>0</v>
      </c>
      <c r="AA2271" s="21">
        <v>0</v>
      </c>
      <c r="AB2271" s="21">
        <v>0</v>
      </c>
      <c r="AC2271" s="21">
        <v>0</v>
      </c>
      <c r="AD2271" s="21">
        <v>0</v>
      </c>
      <c r="AE2271" s="21">
        <v>0</v>
      </c>
      <c r="AF2271" s="21">
        <v>0</v>
      </c>
      <c r="AG2271" s="21">
        <v>0</v>
      </c>
    </row>
    <row r="2272" spans="1:33" x14ac:dyDescent="0.25">
      <c r="A2272">
        <v>2235</v>
      </c>
      <c r="B2272" t="s">
        <v>1</v>
      </c>
      <c r="C2272" t="s">
        <v>8</v>
      </c>
      <c r="D2272" t="s">
        <v>34</v>
      </c>
      <c r="E2272" t="s">
        <v>76</v>
      </c>
      <c r="F2272" t="s">
        <v>454</v>
      </c>
      <c r="G2272" t="s">
        <v>308</v>
      </c>
      <c r="H2272">
        <v>102</v>
      </c>
      <c r="I2272">
        <v>0</v>
      </c>
      <c r="J2272" t="s">
        <v>273</v>
      </c>
      <c r="K2272" s="21">
        <v>0</v>
      </c>
      <c r="L2272" s="21">
        <v>0</v>
      </c>
      <c r="M2272" s="21">
        <v>0</v>
      </c>
      <c r="N2272" s="21">
        <v>0</v>
      </c>
      <c r="O2272" s="21">
        <v>0</v>
      </c>
      <c r="P2272" s="21">
        <v>0</v>
      </c>
      <c r="Q2272" s="21">
        <v>0</v>
      </c>
      <c r="R2272" s="21">
        <v>0</v>
      </c>
      <c r="S2272" s="21">
        <v>0</v>
      </c>
      <c r="T2272" s="21">
        <v>0</v>
      </c>
      <c r="U2272" s="21">
        <v>0</v>
      </c>
      <c r="V2272" s="21">
        <v>0</v>
      </c>
      <c r="W2272" s="21">
        <v>0</v>
      </c>
      <c r="X2272" s="21">
        <v>0</v>
      </c>
      <c r="Y2272" s="21">
        <v>0</v>
      </c>
      <c r="Z2272" s="21">
        <v>0</v>
      </c>
      <c r="AA2272" s="21">
        <v>0</v>
      </c>
      <c r="AB2272" s="21">
        <v>0</v>
      </c>
      <c r="AC2272" s="21">
        <v>0</v>
      </c>
      <c r="AD2272" s="21">
        <v>0</v>
      </c>
      <c r="AE2272" s="21">
        <v>0</v>
      </c>
      <c r="AF2272" s="21">
        <v>0</v>
      </c>
      <c r="AG2272" s="21">
        <v>0</v>
      </c>
    </row>
    <row r="2273" spans="1:33" x14ac:dyDescent="0.25">
      <c r="A2273">
        <v>2234</v>
      </c>
      <c r="B2273" t="s">
        <v>1</v>
      </c>
      <c r="C2273" t="s">
        <v>8</v>
      </c>
      <c r="D2273" t="s">
        <v>34</v>
      </c>
      <c r="E2273" t="s">
        <v>77</v>
      </c>
      <c r="F2273" t="s">
        <v>454</v>
      </c>
      <c r="G2273">
        <v>0</v>
      </c>
      <c r="H2273">
        <v>102</v>
      </c>
      <c r="I2273">
        <v>0</v>
      </c>
      <c r="J2273" t="s">
        <v>273</v>
      </c>
      <c r="K2273" s="21">
        <v>0</v>
      </c>
      <c r="L2273" s="21">
        <v>0</v>
      </c>
      <c r="M2273" s="21">
        <v>0</v>
      </c>
      <c r="N2273" s="21">
        <v>0</v>
      </c>
      <c r="O2273" s="21">
        <v>0</v>
      </c>
      <c r="P2273" s="21">
        <v>0</v>
      </c>
      <c r="Q2273" s="21">
        <v>0</v>
      </c>
      <c r="R2273" s="21">
        <v>0</v>
      </c>
      <c r="S2273" s="21">
        <v>0</v>
      </c>
      <c r="T2273" s="21">
        <v>0</v>
      </c>
      <c r="U2273" s="21">
        <v>0</v>
      </c>
      <c r="V2273" s="21">
        <v>0</v>
      </c>
      <c r="W2273" s="21">
        <v>0</v>
      </c>
      <c r="X2273" s="21">
        <v>0</v>
      </c>
      <c r="Y2273" s="21">
        <v>0</v>
      </c>
      <c r="Z2273" s="21">
        <v>0</v>
      </c>
      <c r="AA2273" s="21">
        <v>0</v>
      </c>
      <c r="AB2273" s="21">
        <v>0</v>
      </c>
      <c r="AC2273" s="21">
        <v>0</v>
      </c>
      <c r="AD2273" s="21">
        <v>0</v>
      </c>
      <c r="AE2273" s="21">
        <v>0</v>
      </c>
      <c r="AF2273" s="21">
        <v>0</v>
      </c>
      <c r="AG2273" s="21">
        <v>0</v>
      </c>
    </row>
    <row r="2274" spans="1:33" x14ac:dyDescent="0.25">
      <c r="A2274">
        <v>1615</v>
      </c>
      <c r="B2274" t="s">
        <v>1</v>
      </c>
      <c r="C2274" t="s">
        <v>8</v>
      </c>
      <c r="D2274" t="s">
        <v>34</v>
      </c>
      <c r="E2274" t="s">
        <v>78</v>
      </c>
      <c r="F2274" t="s">
        <v>455</v>
      </c>
      <c r="G2274" t="s">
        <v>309</v>
      </c>
      <c r="H2274">
        <v>100</v>
      </c>
      <c r="I2274">
        <v>1</v>
      </c>
      <c r="J2274" t="s">
        <v>280</v>
      </c>
      <c r="K2274" s="21">
        <v>4.6512734614126694E-3</v>
      </c>
      <c r="L2274" s="21">
        <v>1.0101045682124523E-2</v>
      </c>
      <c r="M2274" s="21">
        <v>1.6370690126775642E-2</v>
      </c>
      <c r="N2274" s="21">
        <v>2.3356229745408259E-2</v>
      </c>
      <c r="O2274" s="21">
        <v>3.0849480628302079E-2</v>
      </c>
      <c r="P2274" s="21">
        <v>3.8742458141803597E-2</v>
      </c>
      <c r="Q2274" s="21">
        <v>4.6921774616057704E-2</v>
      </c>
      <c r="R2274" s="21">
        <v>5.5268147020779916E-2</v>
      </c>
      <c r="S2274" s="21">
        <v>6.4055369669962489E-2</v>
      </c>
      <c r="T2274" s="21">
        <v>7.3048374254361448E-2</v>
      </c>
      <c r="U2274" s="21">
        <v>8.1577010048224485E-2</v>
      </c>
      <c r="V2274" s="21">
        <v>8.9733427954834424E-2</v>
      </c>
      <c r="W2274" s="21">
        <v>9.7594672009793021E-2</v>
      </c>
      <c r="X2274" s="21">
        <v>0.10522476534953341</v>
      </c>
      <c r="Y2274" s="21">
        <v>0.1126766185777288</v>
      </c>
      <c r="Z2274" s="21">
        <v>0.11546673717910418</v>
      </c>
      <c r="AA2274" s="21">
        <v>0.11738436109132362</v>
      </c>
      <c r="AB2274" s="21">
        <v>0.11825777266839281</v>
      </c>
      <c r="AC2274" s="21">
        <v>0.11849046496685403</v>
      </c>
      <c r="AD2274" s="21">
        <v>0.11861300077621457</v>
      </c>
      <c r="AE2274" s="21">
        <v>0.11874780608623635</v>
      </c>
      <c r="AF2274" s="21">
        <v>0.11913811183096484</v>
      </c>
      <c r="AG2274" s="21">
        <v>0.11903120269728734</v>
      </c>
    </row>
    <row r="2275" spans="1:33" x14ac:dyDescent="0.25">
      <c r="A2275">
        <v>1623</v>
      </c>
      <c r="B2275" t="s">
        <v>1</v>
      </c>
      <c r="C2275" t="s">
        <v>8</v>
      </c>
      <c r="D2275" t="s">
        <v>34</v>
      </c>
      <c r="E2275" t="s">
        <v>79</v>
      </c>
      <c r="F2275" t="s">
        <v>456</v>
      </c>
      <c r="G2275" t="s">
        <v>310</v>
      </c>
      <c r="H2275">
        <v>103</v>
      </c>
      <c r="I2275">
        <v>0</v>
      </c>
      <c r="J2275" t="s">
        <v>273</v>
      </c>
      <c r="K2275" s="21">
        <v>0</v>
      </c>
      <c r="L2275" s="21">
        <v>0</v>
      </c>
      <c r="M2275" s="21">
        <v>0</v>
      </c>
      <c r="N2275" s="21">
        <v>0</v>
      </c>
      <c r="O2275" s="21">
        <v>0</v>
      </c>
      <c r="P2275" s="21">
        <v>0</v>
      </c>
      <c r="Q2275" s="21">
        <v>0</v>
      </c>
      <c r="R2275" s="21">
        <v>0</v>
      </c>
      <c r="S2275" s="21">
        <v>0</v>
      </c>
      <c r="T2275" s="21">
        <v>0</v>
      </c>
      <c r="U2275" s="21">
        <v>0</v>
      </c>
      <c r="V2275" s="21">
        <v>0</v>
      </c>
      <c r="W2275" s="21">
        <v>0</v>
      </c>
      <c r="X2275" s="21">
        <v>0</v>
      </c>
      <c r="Y2275" s="21">
        <v>0</v>
      </c>
      <c r="Z2275" s="21">
        <v>0</v>
      </c>
      <c r="AA2275" s="21">
        <v>0</v>
      </c>
      <c r="AB2275" s="21">
        <v>0</v>
      </c>
      <c r="AC2275" s="21">
        <v>0</v>
      </c>
      <c r="AD2275" s="21">
        <v>0</v>
      </c>
      <c r="AE2275" s="21">
        <v>0</v>
      </c>
      <c r="AF2275" s="21">
        <v>0</v>
      </c>
      <c r="AG2275" s="21">
        <v>0</v>
      </c>
    </row>
    <row r="2276" spans="1:33" x14ac:dyDescent="0.25">
      <c r="A2276">
        <v>2195</v>
      </c>
      <c r="B2276" t="s">
        <v>1</v>
      </c>
      <c r="C2276" t="s">
        <v>8</v>
      </c>
      <c r="D2276" t="s">
        <v>34</v>
      </c>
      <c r="E2276" t="s">
        <v>80</v>
      </c>
      <c r="F2276" t="s">
        <v>449</v>
      </c>
      <c r="G2276" t="s">
        <v>311</v>
      </c>
      <c r="H2276">
        <v>97</v>
      </c>
      <c r="I2276">
        <v>0</v>
      </c>
      <c r="J2276" t="s">
        <v>273</v>
      </c>
      <c r="K2276" s="21">
        <v>0</v>
      </c>
      <c r="L2276" s="21">
        <v>0</v>
      </c>
      <c r="M2276" s="21">
        <v>0</v>
      </c>
      <c r="N2276" s="21">
        <v>0</v>
      </c>
      <c r="O2276" s="21">
        <v>0</v>
      </c>
      <c r="P2276" s="21">
        <v>0</v>
      </c>
      <c r="Q2276" s="21">
        <v>0</v>
      </c>
      <c r="R2276" s="21">
        <v>0</v>
      </c>
      <c r="S2276" s="21">
        <v>0</v>
      </c>
      <c r="T2276" s="21">
        <v>0</v>
      </c>
      <c r="U2276" s="21">
        <v>0</v>
      </c>
      <c r="V2276" s="21">
        <v>0</v>
      </c>
      <c r="W2276" s="21">
        <v>0</v>
      </c>
      <c r="X2276" s="21">
        <v>0</v>
      </c>
      <c r="Y2276" s="21">
        <v>0</v>
      </c>
      <c r="Z2276" s="21">
        <v>0</v>
      </c>
      <c r="AA2276" s="21">
        <v>0</v>
      </c>
      <c r="AB2276" s="21">
        <v>0</v>
      </c>
      <c r="AC2276" s="21">
        <v>0</v>
      </c>
      <c r="AD2276" s="21">
        <v>0</v>
      </c>
      <c r="AE2276" s="21">
        <v>0</v>
      </c>
      <c r="AF2276" s="21">
        <v>0</v>
      </c>
      <c r="AG2276" s="21">
        <v>0</v>
      </c>
    </row>
    <row r="2277" spans="1:33" x14ac:dyDescent="0.25">
      <c r="A2277">
        <v>2187</v>
      </c>
      <c r="B2277" t="s">
        <v>1</v>
      </c>
      <c r="C2277" t="s">
        <v>8</v>
      </c>
      <c r="D2277" t="s">
        <v>34</v>
      </c>
      <c r="E2277" t="s">
        <v>81</v>
      </c>
      <c r="F2277" t="s">
        <v>449</v>
      </c>
      <c r="G2277" t="s">
        <v>312</v>
      </c>
      <c r="H2277">
        <v>97</v>
      </c>
      <c r="I2277">
        <v>0</v>
      </c>
      <c r="J2277" t="s">
        <v>273</v>
      </c>
      <c r="K2277" s="21">
        <v>0</v>
      </c>
      <c r="L2277" s="21">
        <v>0</v>
      </c>
      <c r="M2277" s="21">
        <v>0</v>
      </c>
      <c r="N2277" s="21">
        <v>0</v>
      </c>
      <c r="O2277" s="21">
        <v>0</v>
      </c>
      <c r="P2277" s="21">
        <v>0</v>
      </c>
      <c r="Q2277" s="21">
        <v>0</v>
      </c>
      <c r="R2277" s="21">
        <v>0</v>
      </c>
      <c r="S2277" s="21">
        <v>0</v>
      </c>
      <c r="T2277" s="21">
        <v>0</v>
      </c>
      <c r="U2277" s="21">
        <v>0</v>
      </c>
      <c r="V2277" s="21">
        <v>0</v>
      </c>
      <c r="W2277" s="21">
        <v>0</v>
      </c>
      <c r="X2277" s="21">
        <v>0</v>
      </c>
      <c r="Y2277" s="21">
        <v>0</v>
      </c>
      <c r="Z2277" s="21">
        <v>0</v>
      </c>
      <c r="AA2277" s="21">
        <v>0</v>
      </c>
      <c r="AB2277" s="21">
        <v>0</v>
      </c>
      <c r="AC2277" s="21">
        <v>0</v>
      </c>
      <c r="AD2277" s="21">
        <v>0</v>
      </c>
      <c r="AE2277" s="21">
        <v>0</v>
      </c>
      <c r="AF2277" s="21">
        <v>0</v>
      </c>
      <c r="AG2277" s="21">
        <v>0</v>
      </c>
    </row>
    <row r="2278" spans="1:33" x14ac:dyDescent="0.25">
      <c r="A2278">
        <v>2199</v>
      </c>
      <c r="B2278" t="s">
        <v>1</v>
      </c>
      <c r="C2278" t="s">
        <v>8</v>
      </c>
      <c r="D2278" t="s">
        <v>34</v>
      </c>
      <c r="E2278" t="s">
        <v>82</v>
      </c>
      <c r="F2278" t="s">
        <v>450</v>
      </c>
      <c r="G2278" t="s">
        <v>313</v>
      </c>
      <c r="H2278">
        <v>96</v>
      </c>
      <c r="I2278">
        <v>0</v>
      </c>
      <c r="J2278" t="s">
        <v>273</v>
      </c>
      <c r="K2278" s="21">
        <v>0</v>
      </c>
      <c r="L2278" s="21">
        <v>0</v>
      </c>
      <c r="M2278" s="21">
        <v>0</v>
      </c>
      <c r="N2278" s="21">
        <v>0</v>
      </c>
      <c r="O2278" s="21">
        <v>0</v>
      </c>
      <c r="P2278" s="21">
        <v>0</v>
      </c>
      <c r="Q2278" s="21">
        <v>0</v>
      </c>
      <c r="R2278" s="21">
        <v>0</v>
      </c>
      <c r="S2278" s="21">
        <v>0</v>
      </c>
      <c r="T2278" s="21">
        <v>0</v>
      </c>
      <c r="U2278" s="21">
        <v>0</v>
      </c>
      <c r="V2278" s="21">
        <v>0</v>
      </c>
      <c r="W2278" s="21">
        <v>0</v>
      </c>
      <c r="X2278" s="21">
        <v>0</v>
      </c>
      <c r="Y2278" s="21">
        <v>0</v>
      </c>
      <c r="Z2278" s="21">
        <v>0</v>
      </c>
      <c r="AA2278" s="21">
        <v>0</v>
      </c>
      <c r="AB2278" s="21">
        <v>0</v>
      </c>
      <c r="AC2278" s="21">
        <v>0</v>
      </c>
      <c r="AD2278" s="21">
        <v>0</v>
      </c>
      <c r="AE2278" s="21">
        <v>0</v>
      </c>
      <c r="AF2278" s="21">
        <v>0</v>
      </c>
      <c r="AG2278" s="21">
        <v>0</v>
      </c>
    </row>
    <row r="2279" spans="1:33" x14ac:dyDescent="0.25">
      <c r="A2279">
        <v>1619</v>
      </c>
      <c r="B2279" t="s">
        <v>1</v>
      </c>
      <c r="C2279" t="s">
        <v>8</v>
      </c>
      <c r="D2279" t="s">
        <v>34</v>
      </c>
      <c r="E2279" t="s">
        <v>83</v>
      </c>
      <c r="F2279" t="s">
        <v>454</v>
      </c>
      <c r="G2279" t="s">
        <v>303</v>
      </c>
      <c r="H2279">
        <v>102</v>
      </c>
      <c r="I2279">
        <v>1</v>
      </c>
      <c r="J2279" t="s">
        <v>280</v>
      </c>
      <c r="K2279" s="21">
        <v>1.4967072713958956E-4</v>
      </c>
      <c r="L2279" s="21">
        <v>4.874253487287736E-4</v>
      </c>
      <c r="M2279" s="21">
        <v>1.0373118986873008E-3</v>
      </c>
      <c r="N2279" s="21">
        <v>1.8131944185001921E-3</v>
      </c>
      <c r="O2279" s="21">
        <v>2.8222159174206853E-3</v>
      </c>
      <c r="P2279" s="21">
        <v>4.0456805506539966E-3</v>
      </c>
      <c r="Q2279" s="21">
        <v>5.3243651538626043E-3</v>
      </c>
      <c r="R2279" s="21">
        <v>6.6652622949783663E-3</v>
      </c>
      <c r="S2279" s="21">
        <v>7.9285086936278747E-3</v>
      </c>
      <c r="T2279" s="21">
        <v>9.0815003365618437E-3</v>
      </c>
      <c r="U2279" s="21">
        <v>1.0101511234692558E-2</v>
      </c>
      <c r="V2279" s="21">
        <v>1.1223119157031313E-2</v>
      </c>
      <c r="W2279" s="21">
        <v>1.2184538384062655E-2</v>
      </c>
      <c r="X2279" s="21">
        <v>1.2958991954870594E-2</v>
      </c>
      <c r="Y2279" s="21">
        <v>1.3679699125594493E-2</v>
      </c>
      <c r="Z2279" s="21">
        <v>1.432918385758348E-2</v>
      </c>
      <c r="AA2279" s="21">
        <v>1.4879825820575933E-2</v>
      </c>
      <c r="AB2279" s="21">
        <v>1.5332189631520578E-2</v>
      </c>
      <c r="AC2279" s="21">
        <v>1.5707699445306752E-2</v>
      </c>
      <c r="AD2279" s="21">
        <v>1.58763725130713E-2</v>
      </c>
      <c r="AE2279" s="21">
        <v>1.6066934550437614E-2</v>
      </c>
      <c r="AF2279" s="21">
        <v>1.6262031859059563E-2</v>
      </c>
      <c r="AG2279" s="21">
        <v>1.6453667800742429E-2</v>
      </c>
    </row>
    <row r="2280" spans="1:33" x14ac:dyDescent="0.25">
      <c r="A2280">
        <v>2175</v>
      </c>
      <c r="B2280" t="s">
        <v>1</v>
      </c>
      <c r="C2280" t="s">
        <v>8</v>
      </c>
      <c r="D2280" t="s">
        <v>34</v>
      </c>
      <c r="E2280" t="s">
        <v>84</v>
      </c>
      <c r="F2280" t="s">
        <v>448</v>
      </c>
      <c r="G2280" t="s">
        <v>314</v>
      </c>
      <c r="H2280">
        <v>98</v>
      </c>
      <c r="I2280">
        <v>0</v>
      </c>
      <c r="J2280" t="s">
        <v>273</v>
      </c>
      <c r="K2280" s="21">
        <v>0</v>
      </c>
      <c r="L2280" s="21">
        <v>0</v>
      </c>
      <c r="M2280" s="21">
        <v>0</v>
      </c>
      <c r="N2280" s="21">
        <v>0</v>
      </c>
      <c r="O2280" s="21">
        <v>0</v>
      </c>
      <c r="P2280" s="21">
        <v>0</v>
      </c>
      <c r="Q2280" s="21">
        <v>0</v>
      </c>
      <c r="R2280" s="21">
        <v>0</v>
      </c>
      <c r="S2280" s="21">
        <v>0</v>
      </c>
      <c r="T2280" s="21">
        <v>0</v>
      </c>
      <c r="U2280" s="21">
        <v>0</v>
      </c>
      <c r="V2280" s="21">
        <v>0</v>
      </c>
      <c r="W2280" s="21">
        <v>0</v>
      </c>
      <c r="X2280" s="21">
        <v>0</v>
      </c>
      <c r="Y2280" s="21">
        <v>0</v>
      </c>
      <c r="Z2280" s="21">
        <v>0</v>
      </c>
      <c r="AA2280" s="21">
        <v>0</v>
      </c>
      <c r="AB2280" s="21">
        <v>0</v>
      </c>
      <c r="AC2280" s="21">
        <v>0</v>
      </c>
      <c r="AD2280" s="21">
        <v>0</v>
      </c>
      <c r="AE2280" s="21">
        <v>0</v>
      </c>
      <c r="AF2280" s="21">
        <v>0</v>
      </c>
      <c r="AG2280" s="21">
        <v>0</v>
      </c>
    </row>
    <row r="2281" spans="1:33" x14ac:dyDescent="0.25">
      <c r="A2281">
        <v>2176</v>
      </c>
      <c r="B2281" t="s">
        <v>1</v>
      </c>
      <c r="C2281" t="s">
        <v>8</v>
      </c>
      <c r="D2281" t="s">
        <v>34</v>
      </c>
      <c r="E2281" t="s">
        <v>85</v>
      </c>
      <c r="F2281" t="s">
        <v>450</v>
      </c>
      <c r="G2281" t="s">
        <v>315</v>
      </c>
      <c r="H2281">
        <v>96</v>
      </c>
      <c r="I2281">
        <v>0</v>
      </c>
      <c r="J2281" t="s">
        <v>273</v>
      </c>
      <c r="K2281" s="21">
        <v>0</v>
      </c>
      <c r="L2281" s="21">
        <v>0</v>
      </c>
      <c r="M2281" s="21">
        <v>0</v>
      </c>
      <c r="N2281" s="21">
        <v>0</v>
      </c>
      <c r="O2281" s="21">
        <v>0</v>
      </c>
      <c r="P2281" s="21">
        <v>0</v>
      </c>
      <c r="Q2281" s="21">
        <v>0</v>
      </c>
      <c r="R2281" s="21">
        <v>0</v>
      </c>
      <c r="S2281" s="21">
        <v>0</v>
      </c>
      <c r="T2281" s="21">
        <v>0</v>
      </c>
      <c r="U2281" s="21">
        <v>0</v>
      </c>
      <c r="V2281" s="21">
        <v>0</v>
      </c>
      <c r="W2281" s="21">
        <v>0</v>
      </c>
      <c r="X2281" s="21">
        <v>0</v>
      </c>
      <c r="Y2281" s="21">
        <v>0</v>
      </c>
      <c r="Z2281" s="21">
        <v>0</v>
      </c>
      <c r="AA2281" s="21">
        <v>0</v>
      </c>
      <c r="AB2281" s="21">
        <v>0</v>
      </c>
      <c r="AC2281" s="21">
        <v>0</v>
      </c>
      <c r="AD2281" s="21">
        <v>0</v>
      </c>
      <c r="AE2281" s="21">
        <v>0</v>
      </c>
      <c r="AF2281" s="21">
        <v>0</v>
      </c>
      <c r="AG2281" s="21">
        <v>0</v>
      </c>
    </row>
    <row r="2282" spans="1:33" x14ac:dyDescent="0.25">
      <c r="A2282">
        <v>2177</v>
      </c>
      <c r="B2282" t="s">
        <v>1</v>
      </c>
      <c r="C2282" t="s">
        <v>8</v>
      </c>
      <c r="D2282" t="s">
        <v>34</v>
      </c>
      <c r="E2282" t="s">
        <v>86</v>
      </c>
      <c r="F2282" t="s">
        <v>448</v>
      </c>
      <c r="G2282" t="s">
        <v>316</v>
      </c>
      <c r="H2282">
        <v>98</v>
      </c>
      <c r="I2282">
        <v>1</v>
      </c>
      <c r="J2282" t="s">
        <v>280</v>
      </c>
      <c r="K2282" s="21">
        <v>5.417639001819045E-4</v>
      </c>
      <c r="L2282" s="21">
        <v>1.6291146654555872E-3</v>
      </c>
      <c r="M2282" s="21">
        <v>3.5679172814370389E-3</v>
      </c>
      <c r="N2282" s="21">
        <v>6.724628882888245E-3</v>
      </c>
      <c r="O2282" s="21">
        <v>1.1524229770558666E-2</v>
      </c>
      <c r="P2282" s="21">
        <v>1.8404225260557946E-2</v>
      </c>
      <c r="Q2282" s="21">
        <v>2.7760845996464389E-2</v>
      </c>
      <c r="R2282" s="21">
        <v>3.9863413627304722E-2</v>
      </c>
      <c r="S2282" s="21">
        <v>5.4785748274423951E-2</v>
      </c>
      <c r="T2282" s="21">
        <v>7.2304809373670245E-2</v>
      </c>
      <c r="U2282" s="21">
        <v>9.1847235179367104E-2</v>
      </c>
      <c r="V2282" s="21">
        <v>0.11249133157180699</v>
      </c>
      <c r="W2282" s="21">
        <v>0.1330416755214755</v>
      </c>
      <c r="X2282" s="21">
        <v>0.1522081826499645</v>
      </c>
      <c r="Y2282" s="21">
        <v>0.16883057658284045</v>
      </c>
      <c r="Z2282" s="21">
        <v>0.182330631893343</v>
      </c>
      <c r="AA2282" s="21">
        <v>0.19234933197257259</v>
      </c>
      <c r="AB2282" s="21">
        <v>0.19887908750316391</v>
      </c>
      <c r="AC2282" s="21">
        <v>0.20262457801907038</v>
      </c>
      <c r="AD2282" s="21">
        <v>0.20467012702487361</v>
      </c>
      <c r="AE2282" s="21">
        <v>0.20339268975434185</v>
      </c>
      <c r="AF2282" s="21">
        <v>0.20220705922457569</v>
      </c>
      <c r="AG2282" s="21">
        <v>0.20111658087898895</v>
      </c>
    </row>
    <row r="2283" spans="1:33" x14ac:dyDescent="0.25">
      <c r="A2283">
        <v>2215</v>
      </c>
      <c r="B2283" t="s">
        <v>1</v>
      </c>
      <c r="C2283" t="s">
        <v>8</v>
      </c>
      <c r="D2283" t="s">
        <v>34</v>
      </c>
      <c r="E2283" t="s">
        <v>87</v>
      </c>
      <c r="F2283" t="s">
        <v>455</v>
      </c>
      <c r="G2283" t="s">
        <v>317</v>
      </c>
      <c r="H2283">
        <v>100</v>
      </c>
      <c r="I2283">
        <v>0</v>
      </c>
      <c r="J2283" t="s">
        <v>273</v>
      </c>
      <c r="K2283" s="21">
        <v>0</v>
      </c>
      <c r="L2283" s="21">
        <v>0</v>
      </c>
      <c r="M2283" s="21">
        <v>0</v>
      </c>
      <c r="N2283" s="21">
        <v>0</v>
      </c>
      <c r="O2283" s="21">
        <v>0</v>
      </c>
      <c r="P2283" s="21">
        <v>0</v>
      </c>
      <c r="Q2283" s="21">
        <v>0</v>
      </c>
      <c r="R2283" s="21">
        <v>0</v>
      </c>
      <c r="S2283" s="21">
        <v>0</v>
      </c>
      <c r="T2283" s="21">
        <v>0</v>
      </c>
      <c r="U2283" s="21">
        <v>0</v>
      </c>
      <c r="V2283" s="21">
        <v>0</v>
      </c>
      <c r="W2283" s="21">
        <v>0</v>
      </c>
      <c r="X2283" s="21">
        <v>0</v>
      </c>
      <c r="Y2283" s="21">
        <v>0</v>
      </c>
      <c r="Z2283" s="21">
        <v>0</v>
      </c>
      <c r="AA2283" s="21">
        <v>0</v>
      </c>
      <c r="AB2283" s="21">
        <v>0</v>
      </c>
      <c r="AC2283" s="21">
        <v>0</v>
      </c>
      <c r="AD2283" s="21">
        <v>0</v>
      </c>
      <c r="AE2283" s="21">
        <v>0</v>
      </c>
      <c r="AF2283" s="21">
        <v>0</v>
      </c>
      <c r="AG2283" s="21">
        <v>0</v>
      </c>
    </row>
    <row r="2284" spans="1:33" x14ac:dyDescent="0.25">
      <c r="A2284">
        <v>2216</v>
      </c>
      <c r="B2284" t="s">
        <v>1</v>
      </c>
      <c r="C2284" t="s">
        <v>8</v>
      </c>
      <c r="D2284" t="s">
        <v>34</v>
      </c>
      <c r="E2284" t="s">
        <v>88</v>
      </c>
      <c r="F2284" t="s">
        <v>455</v>
      </c>
      <c r="G2284" t="s">
        <v>318</v>
      </c>
      <c r="H2284">
        <v>100</v>
      </c>
      <c r="I2284">
        <v>0</v>
      </c>
      <c r="J2284" t="s">
        <v>273</v>
      </c>
      <c r="K2284" s="21">
        <v>0</v>
      </c>
      <c r="L2284" s="21">
        <v>0</v>
      </c>
      <c r="M2284" s="21">
        <v>0</v>
      </c>
      <c r="N2284" s="21">
        <v>0</v>
      </c>
      <c r="O2284" s="21">
        <v>0</v>
      </c>
      <c r="P2284" s="21">
        <v>0</v>
      </c>
      <c r="Q2284" s="21">
        <v>0</v>
      </c>
      <c r="R2284" s="21">
        <v>0</v>
      </c>
      <c r="S2284" s="21">
        <v>0</v>
      </c>
      <c r="T2284" s="21">
        <v>0</v>
      </c>
      <c r="U2284" s="21">
        <v>0</v>
      </c>
      <c r="V2284" s="21">
        <v>0</v>
      </c>
      <c r="W2284" s="21">
        <v>0</v>
      </c>
      <c r="X2284" s="21">
        <v>0</v>
      </c>
      <c r="Y2284" s="21">
        <v>0</v>
      </c>
      <c r="Z2284" s="21">
        <v>0</v>
      </c>
      <c r="AA2284" s="21">
        <v>0</v>
      </c>
      <c r="AB2284" s="21">
        <v>0</v>
      </c>
      <c r="AC2284" s="21">
        <v>0</v>
      </c>
      <c r="AD2284" s="21">
        <v>0</v>
      </c>
      <c r="AE2284" s="21">
        <v>0</v>
      </c>
      <c r="AF2284" s="21">
        <v>0</v>
      </c>
      <c r="AG2284" s="21">
        <v>0</v>
      </c>
    </row>
    <row r="2285" spans="1:33" x14ac:dyDescent="0.25">
      <c r="A2285">
        <v>2213</v>
      </c>
      <c r="B2285" t="s">
        <v>1</v>
      </c>
      <c r="C2285" t="s">
        <v>8</v>
      </c>
      <c r="D2285" t="s">
        <v>34</v>
      </c>
      <c r="E2285" t="s">
        <v>89</v>
      </c>
      <c r="F2285" t="s">
        <v>455</v>
      </c>
      <c r="G2285" t="s">
        <v>319</v>
      </c>
      <c r="H2285">
        <v>100</v>
      </c>
      <c r="I2285">
        <v>0</v>
      </c>
      <c r="J2285" t="s">
        <v>273</v>
      </c>
      <c r="K2285" s="21">
        <v>0</v>
      </c>
      <c r="L2285" s="21">
        <v>0</v>
      </c>
      <c r="M2285" s="21">
        <v>0</v>
      </c>
      <c r="N2285" s="21">
        <v>0</v>
      </c>
      <c r="O2285" s="21">
        <v>0</v>
      </c>
      <c r="P2285" s="21">
        <v>0</v>
      </c>
      <c r="Q2285" s="21">
        <v>0</v>
      </c>
      <c r="R2285" s="21">
        <v>0</v>
      </c>
      <c r="S2285" s="21">
        <v>0</v>
      </c>
      <c r="T2285" s="21">
        <v>0</v>
      </c>
      <c r="U2285" s="21">
        <v>0</v>
      </c>
      <c r="V2285" s="21">
        <v>0</v>
      </c>
      <c r="W2285" s="21">
        <v>0</v>
      </c>
      <c r="X2285" s="21">
        <v>0</v>
      </c>
      <c r="Y2285" s="21">
        <v>0</v>
      </c>
      <c r="Z2285" s="21">
        <v>0</v>
      </c>
      <c r="AA2285" s="21">
        <v>0</v>
      </c>
      <c r="AB2285" s="21">
        <v>0</v>
      </c>
      <c r="AC2285" s="21">
        <v>0</v>
      </c>
      <c r="AD2285" s="21">
        <v>0</v>
      </c>
      <c r="AE2285" s="21">
        <v>0</v>
      </c>
      <c r="AF2285" s="21">
        <v>0</v>
      </c>
      <c r="AG2285" s="21">
        <v>0</v>
      </c>
    </row>
    <row r="2286" spans="1:33" x14ac:dyDescent="0.25">
      <c r="A2286">
        <v>2214</v>
      </c>
      <c r="B2286" t="s">
        <v>1</v>
      </c>
      <c r="C2286" t="s">
        <v>8</v>
      </c>
      <c r="D2286" t="s">
        <v>34</v>
      </c>
      <c r="E2286" t="s">
        <v>90</v>
      </c>
      <c r="F2286" t="s">
        <v>455</v>
      </c>
      <c r="G2286" t="s">
        <v>320</v>
      </c>
      <c r="H2286">
        <v>100</v>
      </c>
      <c r="I2286">
        <v>0</v>
      </c>
      <c r="J2286" t="s">
        <v>273</v>
      </c>
      <c r="K2286" s="21">
        <v>0</v>
      </c>
      <c r="L2286" s="21">
        <v>0</v>
      </c>
      <c r="M2286" s="21">
        <v>0</v>
      </c>
      <c r="N2286" s="21">
        <v>0</v>
      </c>
      <c r="O2286" s="21">
        <v>0</v>
      </c>
      <c r="P2286" s="21">
        <v>0</v>
      </c>
      <c r="Q2286" s="21">
        <v>0</v>
      </c>
      <c r="R2286" s="21">
        <v>0</v>
      </c>
      <c r="S2286" s="21">
        <v>0</v>
      </c>
      <c r="T2286" s="21">
        <v>0</v>
      </c>
      <c r="U2286" s="21">
        <v>0</v>
      </c>
      <c r="V2286" s="21">
        <v>0</v>
      </c>
      <c r="W2286" s="21">
        <v>0</v>
      </c>
      <c r="X2286" s="21">
        <v>0</v>
      </c>
      <c r="Y2286" s="21">
        <v>0</v>
      </c>
      <c r="Z2286" s="21">
        <v>0</v>
      </c>
      <c r="AA2286" s="21">
        <v>0</v>
      </c>
      <c r="AB2286" s="21">
        <v>0</v>
      </c>
      <c r="AC2286" s="21">
        <v>0</v>
      </c>
      <c r="AD2286" s="21">
        <v>0</v>
      </c>
      <c r="AE2286" s="21">
        <v>0</v>
      </c>
      <c r="AF2286" s="21">
        <v>0</v>
      </c>
      <c r="AG2286" s="21">
        <v>0</v>
      </c>
    </row>
    <row r="2287" spans="1:33" x14ac:dyDescent="0.25">
      <c r="A2287">
        <v>2217</v>
      </c>
      <c r="B2287" t="s">
        <v>1</v>
      </c>
      <c r="C2287" t="s">
        <v>8</v>
      </c>
      <c r="D2287" t="s">
        <v>34</v>
      </c>
      <c r="E2287" t="s">
        <v>91</v>
      </c>
      <c r="F2287" t="s">
        <v>455</v>
      </c>
      <c r="G2287" t="s">
        <v>321</v>
      </c>
      <c r="H2287">
        <v>100</v>
      </c>
      <c r="I2287">
        <v>0</v>
      </c>
      <c r="J2287" t="s">
        <v>273</v>
      </c>
      <c r="K2287" s="21">
        <v>0</v>
      </c>
      <c r="L2287" s="21">
        <v>0</v>
      </c>
      <c r="M2287" s="21">
        <v>0</v>
      </c>
      <c r="N2287" s="21">
        <v>0</v>
      </c>
      <c r="O2287" s="21">
        <v>0</v>
      </c>
      <c r="P2287" s="21">
        <v>0</v>
      </c>
      <c r="Q2287" s="21">
        <v>0</v>
      </c>
      <c r="R2287" s="21">
        <v>0</v>
      </c>
      <c r="S2287" s="21">
        <v>0</v>
      </c>
      <c r="T2287" s="21">
        <v>0</v>
      </c>
      <c r="U2287" s="21">
        <v>0</v>
      </c>
      <c r="V2287" s="21">
        <v>0</v>
      </c>
      <c r="W2287" s="21">
        <v>0</v>
      </c>
      <c r="X2287" s="21">
        <v>0</v>
      </c>
      <c r="Y2287" s="21">
        <v>0</v>
      </c>
      <c r="Z2287" s="21">
        <v>0</v>
      </c>
      <c r="AA2287" s="21">
        <v>0</v>
      </c>
      <c r="AB2287" s="21">
        <v>0</v>
      </c>
      <c r="AC2287" s="21">
        <v>0</v>
      </c>
      <c r="AD2287" s="21">
        <v>0</v>
      </c>
      <c r="AE2287" s="21">
        <v>0</v>
      </c>
      <c r="AF2287" s="21">
        <v>0</v>
      </c>
      <c r="AG2287" s="21">
        <v>0</v>
      </c>
    </row>
    <row r="2288" spans="1:33" x14ac:dyDescent="0.25">
      <c r="A2288">
        <v>1627</v>
      </c>
      <c r="B2288" t="s">
        <v>1</v>
      </c>
      <c r="C2288" t="s">
        <v>8</v>
      </c>
      <c r="D2288" t="s">
        <v>34</v>
      </c>
      <c r="E2288" t="s">
        <v>92</v>
      </c>
      <c r="F2288" t="s">
        <v>453</v>
      </c>
      <c r="G2288" t="s">
        <v>292</v>
      </c>
      <c r="H2288">
        <v>104</v>
      </c>
      <c r="I2288">
        <v>0</v>
      </c>
      <c r="J2288" t="s">
        <v>273</v>
      </c>
      <c r="K2288" s="21">
        <v>0</v>
      </c>
      <c r="L2288" s="21">
        <v>0</v>
      </c>
      <c r="M2288" s="21">
        <v>0</v>
      </c>
      <c r="N2288" s="21">
        <v>0</v>
      </c>
      <c r="O2288" s="21">
        <v>0</v>
      </c>
      <c r="P2288" s="21">
        <v>0</v>
      </c>
      <c r="Q2288" s="21">
        <v>0</v>
      </c>
      <c r="R2288" s="21">
        <v>0</v>
      </c>
      <c r="S2288" s="21">
        <v>0</v>
      </c>
      <c r="T2288" s="21">
        <v>0</v>
      </c>
      <c r="U2288" s="21">
        <v>0</v>
      </c>
      <c r="V2288" s="21">
        <v>0</v>
      </c>
      <c r="W2288" s="21">
        <v>0</v>
      </c>
      <c r="X2288" s="21">
        <v>0</v>
      </c>
      <c r="Y2288" s="21">
        <v>0</v>
      </c>
      <c r="Z2288" s="21">
        <v>0</v>
      </c>
      <c r="AA2288" s="21">
        <v>0</v>
      </c>
      <c r="AB2288" s="21">
        <v>0</v>
      </c>
      <c r="AC2288" s="21">
        <v>0</v>
      </c>
      <c r="AD2288" s="21">
        <v>0</v>
      </c>
      <c r="AE2288" s="21">
        <v>0</v>
      </c>
      <c r="AF2288" s="21">
        <v>0</v>
      </c>
      <c r="AG2288" s="21">
        <v>0</v>
      </c>
    </row>
    <row r="2289" spans="1:33" x14ac:dyDescent="0.25">
      <c r="A2289">
        <v>1616</v>
      </c>
      <c r="B2289" t="s">
        <v>1</v>
      </c>
      <c r="C2289" t="s">
        <v>8</v>
      </c>
      <c r="D2289" t="s">
        <v>34</v>
      </c>
      <c r="E2289" t="s">
        <v>93</v>
      </c>
      <c r="F2289" t="s">
        <v>455</v>
      </c>
      <c r="G2289" t="s">
        <v>322</v>
      </c>
      <c r="H2289">
        <v>100</v>
      </c>
      <c r="I2289">
        <v>1</v>
      </c>
      <c r="J2289" t="s">
        <v>280</v>
      </c>
      <c r="K2289" s="21">
        <v>3.2948423279326358E-2</v>
      </c>
      <c r="L2289" s="21">
        <v>7.1969978346798233E-2</v>
      </c>
      <c r="M2289" s="21">
        <v>0.11507270707126808</v>
      </c>
      <c r="N2289" s="21">
        <v>0.16502234449758313</v>
      </c>
      <c r="O2289" s="21">
        <v>0.21794250242702046</v>
      </c>
      <c r="P2289" s="21">
        <v>0.27289058146219808</v>
      </c>
      <c r="Q2289" s="21">
        <v>0.32896006357351881</v>
      </c>
      <c r="R2289" s="21">
        <v>0.3791683193314635</v>
      </c>
      <c r="S2289" s="21">
        <v>0.43792052227849687</v>
      </c>
      <c r="T2289" s="21">
        <v>0.4971353399541405</v>
      </c>
      <c r="U2289" s="21">
        <v>0.55607684283191605</v>
      </c>
      <c r="V2289" s="21">
        <v>0.61463922510699787</v>
      </c>
      <c r="W2289" s="21">
        <v>0.67274240236273819</v>
      </c>
      <c r="X2289" s="21">
        <v>0.73032651518253866</v>
      </c>
      <c r="Y2289" s="21">
        <v>0.7873475964027471</v>
      </c>
      <c r="Z2289" s="21">
        <v>0.8437741555801771</v>
      </c>
      <c r="AA2289" s="21">
        <v>0.89958448649105016</v>
      </c>
      <c r="AB2289" s="21">
        <v>0.95476454463344662</v>
      </c>
      <c r="AC2289" s="21">
        <v>1.0091484823268826</v>
      </c>
      <c r="AD2289" s="21">
        <v>1.0635909798102758</v>
      </c>
      <c r="AE2289" s="21">
        <v>1.088435797565271</v>
      </c>
      <c r="AF2289" s="21">
        <v>1.108710230027028</v>
      </c>
      <c r="AG2289" s="21">
        <v>1.1225241854737582</v>
      </c>
    </row>
    <row r="2290" spans="1:33" x14ac:dyDescent="0.25">
      <c r="A2290">
        <v>1629</v>
      </c>
      <c r="B2290" t="s">
        <v>1</v>
      </c>
      <c r="C2290" t="s">
        <v>8</v>
      </c>
      <c r="D2290" t="s">
        <v>34</v>
      </c>
      <c r="E2290" t="s">
        <v>94</v>
      </c>
      <c r="F2290" t="s">
        <v>453</v>
      </c>
      <c r="G2290" t="s">
        <v>292</v>
      </c>
      <c r="H2290">
        <v>104</v>
      </c>
      <c r="I2290">
        <v>0</v>
      </c>
      <c r="J2290" t="s">
        <v>273</v>
      </c>
      <c r="K2290" s="21">
        <v>0</v>
      </c>
      <c r="L2290" s="21">
        <v>0</v>
      </c>
      <c r="M2290" s="21">
        <v>0</v>
      </c>
      <c r="N2290" s="21">
        <v>0</v>
      </c>
      <c r="O2290" s="21">
        <v>0</v>
      </c>
      <c r="P2290" s="21">
        <v>0</v>
      </c>
      <c r="Q2290" s="21">
        <v>0</v>
      </c>
      <c r="R2290" s="21">
        <v>0</v>
      </c>
      <c r="S2290" s="21">
        <v>0</v>
      </c>
      <c r="T2290" s="21">
        <v>0</v>
      </c>
      <c r="U2290" s="21">
        <v>0</v>
      </c>
      <c r="V2290" s="21">
        <v>0</v>
      </c>
      <c r="W2290" s="21">
        <v>0</v>
      </c>
      <c r="X2290" s="21">
        <v>0</v>
      </c>
      <c r="Y2290" s="21">
        <v>0</v>
      </c>
      <c r="Z2290" s="21">
        <v>0</v>
      </c>
      <c r="AA2290" s="21">
        <v>0</v>
      </c>
      <c r="AB2290" s="21">
        <v>0</v>
      </c>
      <c r="AC2290" s="21">
        <v>0</v>
      </c>
      <c r="AD2290" s="21">
        <v>0</v>
      </c>
      <c r="AE2290" s="21">
        <v>0</v>
      </c>
      <c r="AF2290" s="21">
        <v>0</v>
      </c>
      <c r="AG2290" s="21">
        <v>0</v>
      </c>
    </row>
    <row r="2291" spans="1:33" x14ac:dyDescent="0.25">
      <c r="A2291">
        <v>1621</v>
      </c>
      <c r="B2291" t="s">
        <v>1</v>
      </c>
      <c r="C2291" t="s">
        <v>8</v>
      </c>
      <c r="D2291" t="s">
        <v>34</v>
      </c>
      <c r="E2291" t="s">
        <v>96</v>
      </c>
      <c r="F2291" t="s">
        <v>456</v>
      </c>
      <c r="G2291" t="s">
        <v>323</v>
      </c>
      <c r="H2291">
        <v>103</v>
      </c>
      <c r="I2291">
        <v>0</v>
      </c>
      <c r="J2291" t="s">
        <v>273</v>
      </c>
      <c r="K2291" s="21">
        <v>0</v>
      </c>
      <c r="L2291" s="21">
        <v>0</v>
      </c>
      <c r="M2291" s="21">
        <v>0</v>
      </c>
      <c r="N2291" s="21">
        <v>0</v>
      </c>
      <c r="O2291" s="21">
        <v>0</v>
      </c>
      <c r="P2291" s="21">
        <v>0</v>
      </c>
      <c r="Q2291" s="21">
        <v>0</v>
      </c>
      <c r="R2291" s="21">
        <v>0</v>
      </c>
      <c r="S2291" s="21">
        <v>0</v>
      </c>
      <c r="T2291" s="21">
        <v>0</v>
      </c>
      <c r="U2291" s="21">
        <v>0</v>
      </c>
      <c r="V2291" s="21">
        <v>0</v>
      </c>
      <c r="W2291" s="21">
        <v>0</v>
      </c>
      <c r="X2291" s="21">
        <v>0</v>
      </c>
      <c r="Y2291" s="21">
        <v>0</v>
      </c>
      <c r="Z2291" s="21">
        <v>0</v>
      </c>
      <c r="AA2291" s="21">
        <v>0</v>
      </c>
      <c r="AB2291" s="21">
        <v>0</v>
      </c>
      <c r="AC2291" s="21">
        <v>0</v>
      </c>
      <c r="AD2291" s="21">
        <v>0</v>
      </c>
      <c r="AE2291" s="21">
        <v>0</v>
      </c>
      <c r="AF2291" s="21">
        <v>0</v>
      </c>
      <c r="AG2291" s="21">
        <v>0</v>
      </c>
    </row>
    <row r="2292" spans="1:33" x14ac:dyDescent="0.25">
      <c r="A2292">
        <v>1607</v>
      </c>
      <c r="B2292" t="s">
        <v>1</v>
      </c>
      <c r="C2292" t="s">
        <v>8</v>
      </c>
      <c r="D2292" t="s">
        <v>34</v>
      </c>
      <c r="E2292" t="s">
        <v>97</v>
      </c>
      <c r="F2292" t="s">
        <v>450</v>
      </c>
      <c r="G2292" t="s">
        <v>324</v>
      </c>
      <c r="H2292">
        <v>96</v>
      </c>
      <c r="I2292">
        <v>0</v>
      </c>
      <c r="J2292" t="s">
        <v>273</v>
      </c>
      <c r="K2292" s="21">
        <v>0</v>
      </c>
      <c r="L2292" s="21">
        <v>0</v>
      </c>
      <c r="M2292" s="21">
        <v>0</v>
      </c>
      <c r="N2292" s="21">
        <v>0</v>
      </c>
      <c r="O2292" s="21">
        <v>0</v>
      </c>
      <c r="P2292" s="21">
        <v>0</v>
      </c>
      <c r="Q2292" s="21">
        <v>0</v>
      </c>
      <c r="R2292" s="21">
        <v>0</v>
      </c>
      <c r="S2292" s="21">
        <v>0</v>
      </c>
      <c r="T2292" s="21">
        <v>0</v>
      </c>
      <c r="U2292" s="21">
        <v>0</v>
      </c>
      <c r="V2292" s="21">
        <v>0</v>
      </c>
      <c r="W2292" s="21">
        <v>0</v>
      </c>
      <c r="X2292" s="21">
        <v>0</v>
      </c>
      <c r="Y2292" s="21">
        <v>0</v>
      </c>
      <c r="Z2292" s="21">
        <v>0</v>
      </c>
      <c r="AA2292" s="21">
        <v>0</v>
      </c>
      <c r="AB2292" s="21">
        <v>0</v>
      </c>
      <c r="AC2292" s="21">
        <v>0</v>
      </c>
      <c r="AD2292" s="21">
        <v>0</v>
      </c>
      <c r="AE2292" s="21">
        <v>0</v>
      </c>
      <c r="AF2292" s="21">
        <v>0</v>
      </c>
      <c r="AG2292" s="21">
        <v>0</v>
      </c>
    </row>
    <row r="2293" spans="1:33" x14ac:dyDescent="0.25">
      <c r="A2293">
        <v>1608</v>
      </c>
      <c r="B2293" t="s">
        <v>1</v>
      </c>
      <c r="C2293" t="s">
        <v>8</v>
      </c>
      <c r="D2293" t="s">
        <v>34</v>
      </c>
      <c r="E2293" t="s">
        <v>98</v>
      </c>
      <c r="F2293" t="s">
        <v>449</v>
      </c>
      <c r="G2293" t="s">
        <v>325</v>
      </c>
      <c r="H2293">
        <v>97</v>
      </c>
      <c r="I2293">
        <v>0</v>
      </c>
      <c r="J2293" t="s">
        <v>273</v>
      </c>
      <c r="K2293" s="21">
        <v>0</v>
      </c>
      <c r="L2293" s="21">
        <v>0</v>
      </c>
      <c r="M2293" s="21">
        <v>0</v>
      </c>
      <c r="N2293" s="21">
        <v>0</v>
      </c>
      <c r="O2293" s="21">
        <v>0</v>
      </c>
      <c r="P2293" s="21">
        <v>0</v>
      </c>
      <c r="Q2293" s="21">
        <v>0</v>
      </c>
      <c r="R2293" s="21">
        <v>0</v>
      </c>
      <c r="S2293" s="21">
        <v>0</v>
      </c>
      <c r="T2293" s="21">
        <v>0</v>
      </c>
      <c r="U2293" s="21">
        <v>0</v>
      </c>
      <c r="V2293" s="21">
        <v>0</v>
      </c>
      <c r="W2293" s="21">
        <v>0</v>
      </c>
      <c r="X2293" s="21">
        <v>0</v>
      </c>
      <c r="Y2293" s="21">
        <v>0</v>
      </c>
      <c r="Z2293" s="21">
        <v>0</v>
      </c>
      <c r="AA2293" s="21">
        <v>0</v>
      </c>
      <c r="AB2293" s="21">
        <v>0</v>
      </c>
      <c r="AC2293" s="21">
        <v>0</v>
      </c>
      <c r="AD2293" s="21">
        <v>0</v>
      </c>
      <c r="AE2293" s="21">
        <v>0</v>
      </c>
      <c r="AF2293" s="21">
        <v>0</v>
      </c>
      <c r="AG2293" s="21">
        <v>0</v>
      </c>
    </row>
    <row r="2294" spans="1:33" x14ac:dyDescent="0.25">
      <c r="A2294">
        <v>1632</v>
      </c>
      <c r="B2294" t="s">
        <v>1</v>
      </c>
      <c r="C2294" t="s">
        <v>8</v>
      </c>
      <c r="D2294" t="s">
        <v>34</v>
      </c>
      <c r="E2294" t="s">
        <v>99</v>
      </c>
      <c r="F2294" t="s">
        <v>452</v>
      </c>
      <c r="G2294" t="s">
        <v>326</v>
      </c>
      <c r="H2294">
        <v>105</v>
      </c>
      <c r="I2294">
        <v>1</v>
      </c>
      <c r="J2294" t="s">
        <v>280</v>
      </c>
      <c r="K2294" s="21">
        <v>4.2794783025291056E-6</v>
      </c>
      <c r="L2294" s="21">
        <v>1.4228880344656785E-5</v>
      </c>
      <c r="M2294" s="21">
        <v>3.1473956870386245E-5</v>
      </c>
      <c r="N2294" s="21">
        <v>5.7505125471610775E-5</v>
      </c>
      <c r="O2294" s="21">
        <v>9.383132500855634E-5</v>
      </c>
      <c r="P2294" s="21">
        <v>1.4239345329931431E-4</v>
      </c>
      <c r="Q2294" s="21">
        <v>2.0455786693569997E-4</v>
      </c>
      <c r="R2294" s="21">
        <v>2.8077115618940134E-4</v>
      </c>
      <c r="S2294" s="21">
        <v>3.7034494138289453E-4</v>
      </c>
      <c r="T2294" s="21">
        <v>4.7149015296052844E-4</v>
      </c>
      <c r="U2294" s="21">
        <v>5.7961430131673003E-4</v>
      </c>
      <c r="V2294" s="21">
        <v>6.9236015317361685E-4</v>
      </c>
      <c r="W2294" s="21">
        <v>8.0781489858989684E-4</v>
      </c>
      <c r="X2294" s="21">
        <v>9.2450855628815518E-4</v>
      </c>
      <c r="Y2294" s="21">
        <v>1.0411388017002668E-3</v>
      </c>
      <c r="Z2294" s="21">
        <v>1.1536684112100517E-3</v>
      </c>
      <c r="AA2294" s="21">
        <v>1.2608712703300617E-3</v>
      </c>
      <c r="AB2294" s="21">
        <v>1.3612397873642558E-3</v>
      </c>
      <c r="AC2294" s="21">
        <v>1.4533613722497835E-3</v>
      </c>
      <c r="AD2294" s="21">
        <v>1.5357730515940574E-3</v>
      </c>
      <c r="AE2294" s="21">
        <v>1.6065573293476971E-3</v>
      </c>
      <c r="AF2294" s="21">
        <v>1.6899911502444812E-3</v>
      </c>
      <c r="AG2294" s="21">
        <v>1.7583061086879192E-3</v>
      </c>
    </row>
    <row r="2295" spans="1:33" x14ac:dyDescent="0.25">
      <c r="A2295">
        <v>2238</v>
      </c>
      <c r="B2295" t="s">
        <v>1</v>
      </c>
      <c r="C2295" t="s">
        <v>8</v>
      </c>
      <c r="D2295" t="s">
        <v>34</v>
      </c>
      <c r="E2295" t="s">
        <v>100</v>
      </c>
      <c r="F2295" t="s">
        <v>452</v>
      </c>
      <c r="G2295" t="s">
        <v>327</v>
      </c>
      <c r="H2295">
        <v>105</v>
      </c>
      <c r="I2295">
        <v>0</v>
      </c>
      <c r="J2295" t="s">
        <v>273</v>
      </c>
      <c r="K2295" s="21">
        <v>0</v>
      </c>
      <c r="L2295" s="21">
        <v>0</v>
      </c>
      <c r="M2295" s="21">
        <v>0</v>
      </c>
      <c r="N2295" s="21">
        <v>0</v>
      </c>
      <c r="O2295" s="21">
        <v>0</v>
      </c>
      <c r="P2295" s="21">
        <v>0</v>
      </c>
      <c r="Q2295" s="21">
        <v>0</v>
      </c>
      <c r="R2295" s="21">
        <v>0</v>
      </c>
      <c r="S2295" s="21">
        <v>0</v>
      </c>
      <c r="T2295" s="21">
        <v>0</v>
      </c>
      <c r="U2295" s="21">
        <v>0</v>
      </c>
      <c r="V2295" s="21">
        <v>0</v>
      </c>
      <c r="W2295" s="21">
        <v>0</v>
      </c>
      <c r="X2295" s="21">
        <v>0</v>
      </c>
      <c r="Y2295" s="21">
        <v>0</v>
      </c>
      <c r="Z2295" s="21">
        <v>0</v>
      </c>
      <c r="AA2295" s="21">
        <v>0</v>
      </c>
      <c r="AB2295" s="21">
        <v>0</v>
      </c>
      <c r="AC2295" s="21">
        <v>0</v>
      </c>
      <c r="AD2295" s="21">
        <v>0</v>
      </c>
      <c r="AE2295" s="21">
        <v>0</v>
      </c>
      <c r="AF2295" s="21">
        <v>0</v>
      </c>
      <c r="AG2295" s="21">
        <v>0</v>
      </c>
    </row>
    <row r="2296" spans="1:33" x14ac:dyDescent="0.25">
      <c r="A2296">
        <v>2237</v>
      </c>
      <c r="B2296" t="s">
        <v>1</v>
      </c>
      <c r="C2296" t="s">
        <v>8</v>
      </c>
      <c r="D2296" t="s">
        <v>34</v>
      </c>
      <c r="E2296" t="s">
        <v>102</v>
      </c>
      <c r="F2296" t="s">
        <v>452</v>
      </c>
      <c r="G2296" t="s">
        <v>329</v>
      </c>
      <c r="H2296">
        <v>105</v>
      </c>
      <c r="I2296">
        <v>0</v>
      </c>
      <c r="J2296" t="s">
        <v>273</v>
      </c>
      <c r="K2296" s="21">
        <v>0</v>
      </c>
      <c r="L2296" s="21">
        <v>0</v>
      </c>
      <c r="M2296" s="21">
        <v>0</v>
      </c>
      <c r="N2296" s="21">
        <v>0</v>
      </c>
      <c r="O2296" s="21">
        <v>0</v>
      </c>
      <c r="P2296" s="21">
        <v>0</v>
      </c>
      <c r="Q2296" s="21">
        <v>0</v>
      </c>
      <c r="R2296" s="21">
        <v>0</v>
      </c>
      <c r="S2296" s="21">
        <v>0</v>
      </c>
      <c r="T2296" s="21">
        <v>0</v>
      </c>
      <c r="U2296" s="21">
        <v>0</v>
      </c>
      <c r="V2296" s="21">
        <v>0</v>
      </c>
      <c r="W2296" s="21">
        <v>0</v>
      </c>
      <c r="X2296" s="21">
        <v>0</v>
      </c>
      <c r="Y2296" s="21">
        <v>0</v>
      </c>
      <c r="Z2296" s="21">
        <v>0</v>
      </c>
      <c r="AA2296" s="21">
        <v>0</v>
      </c>
      <c r="AB2296" s="21">
        <v>0</v>
      </c>
      <c r="AC2296" s="21">
        <v>0</v>
      </c>
      <c r="AD2296" s="21">
        <v>0</v>
      </c>
      <c r="AE2296" s="21">
        <v>0</v>
      </c>
      <c r="AF2296" s="21">
        <v>0</v>
      </c>
      <c r="AG2296" s="21">
        <v>0</v>
      </c>
    </row>
    <row r="2297" spans="1:33" x14ac:dyDescent="0.25">
      <c r="A2297">
        <v>1631</v>
      </c>
      <c r="B2297" t="s">
        <v>1</v>
      </c>
      <c r="C2297" t="s">
        <v>8</v>
      </c>
      <c r="D2297" t="s">
        <v>34</v>
      </c>
      <c r="E2297" t="s">
        <v>103</v>
      </c>
      <c r="F2297" t="s">
        <v>453</v>
      </c>
      <c r="G2297" t="s">
        <v>330</v>
      </c>
      <c r="H2297">
        <v>104</v>
      </c>
      <c r="I2297">
        <v>1</v>
      </c>
      <c r="J2297" t="s">
        <v>280</v>
      </c>
      <c r="K2297" s="21">
        <v>5.2030096963744099E-4</v>
      </c>
      <c r="L2297" s="21">
        <v>1.4451026888816331E-3</v>
      </c>
      <c r="M2297" s="21">
        <v>2.6876591432039333E-3</v>
      </c>
      <c r="N2297" s="21">
        <v>4.1509934296975158E-3</v>
      </c>
      <c r="O2297" s="21">
        <v>5.4587660692726192E-3</v>
      </c>
      <c r="P2297" s="21">
        <v>6.232763381594922E-3</v>
      </c>
      <c r="Q2297" s="21">
        <v>6.659171864577141E-3</v>
      </c>
      <c r="R2297" s="21">
        <v>6.9888660066288726E-3</v>
      </c>
      <c r="S2297" s="21">
        <v>7.1987413993399611E-3</v>
      </c>
      <c r="T2297" s="21">
        <v>7.522421242643385E-3</v>
      </c>
      <c r="U2297" s="21">
        <v>7.8000460407759492E-3</v>
      </c>
      <c r="V2297" s="21">
        <v>7.9837856142751691E-3</v>
      </c>
      <c r="W2297" s="21">
        <v>8.0707562171708231E-3</v>
      </c>
      <c r="X2297" s="21">
        <v>8.1822970176167152E-3</v>
      </c>
      <c r="Y2297" s="21">
        <v>8.293944686212763E-3</v>
      </c>
      <c r="Z2297" s="21">
        <v>8.3330596376557445E-3</v>
      </c>
      <c r="AA2297" s="21">
        <v>8.3294067064273881E-3</v>
      </c>
      <c r="AB2297" s="21">
        <v>8.325253416077821E-3</v>
      </c>
      <c r="AC2297" s="21">
        <v>8.3211021966825647E-3</v>
      </c>
      <c r="AD2297" s="21">
        <v>8.31695304720898E-3</v>
      </c>
      <c r="AE2297" s="21">
        <v>8.3128059666249428E-3</v>
      </c>
      <c r="AF2297" s="21">
        <v>8.3086609538988443E-3</v>
      </c>
      <c r="AG2297" s="21">
        <v>8.3045180079995892E-3</v>
      </c>
    </row>
    <row r="2298" spans="1:33" x14ac:dyDescent="0.25">
      <c r="A2298">
        <v>1630</v>
      </c>
      <c r="B2298" t="s">
        <v>1</v>
      </c>
      <c r="C2298" t="s">
        <v>8</v>
      </c>
      <c r="D2298" t="s">
        <v>34</v>
      </c>
      <c r="E2298" t="s">
        <v>104</v>
      </c>
      <c r="F2298" t="s">
        <v>453</v>
      </c>
      <c r="G2298" t="s">
        <v>303</v>
      </c>
      <c r="H2298">
        <v>104</v>
      </c>
      <c r="I2298">
        <v>1</v>
      </c>
      <c r="J2298" t="s">
        <v>280</v>
      </c>
      <c r="K2298" s="21">
        <v>1.4126459603152353E-4</v>
      </c>
      <c r="L2298" s="21">
        <v>3.7672757896169118E-4</v>
      </c>
      <c r="M2298" s="21">
        <v>6.8791442152333802E-4</v>
      </c>
      <c r="N2298" s="21">
        <v>1.0553781966055362E-3</v>
      </c>
      <c r="O2298" s="21">
        <v>1.4212294557482024E-3</v>
      </c>
      <c r="P2298" s="21">
        <v>1.7872206276624411E-3</v>
      </c>
      <c r="Q2298" s="21">
        <v>2.0161905250346388E-3</v>
      </c>
      <c r="R2298" s="21">
        <v>2.1583301415778701E-3</v>
      </c>
      <c r="S2298" s="21">
        <v>2.2342156643740205E-3</v>
      </c>
      <c r="T2298" s="21">
        <v>2.3170548824501353E-3</v>
      </c>
      <c r="U2298" s="21">
        <v>2.4010857107023987E-3</v>
      </c>
      <c r="V2298" s="21">
        <v>2.4820025605375071E-3</v>
      </c>
      <c r="W2298" s="21">
        <v>2.5554524017694434E-3</v>
      </c>
      <c r="X2298" s="21">
        <v>2.6187642538862315E-3</v>
      </c>
      <c r="Y2298" s="21">
        <v>2.6709581339468039E-3</v>
      </c>
      <c r="Z2298" s="21">
        <v>2.6970060950292744E-3</v>
      </c>
      <c r="AA2298" s="21">
        <v>2.7268953220846203E-3</v>
      </c>
      <c r="AB2298" s="21">
        <v>2.758453584342031E-3</v>
      </c>
      <c r="AC2298" s="21">
        <v>2.7662309004385871E-3</v>
      </c>
      <c r="AD2298" s="21">
        <v>2.769037675117862E-3</v>
      </c>
      <c r="AE2298" s="21">
        <v>2.7676569504325385E-3</v>
      </c>
      <c r="AF2298" s="21">
        <v>2.766276914217681E-3</v>
      </c>
      <c r="AG2298" s="21">
        <v>2.7648975661299976E-3</v>
      </c>
    </row>
    <row r="2299" spans="1:33" x14ac:dyDescent="0.25">
      <c r="A2299">
        <v>1618</v>
      </c>
      <c r="B2299" t="s">
        <v>1</v>
      </c>
      <c r="C2299" t="s">
        <v>8</v>
      </c>
      <c r="D2299" t="s">
        <v>34</v>
      </c>
      <c r="E2299" t="s">
        <v>105</v>
      </c>
      <c r="F2299" t="s">
        <v>454</v>
      </c>
      <c r="G2299" t="s">
        <v>331</v>
      </c>
      <c r="H2299">
        <v>102</v>
      </c>
      <c r="I2299">
        <v>0</v>
      </c>
      <c r="J2299" t="s">
        <v>273</v>
      </c>
      <c r="K2299" s="21">
        <v>0</v>
      </c>
      <c r="L2299" s="21">
        <v>0</v>
      </c>
      <c r="M2299" s="21">
        <v>0</v>
      </c>
      <c r="N2299" s="21">
        <v>0</v>
      </c>
      <c r="O2299" s="21">
        <v>0</v>
      </c>
      <c r="P2299" s="21">
        <v>0</v>
      </c>
      <c r="Q2299" s="21">
        <v>0</v>
      </c>
      <c r="R2299" s="21">
        <v>0</v>
      </c>
      <c r="S2299" s="21">
        <v>0</v>
      </c>
      <c r="T2299" s="21">
        <v>0</v>
      </c>
      <c r="U2299" s="21">
        <v>0</v>
      </c>
      <c r="V2299" s="21">
        <v>0</v>
      </c>
      <c r="W2299" s="21">
        <v>0</v>
      </c>
      <c r="X2299" s="21">
        <v>0</v>
      </c>
      <c r="Y2299" s="21">
        <v>0</v>
      </c>
      <c r="Z2299" s="21">
        <v>0</v>
      </c>
      <c r="AA2299" s="21">
        <v>0</v>
      </c>
      <c r="AB2299" s="21">
        <v>0</v>
      </c>
      <c r="AC2299" s="21">
        <v>0</v>
      </c>
      <c r="AD2299" s="21">
        <v>0</v>
      </c>
      <c r="AE2299" s="21">
        <v>0</v>
      </c>
      <c r="AF2299" s="21">
        <v>0</v>
      </c>
      <c r="AG2299" s="21">
        <v>0</v>
      </c>
    </row>
    <row r="2300" spans="1:33" x14ac:dyDescent="0.25">
      <c r="A2300">
        <v>2231</v>
      </c>
      <c r="B2300" t="s">
        <v>1</v>
      </c>
      <c r="C2300" t="s">
        <v>8</v>
      </c>
      <c r="D2300" t="s">
        <v>34</v>
      </c>
      <c r="E2300" t="s">
        <v>106</v>
      </c>
      <c r="F2300" t="s">
        <v>454</v>
      </c>
      <c r="G2300" t="s">
        <v>332</v>
      </c>
      <c r="H2300">
        <v>102</v>
      </c>
      <c r="I2300">
        <v>0</v>
      </c>
      <c r="J2300" t="s">
        <v>273</v>
      </c>
      <c r="K2300" s="21">
        <v>0</v>
      </c>
      <c r="L2300" s="21">
        <v>0</v>
      </c>
      <c r="M2300" s="21">
        <v>0</v>
      </c>
      <c r="N2300" s="21">
        <v>0</v>
      </c>
      <c r="O2300" s="21">
        <v>0</v>
      </c>
      <c r="P2300" s="21">
        <v>0</v>
      </c>
      <c r="Q2300" s="21">
        <v>0</v>
      </c>
      <c r="R2300" s="21">
        <v>0</v>
      </c>
      <c r="S2300" s="21">
        <v>0</v>
      </c>
      <c r="T2300" s="21">
        <v>0</v>
      </c>
      <c r="U2300" s="21">
        <v>0</v>
      </c>
      <c r="V2300" s="21">
        <v>0</v>
      </c>
      <c r="W2300" s="21">
        <v>0</v>
      </c>
      <c r="X2300" s="21">
        <v>0</v>
      </c>
      <c r="Y2300" s="21">
        <v>0</v>
      </c>
      <c r="Z2300" s="21">
        <v>0</v>
      </c>
      <c r="AA2300" s="21">
        <v>0</v>
      </c>
      <c r="AB2300" s="21">
        <v>0</v>
      </c>
      <c r="AC2300" s="21">
        <v>0</v>
      </c>
      <c r="AD2300" s="21">
        <v>0</v>
      </c>
      <c r="AE2300" s="21">
        <v>0</v>
      </c>
      <c r="AF2300" s="21">
        <v>0</v>
      </c>
      <c r="AG2300" s="21">
        <v>0</v>
      </c>
    </row>
    <row r="2301" spans="1:33" x14ac:dyDescent="0.25">
      <c r="A2301">
        <v>2224</v>
      </c>
      <c r="B2301" t="s">
        <v>1</v>
      </c>
      <c r="C2301" t="s">
        <v>8</v>
      </c>
      <c r="D2301" t="s">
        <v>34</v>
      </c>
      <c r="E2301" t="s">
        <v>107</v>
      </c>
      <c r="F2301" t="s">
        <v>454</v>
      </c>
      <c r="G2301" t="s">
        <v>333</v>
      </c>
      <c r="H2301">
        <v>102</v>
      </c>
      <c r="I2301">
        <v>0</v>
      </c>
      <c r="J2301" t="s">
        <v>273</v>
      </c>
      <c r="K2301" s="21">
        <v>0</v>
      </c>
      <c r="L2301" s="21">
        <v>0</v>
      </c>
      <c r="M2301" s="21">
        <v>0</v>
      </c>
      <c r="N2301" s="21">
        <v>0</v>
      </c>
      <c r="O2301" s="21">
        <v>0</v>
      </c>
      <c r="P2301" s="21">
        <v>0</v>
      </c>
      <c r="Q2301" s="21">
        <v>0</v>
      </c>
      <c r="R2301" s="21">
        <v>0</v>
      </c>
      <c r="S2301" s="21">
        <v>0</v>
      </c>
      <c r="T2301" s="21">
        <v>0</v>
      </c>
      <c r="U2301" s="21">
        <v>0</v>
      </c>
      <c r="V2301" s="21">
        <v>0</v>
      </c>
      <c r="W2301" s="21">
        <v>0</v>
      </c>
      <c r="X2301" s="21">
        <v>0</v>
      </c>
      <c r="Y2301" s="21">
        <v>0</v>
      </c>
      <c r="Z2301" s="21">
        <v>0</v>
      </c>
      <c r="AA2301" s="21">
        <v>0</v>
      </c>
      <c r="AB2301" s="21">
        <v>0</v>
      </c>
      <c r="AC2301" s="21">
        <v>0</v>
      </c>
      <c r="AD2301" s="21">
        <v>0</v>
      </c>
      <c r="AE2301" s="21">
        <v>0</v>
      </c>
      <c r="AF2301" s="21">
        <v>0</v>
      </c>
      <c r="AG2301" s="21">
        <v>0</v>
      </c>
    </row>
    <row r="2302" spans="1:33" x14ac:dyDescent="0.25">
      <c r="A2302">
        <v>2222</v>
      </c>
      <c r="B2302" t="s">
        <v>1</v>
      </c>
      <c r="C2302" t="s">
        <v>8</v>
      </c>
      <c r="D2302" t="s">
        <v>34</v>
      </c>
      <c r="E2302" t="s">
        <v>108</v>
      </c>
      <c r="F2302" t="s">
        <v>454</v>
      </c>
      <c r="G2302" t="s">
        <v>334</v>
      </c>
      <c r="H2302">
        <v>102</v>
      </c>
      <c r="I2302">
        <v>0</v>
      </c>
      <c r="J2302" t="s">
        <v>273</v>
      </c>
      <c r="K2302" s="21">
        <v>0</v>
      </c>
      <c r="L2302" s="21">
        <v>0</v>
      </c>
      <c r="M2302" s="21">
        <v>0</v>
      </c>
      <c r="N2302" s="21">
        <v>0</v>
      </c>
      <c r="O2302" s="21">
        <v>0</v>
      </c>
      <c r="P2302" s="21">
        <v>0</v>
      </c>
      <c r="Q2302" s="21">
        <v>0</v>
      </c>
      <c r="R2302" s="21">
        <v>0</v>
      </c>
      <c r="S2302" s="21">
        <v>0</v>
      </c>
      <c r="T2302" s="21">
        <v>0</v>
      </c>
      <c r="U2302" s="21">
        <v>0</v>
      </c>
      <c r="V2302" s="21">
        <v>0</v>
      </c>
      <c r="W2302" s="21">
        <v>0</v>
      </c>
      <c r="X2302" s="21">
        <v>0</v>
      </c>
      <c r="Y2302" s="21">
        <v>0</v>
      </c>
      <c r="Z2302" s="21">
        <v>0</v>
      </c>
      <c r="AA2302" s="21">
        <v>0</v>
      </c>
      <c r="AB2302" s="21">
        <v>0</v>
      </c>
      <c r="AC2302" s="21">
        <v>0</v>
      </c>
      <c r="AD2302" s="21">
        <v>0</v>
      </c>
      <c r="AE2302" s="21">
        <v>0</v>
      </c>
      <c r="AF2302" s="21">
        <v>0</v>
      </c>
      <c r="AG2302" s="21">
        <v>0</v>
      </c>
    </row>
    <row r="2303" spans="1:33" x14ac:dyDescent="0.25">
      <c r="A2303">
        <v>2229</v>
      </c>
      <c r="B2303" t="s">
        <v>1</v>
      </c>
      <c r="C2303" t="s">
        <v>8</v>
      </c>
      <c r="D2303" t="s">
        <v>34</v>
      </c>
      <c r="E2303" t="s">
        <v>109</v>
      </c>
      <c r="F2303" t="s">
        <v>454</v>
      </c>
      <c r="G2303" t="s">
        <v>335</v>
      </c>
      <c r="H2303">
        <v>102</v>
      </c>
      <c r="I2303">
        <v>0</v>
      </c>
      <c r="J2303" t="s">
        <v>273</v>
      </c>
      <c r="K2303" s="21">
        <v>0</v>
      </c>
      <c r="L2303" s="21">
        <v>0</v>
      </c>
      <c r="M2303" s="21">
        <v>0</v>
      </c>
      <c r="N2303" s="21">
        <v>0</v>
      </c>
      <c r="O2303" s="21">
        <v>0</v>
      </c>
      <c r="P2303" s="21">
        <v>0</v>
      </c>
      <c r="Q2303" s="21">
        <v>0</v>
      </c>
      <c r="R2303" s="21">
        <v>0</v>
      </c>
      <c r="S2303" s="21">
        <v>0</v>
      </c>
      <c r="T2303" s="21">
        <v>0</v>
      </c>
      <c r="U2303" s="21">
        <v>0</v>
      </c>
      <c r="V2303" s="21">
        <v>0</v>
      </c>
      <c r="W2303" s="21">
        <v>0</v>
      </c>
      <c r="X2303" s="21">
        <v>0</v>
      </c>
      <c r="Y2303" s="21">
        <v>0</v>
      </c>
      <c r="Z2303" s="21">
        <v>0</v>
      </c>
      <c r="AA2303" s="21">
        <v>0</v>
      </c>
      <c r="AB2303" s="21">
        <v>0</v>
      </c>
      <c r="AC2303" s="21">
        <v>0</v>
      </c>
      <c r="AD2303" s="21">
        <v>0</v>
      </c>
      <c r="AE2303" s="21">
        <v>0</v>
      </c>
      <c r="AF2303" s="21">
        <v>0</v>
      </c>
      <c r="AG2303" s="21">
        <v>0</v>
      </c>
    </row>
    <row r="2304" spans="1:33" x14ac:dyDescent="0.25">
      <c r="A2304">
        <v>2227</v>
      </c>
      <c r="B2304" t="s">
        <v>1</v>
      </c>
      <c r="C2304" t="s">
        <v>8</v>
      </c>
      <c r="D2304" t="s">
        <v>34</v>
      </c>
      <c r="E2304" t="s">
        <v>110</v>
      </c>
      <c r="F2304" t="s">
        <v>454</v>
      </c>
      <c r="G2304" t="s">
        <v>336</v>
      </c>
      <c r="H2304">
        <v>102</v>
      </c>
      <c r="I2304">
        <v>1</v>
      </c>
      <c r="J2304" t="s">
        <v>280</v>
      </c>
      <c r="K2304" s="21">
        <v>1.2172853984379056E-6</v>
      </c>
      <c r="L2304" s="21">
        <v>2.541976661887989E-6</v>
      </c>
      <c r="M2304" s="21">
        <v>3.9671080843388612E-6</v>
      </c>
      <c r="N2304" s="21">
        <v>5.428724670204595E-6</v>
      </c>
      <c r="O2304" s="21">
        <v>6.9070785121814907E-6</v>
      </c>
      <c r="P2304" s="21">
        <v>8.4803931318683052E-6</v>
      </c>
      <c r="Q2304" s="21">
        <v>1.0069838542717418E-5</v>
      </c>
      <c r="R2304" s="21">
        <v>1.159740221304115E-5</v>
      </c>
      <c r="S2304" s="21">
        <v>1.2963499392741418E-5</v>
      </c>
      <c r="T2304" s="21">
        <v>1.4063341125608827E-5</v>
      </c>
      <c r="U2304" s="21">
        <v>1.4843460942711804E-5</v>
      </c>
      <c r="V2304" s="21">
        <v>1.5278179213099752E-5</v>
      </c>
      <c r="W2304" s="21">
        <v>1.5468479173750424E-5</v>
      </c>
      <c r="X2304" s="21">
        <v>1.5474271551623897E-5</v>
      </c>
      <c r="Y2304" s="21">
        <v>1.5393310530590733E-5</v>
      </c>
      <c r="Z2304" s="21">
        <v>1.525066800434111E-5</v>
      </c>
      <c r="AA2304" s="21">
        <v>1.5132266152999257E-5</v>
      </c>
      <c r="AB2304" s="21">
        <v>1.5033311763195043E-5</v>
      </c>
      <c r="AC2304" s="21">
        <v>1.4949667542220503E-5</v>
      </c>
      <c r="AD2304" s="21">
        <v>1.4880494505311462E-5</v>
      </c>
      <c r="AE2304" s="21">
        <v>1.4820361756932658E-5</v>
      </c>
      <c r="AF2304" s="21">
        <v>1.4767484662610359E-5</v>
      </c>
      <c r="AG2304" s="21">
        <v>1.4720051683387748E-5</v>
      </c>
    </row>
    <row r="2305" spans="1:33" x14ac:dyDescent="0.25">
      <c r="A2305">
        <v>2220</v>
      </c>
      <c r="B2305" t="s">
        <v>1</v>
      </c>
      <c r="C2305" t="s">
        <v>8</v>
      </c>
      <c r="D2305" t="s">
        <v>34</v>
      </c>
      <c r="E2305" t="s">
        <v>111</v>
      </c>
      <c r="F2305" t="s">
        <v>454</v>
      </c>
      <c r="G2305" t="s">
        <v>337</v>
      </c>
      <c r="H2305">
        <v>102</v>
      </c>
      <c r="I2305">
        <v>0</v>
      </c>
      <c r="J2305" t="s">
        <v>273</v>
      </c>
      <c r="K2305" s="21">
        <v>0</v>
      </c>
      <c r="L2305" s="21">
        <v>0</v>
      </c>
      <c r="M2305" s="21">
        <v>0</v>
      </c>
      <c r="N2305" s="21">
        <v>0</v>
      </c>
      <c r="O2305" s="21">
        <v>0</v>
      </c>
      <c r="P2305" s="21">
        <v>0</v>
      </c>
      <c r="Q2305" s="21">
        <v>0</v>
      </c>
      <c r="R2305" s="21">
        <v>0</v>
      </c>
      <c r="S2305" s="21">
        <v>0</v>
      </c>
      <c r="T2305" s="21">
        <v>0</v>
      </c>
      <c r="U2305" s="21">
        <v>0</v>
      </c>
      <c r="V2305" s="21">
        <v>0</v>
      </c>
      <c r="W2305" s="21">
        <v>0</v>
      </c>
      <c r="X2305" s="21">
        <v>0</v>
      </c>
      <c r="Y2305" s="21">
        <v>0</v>
      </c>
      <c r="Z2305" s="21">
        <v>0</v>
      </c>
      <c r="AA2305" s="21">
        <v>0</v>
      </c>
      <c r="AB2305" s="21">
        <v>0</v>
      </c>
      <c r="AC2305" s="21">
        <v>0</v>
      </c>
      <c r="AD2305" s="21">
        <v>0</v>
      </c>
      <c r="AE2305" s="21">
        <v>0</v>
      </c>
      <c r="AF2305" s="21">
        <v>0</v>
      </c>
      <c r="AG2305" s="21">
        <v>0</v>
      </c>
    </row>
    <row r="2306" spans="1:33" x14ac:dyDescent="0.25">
      <c r="A2306">
        <v>2225</v>
      </c>
      <c r="B2306" t="s">
        <v>1</v>
      </c>
      <c r="C2306" t="s">
        <v>8</v>
      </c>
      <c r="D2306" t="s">
        <v>34</v>
      </c>
      <c r="E2306" t="s">
        <v>112</v>
      </c>
      <c r="F2306" t="s">
        <v>454</v>
      </c>
      <c r="G2306" t="s">
        <v>338</v>
      </c>
      <c r="H2306">
        <v>102</v>
      </c>
      <c r="I2306">
        <v>0</v>
      </c>
      <c r="J2306" t="s">
        <v>273</v>
      </c>
      <c r="K2306" s="21">
        <v>0</v>
      </c>
      <c r="L2306" s="21">
        <v>0</v>
      </c>
      <c r="M2306" s="21">
        <v>0</v>
      </c>
      <c r="N2306" s="21">
        <v>0</v>
      </c>
      <c r="O2306" s="21">
        <v>0</v>
      </c>
      <c r="P2306" s="21">
        <v>0</v>
      </c>
      <c r="Q2306" s="21">
        <v>0</v>
      </c>
      <c r="R2306" s="21">
        <v>0</v>
      </c>
      <c r="S2306" s="21">
        <v>0</v>
      </c>
      <c r="T2306" s="21">
        <v>0</v>
      </c>
      <c r="U2306" s="21">
        <v>0</v>
      </c>
      <c r="V2306" s="21">
        <v>0</v>
      </c>
      <c r="W2306" s="21">
        <v>0</v>
      </c>
      <c r="X2306" s="21">
        <v>0</v>
      </c>
      <c r="Y2306" s="21">
        <v>0</v>
      </c>
      <c r="Z2306" s="21">
        <v>0</v>
      </c>
      <c r="AA2306" s="21">
        <v>0</v>
      </c>
      <c r="AB2306" s="21">
        <v>0</v>
      </c>
      <c r="AC2306" s="21">
        <v>0</v>
      </c>
      <c r="AD2306" s="21">
        <v>0</v>
      </c>
      <c r="AE2306" s="21">
        <v>0</v>
      </c>
      <c r="AF2306" s="21">
        <v>0</v>
      </c>
      <c r="AG2306" s="21">
        <v>0</v>
      </c>
    </row>
    <row r="2307" spans="1:33" x14ac:dyDescent="0.25">
      <c r="A2307">
        <v>2226</v>
      </c>
      <c r="B2307" t="s">
        <v>1</v>
      </c>
      <c r="C2307" t="s">
        <v>8</v>
      </c>
      <c r="D2307" t="s">
        <v>34</v>
      </c>
      <c r="E2307" t="s">
        <v>113</v>
      </c>
      <c r="F2307" t="s">
        <v>454</v>
      </c>
      <c r="G2307" t="s">
        <v>339</v>
      </c>
      <c r="H2307">
        <v>102</v>
      </c>
      <c r="I2307">
        <v>1</v>
      </c>
      <c r="J2307" t="s">
        <v>280</v>
      </c>
      <c r="K2307" s="21">
        <v>5.3007836409357648E-4</v>
      </c>
      <c r="L2307" s="21">
        <v>1.1828361399906148E-3</v>
      </c>
      <c r="M2307" s="21">
        <v>1.9835584960802327E-3</v>
      </c>
      <c r="N2307" s="21">
        <v>2.9147325244489649E-3</v>
      </c>
      <c r="O2307" s="21">
        <v>3.9787331449777094E-3</v>
      </c>
      <c r="P2307" s="21">
        <v>5.2247301103126222E-3</v>
      </c>
      <c r="Q2307" s="21">
        <v>6.5939214707141248E-3</v>
      </c>
      <c r="R2307" s="21">
        <v>7.9941115271969041E-3</v>
      </c>
      <c r="S2307" s="21">
        <v>9.3144747797973514E-3</v>
      </c>
      <c r="T2307" s="21">
        <v>1.0448961645608547E-2</v>
      </c>
      <c r="U2307" s="21">
        <v>1.1324980100975985E-2</v>
      </c>
      <c r="V2307" s="21">
        <v>1.1898168792974081E-2</v>
      </c>
      <c r="W2307" s="21">
        <v>1.2224312039347006E-2</v>
      </c>
      <c r="X2307" s="21">
        <v>1.2373036746809561E-2</v>
      </c>
      <c r="Y2307" s="21">
        <v>1.2426641682410287E-2</v>
      </c>
      <c r="Z2307" s="21">
        <v>1.2410466336731124E-2</v>
      </c>
      <c r="AA2307" s="21">
        <v>1.2395914895858218E-2</v>
      </c>
      <c r="AB2307" s="21">
        <v>1.2382942088033911E-2</v>
      </c>
      <c r="AC2307" s="21">
        <v>1.2371246518120589E-2</v>
      </c>
      <c r="AD2307" s="21">
        <v>1.2362209991994224E-2</v>
      </c>
      <c r="AE2307" s="21">
        <v>1.2353464239848521E-2</v>
      </c>
      <c r="AF2307" s="21">
        <v>1.2345010209480197E-2</v>
      </c>
      <c r="AG2307" s="21">
        <v>1.2336680693384982E-2</v>
      </c>
    </row>
    <row r="2308" spans="1:33" x14ac:dyDescent="0.25">
      <c r="A2308">
        <v>2228</v>
      </c>
      <c r="B2308" t="s">
        <v>1</v>
      </c>
      <c r="C2308" t="s">
        <v>8</v>
      </c>
      <c r="D2308" t="s">
        <v>34</v>
      </c>
      <c r="E2308" t="s">
        <v>114</v>
      </c>
      <c r="F2308" t="s">
        <v>454</v>
      </c>
      <c r="G2308" t="s">
        <v>339</v>
      </c>
      <c r="H2308">
        <v>102</v>
      </c>
      <c r="I2308">
        <v>0</v>
      </c>
      <c r="J2308" t="s">
        <v>273</v>
      </c>
      <c r="K2308" s="21">
        <v>0</v>
      </c>
      <c r="L2308" s="21">
        <v>0</v>
      </c>
      <c r="M2308" s="21">
        <v>0</v>
      </c>
      <c r="N2308" s="21">
        <v>0</v>
      </c>
      <c r="O2308" s="21">
        <v>0</v>
      </c>
      <c r="P2308" s="21">
        <v>0</v>
      </c>
      <c r="Q2308" s="21">
        <v>0</v>
      </c>
      <c r="R2308" s="21">
        <v>0</v>
      </c>
      <c r="S2308" s="21">
        <v>0</v>
      </c>
      <c r="T2308" s="21">
        <v>0</v>
      </c>
      <c r="U2308" s="21">
        <v>0</v>
      </c>
      <c r="V2308" s="21">
        <v>0</v>
      </c>
      <c r="W2308" s="21">
        <v>0</v>
      </c>
      <c r="X2308" s="21">
        <v>0</v>
      </c>
      <c r="Y2308" s="21">
        <v>0</v>
      </c>
      <c r="Z2308" s="21">
        <v>0</v>
      </c>
      <c r="AA2308" s="21">
        <v>0</v>
      </c>
      <c r="AB2308" s="21">
        <v>0</v>
      </c>
      <c r="AC2308" s="21">
        <v>0</v>
      </c>
      <c r="AD2308" s="21">
        <v>0</v>
      </c>
      <c r="AE2308" s="21">
        <v>0</v>
      </c>
      <c r="AF2308" s="21">
        <v>0</v>
      </c>
      <c r="AG2308" s="21">
        <v>0</v>
      </c>
    </row>
    <row r="2309" spans="1:33" x14ac:dyDescent="0.25">
      <c r="A2309">
        <v>2223</v>
      </c>
      <c r="B2309" t="s">
        <v>1</v>
      </c>
      <c r="C2309" t="s">
        <v>8</v>
      </c>
      <c r="D2309" t="s">
        <v>34</v>
      </c>
      <c r="E2309" t="s">
        <v>115</v>
      </c>
      <c r="F2309" t="s">
        <v>454</v>
      </c>
      <c r="G2309" t="s">
        <v>340</v>
      </c>
      <c r="H2309">
        <v>102</v>
      </c>
      <c r="I2309">
        <v>0</v>
      </c>
      <c r="J2309" t="s">
        <v>273</v>
      </c>
      <c r="K2309" s="21">
        <v>0</v>
      </c>
      <c r="L2309" s="21">
        <v>0</v>
      </c>
      <c r="M2309" s="21">
        <v>0</v>
      </c>
      <c r="N2309" s="21">
        <v>0</v>
      </c>
      <c r="O2309" s="21">
        <v>0</v>
      </c>
      <c r="P2309" s="21">
        <v>0</v>
      </c>
      <c r="Q2309" s="21">
        <v>0</v>
      </c>
      <c r="R2309" s="21">
        <v>0</v>
      </c>
      <c r="S2309" s="21">
        <v>0</v>
      </c>
      <c r="T2309" s="21">
        <v>0</v>
      </c>
      <c r="U2309" s="21">
        <v>0</v>
      </c>
      <c r="V2309" s="21">
        <v>0</v>
      </c>
      <c r="W2309" s="21">
        <v>0</v>
      </c>
      <c r="X2309" s="21">
        <v>0</v>
      </c>
      <c r="Y2309" s="21">
        <v>0</v>
      </c>
      <c r="Z2309" s="21">
        <v>0</v>
      </c>
      <c r="AA2309" s="21">
        <v>0</v>
      </c>
      <c r="AB2309" s="21">
        <v>0</v>
      </c>
      <c r="AC2309" s="21">
        <v>0</v>
      </c>
      <c r="AD2309" s="21">
        <v>0</v>
      </c>
      <c r="AE2309" s="21">
        <v>0</v>
      </c>
      <c r="AF2309" s="21">
        <v>0</v>
      </c>
      <c r="AG2309" s="21">
        <v>0</v>
      </c>
    </row>
    <row r="2310" spans="1:33" x14ac:dyDescent="0.25">
      <c r="A2310">
        <v>2230</v>
      </c>
      <c r="B2310" t="s">
        <v>1</v>
      </c>
      <c r="C2310" t="s">
        <v>8</v>
      </c>
      <c r="D2310" t="s">
        <v>34</v>
      </c>
      <c r="E2310" t="s">
        <v>116</v>
      </c>
      <c r="F2310" t="s">
        <v>454</v>
      </c>
      <c r="G2310" t="s">
        <v>341</v>
      </c>
      <c r="H2310">
        <v>102</v>
      </c>
      <c r="I2310">
        <v>0</v>
      </c>
      <c r="J2310" t="s">
        <v>273</v>
      </c>
      <c r="K2310" s="21">
        <v>0</v>
      </c>
      <c r="L2310" s="21">
        <v>0</v>
      </c>
      <c r="M2310" s="21">
        <v>0</v>
      </c>
      <c r="N2310" s="21">
        <v>0</v>
      </c>
      <c r="O2310" s="21">
        <v>0</v>
      </c>
      <c r="P2310" s="21">
        <v>0</v>
      </c>
      <c r="Q2310" s="21">
        <v>0</v>
      </c>
      <c r="R2310" s="21">
        <v>0</v>
      </c>
      <c r="S2310" s="21">
        <v>0</v>
      </c>
      <c r="T2310" s="21">
        <v>0</v>
      </c>
      <c r="U2310" s="21">
        <v>0</v>
      </c>
      <c r="V2310" s="21">
        <v>0</v>
      </c>
      <c r="W2310" s="21">
        <v>0</v>
      </c>
      <c r="X2310" s="21">
        <v>0</v>
      </c>
      <c r="Y2310" s="21">
        <v>0</v>
      </c>
      <c r="Z2310" s="21">
        <v>0</v>
      </c>
      <c r="AA2310" s="21">
        <v>0</v>
      </c>
      <c r="AB2310" s="21">
        <v>0</v>
      </c>
      <c r="AC2310" s="21">
        <v>0</v>
      </c>
      <c r="AD2310" s="21">
        <v>0</v>
      </c>
      <c r="AE2310" s="21">
        <v>0</v>
      </c>
      <c r="AF2310" s="21">
        <v>0</v>
      </c>
      <c r="AG2310" s="21">
        <v>0</v>
      </c>
    </row>
    <row r="2311" spans="1:33" x14ac:dyDescent="0.25">
      <c r="A2311">
        <v>2221</v>
      </c>
      <c r="B2311" t="s">
        <v>1</v>
      </c>
      <c r="C2311" t="s">
        <v>8</v>
      </c>
      <c r="D2311" t="s">
        <v>34</v>
      </c>
      <c r="E2311" t="s">
        <v>117</v>
      </c>
      <c r="F2311" t="s">
        <v>454</v>
      </c>
      <c r="G2311" t="s">
        <v>342</v>
      </c>
      <c r="H2311">
        <v>102</v>
      </c>
      <c r="I2311">
        <v>1</v>
      </c>
      <c r="J2311" t="s">
        <v>280</v>
      </c>
      <c r="K2311" s="21">
        <v>5.2942362920485359E-4</v>
      </c>
      <c r="L2311" s="21">
        <v>1.1806452713171262E-3</v>
      </c>
      <c r="M2311" s="21">
        <v>1.9783903755814145E-3</v>
      </c>
      <c r="N2311" s="21">
        <v>2.9045930891551152E-3</v>
      </c>
      <c r="O2311" s="21">
        <v>3.960938749690255E-3</v>
      </c>
      <c r="P2311" s="21">
        <v>5.1953035923276341E-3</v>
      </c>
      <c r="Q2311" s="21">
        <v>6.5484018603575609E-3</v>
      </c>
      <c r="R2311" s="21">
        <v>7.9285401009201398E-3</v>
      </c>
      <c r="S2311" s="21">
        <v>9.2266361933564418E-3</v>
      </c>
      <c r="T2311" s="21">
        <v>1.0339317482528457E-2</v>
      </c>
      <c r="U2311" s="21">
        <v>1.1196682331923242E-2</v>
      </c>
      <c r="V2311" s="21">
        <v>1.1756549584047765E-2</v>
      </c>
      <c r="W2311" s="21">
        <v>1.2074384323358547E-2</v>
      </c>
      <c r="X2311" s="21">
        <v>1.2218643780160118E-2</v>
      </c>
      <c r="Y2311" s="21">
        <v>1.2269876827215569E-2</v>
      </c>
      <c r="Z2311" s="21">
        <v>1.2252876256109553E-2</v>
      </c>
      <c r="AA2311" s="21">
        <v>1.223742122133633E-2</v>
      </c>
      <c r="AB2311" s="21">
        <v>1.2223476009831463E-2</v>
      </c>
      <c r="AC2311" s="21">
        <v>1.2210750135139625E-2</v>
      </c>
      <c r="AD2311" s="21">
        <v>1.2200615491641781E-2</v>
      </c>
      <c r="AE2311" s="21">
        <v>1.2190738401622513E-2</v>
      </c>
      <c r="AF2311" s="21">
        <v>1.2181124462360944E-2</v>
      </c>
      <c r="AG2311" s="21">
        <v>1.217161156980822E-2</v>
      </c>
    </row>
    <row r="2312" spans="1:33" x14ac:dyDescent="0.25">
      <c r="A2312">
        <v>2245</v>
      </c>
      <c r="B2312" t="s">
        <v>1</v>
      </c>
      <c r="C2312" t="s">
        <v>8</v>
      </c>
      <c r="D2312" t="s">
        <v>34</v>
      </c>
      <c r="E2312" t="s">
        <v>118</v>
      </c>
      <c r="F2312" t="s">
        <v>454</v>
      </c>
      <c r="G2312" t="s">
        <v>343</v>
      </c>
      <c r="H2312">
        <v>102</v>
      </c>
      <c r="I2312">
        <v>1</v>
      </c>
      <c r="J2312" t="s">
        <v>280</v>
      </c>
      <c r="K2312" s="21">
        <v>9.9231811882063425E-3</v>
      </c>
      <c r="L2312" s="21">
        <v>2.154132030970677E-2</v>
      </c>
      <c r="M2312" s="21">
        <v>3.5007032753875102E-2</v>
      </c>
      <c r="N2312" s="21">
        <v>4.0447583753013903E-2</v>
      </c>
      <c r="O2312" s="21">
        <v>4.5492120314560028E-2</v>
      </c>
      <c r="P2312" s="21">
        <v>5.0460929131154852E-2</v>
      </c>
      <c r="Q2312" s="21">
        <v>5.4716568244382216E-2</v>
      </c>
      <c r="R2312" s="21">
        <v>5.6991497275589033E-2</v>
      </c>
      <c r="S2312" s="21">
        <v>5.5303528909793932E-2</v>
      </c>
      <c r="T2312" s="21">
        <v>5.3300176764264476E-2</v>
      </c>
      <c r="U2312" s="21">
        <v>5.1372283731015878E-2</v>
      </c>
      <c r="V2312" s="21">
        <v>4.9534202155346749E-2</v>
      </c>
      <c r="W2312" s="21">
        <v>4.7824755594845988E-2</v>
      </c>
      <c r="X2312" s="21">
        <v>4.6240761694151353E-2</v>
      </c>
      <c r="Y2312" s="21">
        <v>4.4797622786541536E-2</v>
      </c>
      <c r="Z2312" s="21">
        <v>4.3553352784962897E-2</v>
      </c>
      <c r="AA2312" s="21">
        <v>4.2451258951087284E-2</v>
      </c>
      <c r="AB2312" s="21">
        <v>4.1470487650371479E-2</v>
      </c>
      <c r="AC2312" s="21">
        <v>4.0636259078195486E-2</v>
      </c>
      <c r="AD2312" s="21">
        <v>3.9890536338607237E-2</v>
      </c>
      <c r="AE2312" s="21">
        <v>3.9404801963700137E-2</v>
      </c>
      <c r="AF2312" s="21">
        <v>3.8981584235815242E-2</v>
      </c>
      <c r="AG2312" s="21">
        <v>3.8628291729434695E-2</v>
      </c>
    </row>
    <row r="2313" spans="1:33" x14ac:dyDescent="0.25">
      <c r="A2313">
        <v>1606</v>
      </c>
      <c r="B2313" t="s">
        <v>1</v>
      </c>
      <c r="C2313" t="s">
        <v>8</v>
      </c>
      <c r="D2313" t="s">
        <v>34</v>
      </c>
      <c r="E2313" t="s">
        <v>119</v>
      </c>
      <c r="F2313" t="s">
        <v>450</v>
      </c>
      <c r="G2313" t="s">
        <v>383</v>
      </c>
      <c r="H2313">
        <v>96</v>
      </c>
      <c r="I2313">
        <v>0</v>
      </c>
      <c r="J2313" t="s">
        <v>273</v>
      </c>
      <c r="K2313" s="21">
        <v>0</v>
      </c>
      <c r="L2313" s="21">
        <v>0</v>
      </c>
      <c r="M2313" s="21">
        <v>0</v>
      </c>
      <c r="N2313" s="21">
        <v>0</v>
      </c>
      <c r="O2313" s="21">
        <v>0</v>
      </c>
      <c r="P2313" s="21">
        <v>0</v>
      </c>
      <c r="Q2313" s="21">
        <v>0</v>
      </c>
      <c r="R2313" s="21">
        <v>0</v>
      </c>
      <c r="S2313" s="21">
        <v>0</v>
      </c>
      <c r="T2313" s="21">
        <v>0</v>
      </c>
      <c r="U2313" s="21">
        <v>0</v>
      </c>
      <c r="V2313" s="21">
        <v>0</v>
      </c>
      <c r="W2313" s="21">
        <v>0</v>
      </c>
      <c r="X2313" s="21">
        <v>0</v>
      </c>
      <c r="Y2313" s="21">
        <v>0</v>
      </c>
      <c r="Z2313" s="21">
        <v>0</v>
      </c>
      <c r="AA2313" s="21">
        <v>0</v>
      </c>
      <c r="AB2313" s="21">
        <v>0</v>
      </c>
      <c r="AC2313" s="21">
        <v>0</v>
      </c>
      <c r="AD2313" s="21">
        <v>0</v>
      </c>
      <c r="AE2313" s="21">
        <v>0</v>
      </c>
      <c r="AF2313" s="21">
        <v>0</v>
      </c>
      <c r="AG2313" s="21">
        <v>0</v>
      </c>
    </row>
    <row r="2314" spans="1:33" x14ac:dyDescent="0.25">
      <c r="A2314">
        <v>2197</v>
      </c>
      <c r="B2314" t="s">
        <v>1</v>
      </c>
      <c r="C2314" t="s">
        <v>8</v>
      </c>
      <c r="D2314" t="s">
        <v>34</v>
      </c>
      <c r="E2314" t="s">
        <v>120</v>
      </c>
      <c r="F2314" t="s">
        <v>450</v>
      </c>
      <c r="G2314" t="s">
        <v>345</v>
      </c>
      <c r="H2314">
        <v>96</v>
      </c>
      <c r="I2314">
        <v>0</v>
      </c>
      <c r="J2314" t="s">
        <v>273</v>
      </c>
      <c r="K2314" s="21">
        <v>0</v>
      </c>
      <c r="L2314" s="21">
        <v>0</v>
      </c>
      <c r="M2314" s="21">
        <v>0</v>
      </c>
      <c r="N2314" s="21">
        <v>0</v>
      </c>
      <c r="O2314" s="21">
        <v>0</v>
      </c>
      <c r="P2314" s="21">
        <v>0</v>
      </c>
      <c r="Q2314" s="21">
        <v>0</v>
      </c>
      <c r="R2314" s="21">
        <v>0</v>
      </c>
      <c r="S2314" s="21">
        <v>0</v>
      </c>
      <c r="T2314" s="21">
        <v>0</v>
      </c>
      <c r="U2314" s="21">
        <v>0</v>
      </c>
      <c r="V2314" s="21">
        <v>0</v>
      </c>
      <c r="W2314" s="21">
        <v>0</v>
      </c>
      <c r="X2314" s="21">
        <v>0</v>
      </c>
      <c r="Y2314" s="21">
        <v>0</v>
      </c>
      <c r="Z2314" s="21">
        <v>0</v>
      </c>
      <c r="AA2314" s="21">
        <v>0</v>
      </c>
      <c r="AB2314" s="21">
        <v>0</v>
      </c>
      <c r="AC2314" s="21">
        <v>0</v>
      </c>
      <c r="AD2314" s="21">
        <v>0</v>
      </c>
      <c r="AE2314" s="21">
        <v>0</v>
      </c>
      <c r="AF2314" s="21">
        <v>0</v>
      </c>
      <c r="AG2314" s="21">
        <v>0</v>
      </c>
    </row>
    <row r="2315" spans="1:33" x14ac:dyDescent="0.25">
      <c r="A2315">
        <v>2198</v>
      </c>
      <c r="B2315" t="s">
        <v>1</v>
      </c>
      <c r="C2315" t="s">
        <v>8</v>
      </c>
      <c r="D2315" t="s">
        <v>34</v>
      </c>
      <c r="E2315" t="s">
        <v>121</v>
      </c>
      <c r="F2315" t="s">
        <v>450</v>
      </c>
      <c r="G2315">
        <v>0</v>
      </c>
      <c r="H2315">
        <v>96</v>
      </c>
      <c r="I2315">
        <v>0</v>
      </c>
      <c r="J2315" t="s">
        <v>273</v>
      </c>
      <c r="K2315" s="21">
        <v>0</v>
      </c>
      <c r="L2315" s="21">
        <v>0</v>
      </c>
      <c r="M2315" s="21">
        <v>0</v>
      </c>
      <c r="N2315" s="21">
        <v>0</v>
      </c>
      <c r="O2315" s="21">
        <v>0</v>
      </c>
      <c r="P2315" s="21">
        <v>0</v>
      </c>
      <c r="Q2315" s="21">
        <v>0</v>
      </c>
      <c r="R2315" s="21">
        <v>0</v>
      </c>
      <c r="S2315" s="21">
        <v>0</v>
      </c>
      <c r="T2315" s="21">
        <v>0</v>
      </c>
      <c r="U2315" s="21">
        <v>0</v>
      </c>
      <c r="V2315" s="21">
        <v>0</v>
      </c>
      <c r="W2315" s="21">
        <v>0</v>
      </c>
      <c r="X2315" s="21">
        <v>0</v>
      </c>
      <c r="Y2315" s="21">
        <v>0</v>
      </c>
      <c r="Z2315" s="21">
        <v>0</v>
      </c>
      <c r="AA2315" s="21">
        <v>0</v>
      </c>
      <c r="AB2315" s="21">
        <v>0</v>
      </c>
      <c r="AC2315" s="21">
        <v>0</v>
      </c>
      <c r="AD2315" s="21">
        <v>0</v>
      </c>
      <c r="AE2315" s="21">
        <v>0</v>
      </c>
      <c r="AF2315" s="21">
        <v>0</v>
      </c>
      <c r="AG2315" s="21">
        <v>0</v>
      </c>
    </row>
    <row r="2316" spans="1:33" x14ac:dyDescent="0.25">
      <c r="A2316">
        <v>1628</v>
      </c>
      <c r="B2316" t="s">
        <v>1</v>
      </c>
      <c r="C2316" t="s">
        <v>8</v>
      </c>
      <c r="D2316" t="s">
        <v>34</v>
      </c>
      <c r="E2316" t="s">
        <v>122</v>
      </c>
      <c r="F2316" t="s">
        <v>453</v>
      </c>
      <c r="G2316" t="s">
        <v>303</v>
      </c>
      <c r="H2316">
        <v>104</v>
      </c>
      <c r="I2316">
        <v>1</v>
      </c>
      <c r="J2316" t="s">
        <v>280</v>
      </c>
      <c r="K2316" s="21">
        <v>1.2962516844746623E-3</v>
      </c>
      <c r="L2316" s="21">
        <v>4.4553499339622452E-3</v>
      </c>
      <c r="M2316" s="21">
        <v>9.7221411234557076E-3</v>
      </c>
      <c r="N2316" s="21">
        <v>1.5620284429109513E-2</v>
      </c>
      <c r="O2316" s="21">
        <v>2.1474143455124908E-2</v>
      </c>
      <c r="P2316" s="21">
        <v>2.7257420138342561E-2</v>
      </c>
      <c r="Q2316" s="21">
        <v>3.4185474036477169E-2</v>
      </c>
      <c r="R2316" s="21">
        <v>4.2242738749931071E-2</v>
      </c>
      <c r="S2316" s="21">
        <v>5.0438483708132163E-2</v>
      </c>
      <c r="T2316" s="21">
        <v>5.8296235250448025E-2</v>
      </c>
      <c r="U2316" s="21">
        <v>6.4392967785237343E-2</v>
      </c>
      <c r="V2316" s="21">
        <v>7.0760016265559167E-2</v>
      </c>
      <c r="W2316" s="21">
        <v>7.6488363731620698E-2</v>
      </c>
      <c r="X2316" s="21">
        <v>8.1260436881339243E-2</v>
      </c>
      <c r="Y2316" s="21">
        <v>8.3906828488838195E-2</v>
      </c>
      <c r="Z2316" s="21">
        <v>8.6076131082388888E-2</v>
      </c>
      <c r="AA2316" s="21">
        <v>8.7936840786687412E-2</v>
      </c>
      <c r="AB2316" s="21">
        <v>8.9518274770176987E-2</v>
      </c>
      <c r="AC2316" s="21">
        <v>9.0579503990489391E-2</v>
      </c>
      <c r="AD2316" s="21">
        <v>9.1031603915590106E-2</v>
      </c>
      <c r="AE2316" s="21">
        <v>9.0986212845688752E-2</v>
      </c>
      <c r="AF2316" s="21">
        <v>9.0940844409127225E-2</v>
      </c>
      <c r="AG2316" s="21">
        <v>9.08954985946199E-2</v>
      </c>
    </row>
    <row r="2317" spans="1:33" x14ac:dyDescent="0.25">
      <c r="A2317">
        <v>1624</v>
      </c>
      <c r="B2317" t="s">
        <v>1</v>
      </c>
      <c r="C2317" t="s">
        <v>8</v>
      </c>
      <c r="D2317" t="s">
        <v>34</v>
      </c>
      <c r="E2317" t="s">
        <v>123</v>
      </c>
      <c r="F2317" t="s">
        <v>456</v>
      </c>
      <c r="G2317" t="s">
        <v>307</v>
      </c>
      <c r="H2317">
        <v>103</v>
      </c>
      <c r="I2317">
        <v>1</v>
      </c>
      <c r="J2317" t="s">
        <v>280</v>
      </c>
      <c r="K2317" s="21">
        <v>3.9667726913672127E-4</v>
      </c>
      <c r="L2317" s="21">
        <v>1.3842018882412315E-3</v>
      </c>
      <c r="M2317" s="21">
        <v>3.0874758695620705E-3</v>
      </c>
      <c r="N2317" s="21">
        <v>5.5820686364857304E-3</v>
      </c>
      <c r="O2317" s="21">
        <v>8.9101950730606123E-3</v>
      </c>
      <c r="P2317" s="21">
        <v>1.3019801361594538E-2</v>
      </c>
      <c r="Q2317" s="21">
        <v>1.7128381006988672E-2</v>
      </c>
      <c r="R2317" s="21">
        <v>2.132413388213426E-2</v>
      </c>
      <c r="S2317" s="21">
        <v>2.5301651078309069E-2</v>
      </c>
      <c r="T2317" s="21">
        <v>2.8933269435315545E-2</v>
      </c>
      <c r="U2317" s="21">
        <v>3.2132517644399575E-2</v>
      </c>
      <c r="V2317" s="21">
        <v>3.5395717366132166E-2</v>
      </c>
      <c r="W2317" s="21">
        <v>3.8256454402072447E-2</v>
      </c>
      <c r="X2317" s="21">
        <v>4.0518172194742838E-2</v>
      </c>
      <c r="Y2317" s="21">
        <v>4.2820931892562641E-2</v>
      </c>
      <c r="Z2317" s="21">
        <v>4.5014701360097671E-2</v>
      </c>
      <c r="AA2317" s="21">
        <v>4.6940801997704326E-2</v>
      </c>
      <c r="AB2317" s="21">
        <v>4.8554004974809724E-2</v>
      </c>
      <c r="AC2317" s="21">
        <v>4.9762743820195784E-2</v>
      </c>
      <c r="AD2317" s="21">
        <v>5.029664384680637E-2</v>
      </c>
      <c r="AE2317" s="21">
        <v>5.0899831604685558E-2</v>
      </c>
      <c r="AF2317" s="21">
        <v>5.1517375398499141E-2</v>
      </c>
      <c r="AG2317" s="21">
        <v>5.2123962532111712E-2</v>
      </c>
    </row>
    <row r="2318" spans="1:33" x14ac:dyDescent="0.25">
      <c r="A2318">
        <v>2244</v>
      </c>
      <c r="B2318" t="s">
        <v>1</v>
      </c>
      <c r="C2318" t="s">
        <v>8</v>
      </c>
      <c r="D2318" t="s">
        <v>34</v>
      </c>
      <c r="E2318" t="s">
        <v>124</v>
      </c>
      <c r="F2318" t="s">
        <v>453</v>
      </c>
      <c r="G2318" t="s">
        <v>346</v>
      </c>
      <c r="H2318">
        <v>104</v>
      </c>
      <c r="I2318">
        <v>0</v>
      </c>
      <c r="J2318" t="s">
        <v>273</v>
      </c>
      <c r="K2318" s="21">
        <v>0</v>
      </c>
      <c r="L2318" s="21">
        <v>0</v>
      </c>
      <c r="M2318" s="21">
        <v>0</v>
      </c>
      <c r="N2318" s="21">
        <v>0</v>
      </c>
      <c r="O2318" s="21">
        <v>0</v>
      </c>
      <c r="P2318" s="21">
        <v>0</v>
      </c>
      <c r="Q2318" s="21">
        <v>0</v>
      </c>
      <c r="R2318" s="21">
        <v>0</v>
      </c>
      <c r="S2318" s="21">
        <v>0</v>
      </c>
      <c r="T2318" s="21">
        <v>0</v>
      </c>
      <c r="U2318" s="21">
        <v>0</v>
      </c>
      <c r="V2318" s="21">
        <v>0</v>
      </c>
      <c r="W2318" s="21">
        <v>0</v>
      </c>
      <c r="X2318" s="21">
        <v>0</v>
      </c>
      <c r="Y2318" s="21">
        <v>0</v>
      </c>
      <c r="Z2318" s="21">
        <v>0</v>
      </c>
      <c r="AA2318" s="21">
        <v>0</v>
      </c>
      <c r="AB2318" s="21">
        <v>0</v>
      </c>
      <c r="AC2318" s="21">
        <v>0</v>
      </c>
      <c r="AD2318" s="21">
        <v>0</v>
      </c>
      <c r="AE2318" s="21">
        <v>0</v>
      </c>
      <c r="AF2318" s="21">
        <v>0</v>
      </c>
      <c r="AG2318" s="21">
        <v>0</v>
      </c>
    </row>
    <row r="2319" spans="1:33" x14ac:dyDescent="0.25">
      <c r="A2319">
        <v>2202</v>
      </c>
      <c r="B2319" t="s">
        <v>1</v>
      </c>
      <c r="C2319" t="s">
        <v>8</v>
      </c>
      <c r="D2319" t="s">
        <v>34</v>
      </c>
      <c r="E2319" t="s">
        <v>125</v>
      </c>
      <c r="F2319" t="s">
        <v>449</v>
      </c>
      <c r="G2319" t="s">
        <v>347</v>
      </c>
      <c r="H2319">
        <v>97</v>
      </c>
      <c r="I2319">
        <v>0</v>
      </c>
      <c r="J2319" t="s">
        <v>273</v>
      </c>
      <c r="K2319" s="21">
        <v>0</v>
      </c>
      <c r="L2319" s="21">
        <v>0</v>
      </c>
      <c r="M2319" s="21">
        <v>0</v>
      </c>
      <c r="N2319" s="21">
        <v>0</v>
      </c>
      <c r="O2319" s="21">
        <v>0</v>
      </c>
      <c r="P2319" s="21">
        <v>0</v>
      </c>
      <c r="Q2319" s="21">
        <v>0</v>
      </c>
      <c r="R2319" s="21">
        <v>0</v>
      </c>
      <c r="S2319" s="21">
        <v>0</v>
      </c>
      <c r="T2319" s="21">
        <v>0</v>
      </c>
      <c r="U2319" s="21">
        <v>0</v>
      </c>
      <c r="V2319" s="21">
        <v>0</v>
      </c>
      <c r="W2319" s="21">
        <v>0</v>
      </c>
      <c r="X2319" s="21">
        <v>0</v>
      </c>
      <c r="Y2319" s="21">
        <v>0</v>
      </c>
      <c r="Z2319" s="21">
        <v>0</v>
      </c>
      <c r="AA2319" s="21">
        <v>0</v>
      </c>
      <c r="AB2319" s="21">
        <v>0</v>
      </c>
      <c r="AC2319" s="21">
        <v>0</v>
      </c>
      <c r="AD2319" s="21">
        <v>0</v>
      </c>
      <c r="AE2319" s="21">
        <v>0</v>
      </c>
      <c r="AF2319" s="21">
        <v>0</v>
      </c>
      <c r="AG2319" s="21">
        <v>0</v>
      </c>
    </row>
    <row r="2320" spans="1:33" x14ac:dyDescent="0.25">
      <c r="A2320">
        <v>1620</v>
      </c>
      <c r="B2320" t="s">
        <v>1</v>
      </c>
      <c r="C2320" t="s">
        <v>8</v>
      </c>
      <c r="D2320" t="s">
        <v>34</v>
      </c>
      <c r="E2320" t="s">
        <v>126</v>
      </c>
      <c r="F2320" t="s">
        <v>454</v>
      </c>
      <c r="G2320" t="s">
        <v>348</v>
      </c>
      <c r="H2320">
        <v>102</v>
      </c>
      <c r="I2320">
        <v>0</v>
      </c>
      <c r="J2320" t="s">
        <v>273</v>
      </c>
      <c r="K2320" s="21">
        <v>0</v>
      </c>
      <c r="L2320" s="21">
        <v>0</v>
      </c>
      <c r="M2320" s="21">
        <v>0</v>
      </c>
      <c r="N2320" s="21">
        <v>0</v>
      </c>
      <c r="O2320" s="21">
        <v>0</v>
      </c>
      <c r="P2320" s="21">
        <v>0</v>
      </c>
      <c r="Q2320" s="21">
        <v>0</v>
      </c>
      <c r="R2320" s="21">
        <v>0</v>
      </c>
      <c r="S2320" s="21">
        <v>0</v>
      </c>
      <c r="T2320" s="21">
        <v>0</v>
      </c>
      <c r="U2320" s="21">
        <v>0</v>
      </c>
      <c r="V2320" s="21">
        <v>0</v>
      </c>
      <c r="W2320" s="21">
        <v>0</v>
      </c>
      <c r="X2320" s="21">
        <v>0</v>
      </c>
      <c r="Y2320" s="21">
        <v>0</v>
      </c>
      <c r="Z2320" s="21">
        <v>0</v>
      </c>
      <c r="AA2320" s="21">
        <v>0</v>
      </c>
      <c r="AB2320" s="21">
        <v>0</v>
      </c>
      <c r="AC2320" s="21">
        <v>0</v>
      </c>
      <c r="AD2320" s="21">
        <v>0</v>
      </c>
      <c r="AE2320" s="21">
        <v>0</v>
      </c>
      <c r="AF2320" s="21">
        <v>0</v>
      </c>
      <c r="AG2320" s="21">
        <v>0</v>
      </c>
    </row>
    <row r="2321" spans="1:33" x14ac:dyDescent="0.25">
      <c r="A2321">
        <v>1611</v>
      </c>
      <c r="B2321" t="s">
        <v>1</v>
      </c>
      <c r="C2321" t="s">
        <v>8</v>
      </c>
      <c r="D2321" t="s">
        <v>34</v>
      </c>
      <c r="E2321" t="s">
        <v>23</v>
      </c>
      <c r="F2321" t="s">
        <v>448</v>
      </c>
      <c r="G2321" t="s">
        <v>349</v>
      </c>
      <c r="H2321">
        <v>98</v>
      </c>
      <c r="I2321">
        <v>0</v>
      </c>
      <c r="J2321" t="s">
        <v>273</v>
      </c>
      <c r="K2321" s="21">
        <v>0</v>
      </c>
      <c r="L2321" s="21">
        <v>0</v>
      </c>
      <c r="M2321" s="21">
        <v>0</v>
      </c>
      <c r="N2321" s="21">
        <v>0</v>
      </c>
      <c r="O2321" s="21">
        <v>0</v>
      </c>
      <c r="P2321" s="21">
        <v>0</v>
      </c>
      <c r="Q2321" s="21">
        <v>0</v>
      </c>
      <c r="R2321" s="21">
        <v>0</v>
      </c>
      <c r="S2321" s="21">
        <v>0</v>
      </c>
      <c r="T2321" s="21">
        <v>0</v>
      </c>
      <c r="U2321" s="21">
        <v>0</v>
      </c>
      <c r="V2321" s="21">
        <v>0</v>
      </c>
      <c r="W2321" s="21">
        <v>0</v>
      </c>
      <c r="X2321" s="21">
        <v>0</v>
      </c>
      <c r="Y2321" s="21">
        <v>0</v>
      </c>
      <c r="Z2321" s="21">
        <v>0</v>
      </c>
      <c r="AA2321" s="21">
        <v>0</v>
      </c>
      <c r="AB2321" s="21">
        <v>0</v>
      </c>
      <c r="AC2321" s="21">
        <v>0</v>
      </c>
      <c r="AD2321" s="21">
        <v>0</v>
      </c>
      <c r="AE2321" s="21">
        <v>0</v>
      </c>
      <c r="AF2321" s="21">
        <v>0</v>
      </c>
      <c r="AG2321" s="21">
        <v>0</v>
      </c>
    </row>
    <row r="2322" spans="1:33" x14ac:dyDescent="0.25">
      <c r="A2322">
        <v>2193</v>
      </c>
      <c r="B2322" t="s">
        <v>1</v>
      </c>
      <c r="C2322" t="s">
        <v>8</v>
      </c>
      <c r="D2322" t="s">
        <v>34</v>
      </c>
      <c r="E2322" t="s">
        <v>127</v>
      </c>
      <c r="F2322" t="s">
        <v>449</v>
      </c>
      <c r="G2322" t="s">
        <v>350</v>
      </c>
      <c r="H2322">
        <v>97</v>
      </c>
      <c r="I2322">
        <v>0</v>
      </c>
      <c r="J2322" t="s">
        <v>273</v>
      </c>
      <c r="K2322" s="21">
        <v>0</v>
      </c>
      <c r="L2322" s="21">
        <v>0</v>
      </c>
      <c r="M2322" s="21">
        <v>0</v>
      </c>
      <c r="N2322" s="21">
        <v>0</v>
      </c>
      <c r="O2322" s="21">
        <v>0</v>
      </c>
      <c r="P2322" s="21">
        <v>0</v>
      </c>
      <c r="Q2322" s="21">
        <v>0</v>
      </c>
      <c r="R2322" s="21">
        <v>0</v>
      </c>
      <c r="S2322" s="21">
        <v>0</v>
      </c>
      <c r="T2322" s="21">
        <v>0</v>
      </c>
      <c r="U2322" s="21">
        <v>0</v>
      </c>
      <c r="V2322" s="21">
        <v>0</v>
      </c>
      <c r="W2322" s="21">
        <v>0</v>
      </c>
      <c r="X2322" s="21">
        <v>0</v>
      </c>
      <c r="Y2322" s="21">
        <v>0</v>
      </c>
      <c r="Z2322" s="21">
        <v>0</v>
      </c>
      <c r="AA2322" s="21">
        <v>0</v>
      </c>
      <c r="AB2322" s="21">
        <v>0</v>
      </c>
      <c r="AC2322" s="21">
        <v>0</v>
      </c>
      <c r="AD2322" s="21">
        <v>0</v>
      </c>
      <c r="AE2322" s="21">
        <v>0</v>
      </c>
      <c r="AF2322" s="21">
        <v>0</v>
      </c>
      <c r="AG2322" s="21">
        <v>0</v>
      </c>
    </row>
    <row r="2323" spans="1:33" x14ac:dyDescent="0.25">
      <c r="A2323">
        <v>2189</v>
      </c>
      <c r="B2323" t="s">
        <v>1</v>
      </c>
      <c r="C2323" t="s">
        <v>8</v>
      </c>
      <c r="D2323" t="s">
        <v>34</v>
      </c>
      <c r="E2323" t="s">
        <v>128</v>
      </c>
      <c r="F2323" t="s">
        <v>448</v>
      </c>
      <c r="G2323" t="s">
        <v>351</v>
      </c>
      <c r="H2323">
        <v>98</v>
      </c>
      <c r="I2323">
        <v>0</v>
      </c>
      <c r="J2323" t="s">
        <v>273</v>
      </c>
      <c r="K2323" s="21">
        <v>0</v>
      </c>
      <c r="L2323" s="21">
        <v>0</v>
      </c>
      <c r="M2323" s="21">
        <v>0</v>
      </c>
      <c r="N2323" s="21">
        <v>0</v>
      </c>
      <c r="O2323" s="21">
        <v>0</v>
      </c>
      <c r="P2323" s="21">
        <v>0</v>
      </c>
      <c r="Q2323" s="21">
        <v>0</v>
      </c>
      <c r="R2323" s="21">
        <v>0</v>
      </c>
      <c r="S2323" s="21">
        <v>0</v>
      </c>
      <c r="T2323" s="21">
        <v>0</v>
      </c>
      <c r="U2323" s="21">
        <v>0</v>
      </c>
      <c r="V2323" s="21">
        <v>0</v>
      </c>
      <c r="W2323" s="21">
        <v>0</v>
      </c>
      <c r="X2323" s="21">
        <v>0</v>
      </c>
      <c r="Y2323" s="21">
        <v>0</v>
      </c>
      <c r="Z2323" s="21">
        <v>0</v>
      </c>
      <c r="AA2323" s="21">
        <v>0</v>
      </c>
      <c r="AB2323" s="21">
        <v>0</v>
      </c>
      <c r="AC2323" s="21">
        <v>0</v>
      </c>
      <c r="AD2323" s="21">
        <v>0</v>
      </c>
      <c r="AE2323" s="21">
        <v>0</v>
      </c>
      <c r="AF2323" s="21">
        <v>0</v>
      </c>
      <c r="AG2323" s="21">
        <v>0</v>
      </c>
    </row>
    <row r="2324" spans="1:33" x14ac:dyDescent="0.25">
      <c r="A2324">
        <v>2191</v>
      </c>
      <c r="B2324" t="s">
        <v>1</v>
      </c>
      <c r="C2324" t="s">
        <v>8</v>
      </c>
      <c r="D2324" t="s">
        <v>34</v>
      </c>
      <c r="E2324" t="s">
        <v>129</v>
      </c>
      <c r="F2324" t="s">
        <v>448</v>
      </c>
      <c r="G2324" t="s">
        <v>352</v>
      </c>
      <c r="H2324">
        <v>98</v>
      </c>
      <c r="I2324">
        <v>0</v>
      </c>
      <c r="J2324" t="s">
        <v>273</v>
      </c>
      <c r="K2324" s="21">
        <v>0</v>
      </c>
      <c r="L2324" s="21">
        <v>0</v>
      </c>
      <c r="M2324" s="21">
        <v>0</v>
      </c>
      <c r="N2324" s="21">
        <v>0</v>
      </c>
      <c r="O2324" s="21">
        <v>0</v>
      </c>
      <c r="P2324" s="21">
        <v>0</v>
      </c>
      <c r="Q2324" s="21">
        <v>0</v>
      </c>
      <c r="R2324" s="21">
        <v>0</v>
      </c>
      <c r="S2324" s="21">
        <v>0</v>
      </c>
      <c r="T2324" s="21">
        <v>0</v>
      </c>
      <c r="U2324" s="21">
        <v>0</v>
      </c>
      <c r="V2324" s="21">
        <v>0</v>
      </c>
      <c r="W2324" s="21">
        <v>0</v>
      </c>
      <c r="X2324" s="21">
        <v>0</v>
      </c>
      <c r="Y2324" s="21">
        <v>0</v>
      </c>
      <c r="Z2324" s="21">
        <v>0</v>
      </c>
      <c r="AA2324" s="21">
        <v>0</v>
      </c>
      <c r="AB2324" s="21">
        <v>0</v>
      </c>
      <c r="AC2324" s="21">
        <v>0</v>
      </c>
      <c r="AD2324" s="21">
        <v>0</v>
      </c>
      <c r="AE2324" s="21">
        <v>0</v>
      </c>
      <c r="AF2324" s="21">
        <v>0</v>
      </c>
      <c r="AG2324" s="21">
        <v>0</v>
      </c>
    </row>
    <row r="2325" spans="1:33" x14ac:dyDescent="0.25">
      <c r="A2325">
        <v>2194</v>
      </c>
      <c r="B2325" t="s">
        <v>1</v>
      </c>
      <c r="C2325" t="s">
        <v>8</v>
      </c>
      <c r="D2325" t="s">
        <v>34</v>
      </c>
      <c r="E2325" t="s">
        <v>130</v>
      </c>
      <c r="F2325" t="s">
        <v>450</v>
      </c>
      <c r="G2325" t="s">
        <v>353</v>
      </c>
      <c r="H2325">
        <v>96</v>
      </c>
      <c r="I2325">
        <v>0</v>
      </c>
      <c r="J2325" t="s">
        <v>273</v>
      </c>
      <c r="K2325" s="21">
        <v>0</v>
      </c>
      <c r="L2325" s="21">
        <v>0</v>
      </c>
      <c r="M2325" s="21">
        <v>0</v>
      </c>
      <c r="N2325" s="21">
        <v>0</v>
      </c>
      <c r="O2325" s="21">
        <v>0</v>
      </c>
      <c r="P2325" s="21">
        <v>0</v>
      </c>
      <c r="Q2325" s="21">
        <v>0</v>
      </c>
      <c r="R2325" s="21">
        <v>0</v>
      </c>
      <c r="S2325" s="21">
        <v>0</v>
      </c>
      <c r="T2325" s="21">
        <v>0</v>
      </c>
      <c r="U2325" s="21">
        <v>0</v>
      </c>
      <c r="V2325" s="21">
        <v>0</v>
      </c>
      <c r="W2325" s="21">
        <v>0</v>
      </c>
      <c r="X2325" s="21">
        <v>0</v>
      </c>
      <c r="Y2325" s="21">
        <v>0</v>
      </c>
      <c r="Z2325" s="21">
        <v>0</v>
      </c>
      <c r="AA2325" s="21">
        <v>0</v>
      </c>
      <c r="AB2325" s="21">
        <v>0</v>
      </c>
      <c r="AC2325" s="21">
        <v>0</v>
      </c>
      <c r="AD2325" s="21">
        <v>0</v>
      </c>
      <c r="AE2325" s="21">
        <v>0</v>
      </c>
      <c r="AF2325" s="21">
        <v>0</v>
      </c>
      <c r="AG2325" s="21">
        <v>0</v>
      </c>
    </row>
    <row r="2326" spans="1:33" x14ac:dyDescent="0.25">
      <c r="A2326">
        <v>2190</v>
      </c>
      <c r="B2326" t="s">
        <v>1</v>
      </c>
      <c r="C2326" t="s">
        <v>8</v>
      </c>
      <c r="D2326" t="s">
        <v>34</v>
      </c>
      <c r="E2326" t="s">
        <v>131</v>
      </c>
      <c r="F2326" t="s">
        <v>448</v>
      </c>
      <c r="G2326" t="s">
        <v>339</v>
      </c>
      <c r="H2326">
        <v>98</v>
      </c>
      <c r="I2326">
        <v>0</v>
      </c>
      <c r="J2326" t="s">
        <v>273</v>
      </c>
      <c r="K2326" s="21">
        <v>0</v>
      </c>
      <c r="L2326" s="21">
        <v>0</v>
      </c>
      <c r="M2326" s="21">
        <v>0</v>
      </c>
      <c r="N2326" s="21">
        <v>0</v>
      </c>
      <c r="O2326" s="21">
        <v>0</v>
      </c>
      <c r="P2326" s="21">
        <v>0</v>
      </c>
      <c r="Q2326" s="21">
        <v>0</v>
      </c>
      <c r="R2326" s="21">
        <v>0</v>
      </c>
      <c r="S2326" s="21">
        <v>0</v>
      </c>
      <c r="T2326" s="21">
        <v>0</v>
      </c>
      <c r="U2326" s="21">
        <v>0</v>
      </c>
      <c r="V2326" s="21">
        <v>0</v>
      </c>
      <c r="W2326" s="21">
        <v>0</v>
      </c>
      <c r="X2326" s="21">
        <v>0</v>
      </c>
      <c r="Y2326" s="21">
        <v>0</v>
      </c>
      <c r="Z2326" s="21">
        <v>0</v>
      </c>
      <c r="AA2326" s="21">
        <v>0</v>
      </c>
      <c r="AB2326" s="21">
        <v>0</v>
      </c>
      <c r="AC2326" s="21">
        <v>0</v>
      </c>
      <c r="AD2326" s="21">
        <v>0</v>
      </c>
      <c r="AE2326" s="21">
        <v>0</v>
      </c>
      <c r="AF2326" s="21">
        <v>0</v>
      </c>
      <c r="AG2326" s="21">
        <v>0</v>
      </c>
    </row>
    <row r="2327" spans="1:33" x14ac:dyDescent="0.25">
      <c r="A2327">
        <v>2192</v>
      </c>
      <c r="B2327" t="s">
        <v>1</v>
      </c>
      <c r="C2327" t="s">
        <v>8</v>
      </c>
      <c r="D2327" t="s">
        <v>34</v>
      </c>
      <c r="E2327" t="s">
        <v>132</v>
      </c>
      <c r="F2327" t="s">
        <v>448</v>
      </c>
      <c r="G2327" t="s">
        <v>354</v>
      </c>
      <c r="H2327">
        <v>98</v>
      </c>
      <c r="I2327">
        <v>0</v>
      </c>
      <c r="J2327" t="s">
        <v>273</v>
      </c>
      <c r="K2327" s="21">
        <v>0</v>
      </c>
      <c r="L2327" s="21">
        <v>0</v>
      </c>
      <c r="M2327" s="21">
        <v>0</v>
      </c>
      <c r="N2327" s="21">
        <v>0</v>
      </c>
      <c r="O2327" s="21">
        <v>0</v>
      </c>
      <c r="P2327" s="21">
        <v>0</v>
      </c>
      <c r="Q2327" s="21">
        <v>0</v>
      </c>
      <c r="R2327" s="21">
        <v>0</v>
      </c>
      <c r="S2327" s="21">
        <v>0</v>
      </c>
      <c r="T2327" s="21">
        <v>0</v>
      </c>
      <c r="U2327" s="21">
        <v>0</v>
      </c>
      <c r="V2327" s="21">
        <v>0</v>
      </c>
      <c r="W2327" s="21">
        <v>0</v>
      </c>
      <c r="X2327" s="21">
        <v>0</v>
      </c>
      <c r="Y2327" s="21">
        <v>0</v>
      </c>
      <c r="Z2327" s="21">
        <v>0</v>
      </c>
      <c r="AA2327" s="21">
        <v>0</v>
      </c>
      <c r="AB2327" s="21">
        <v>0</v>
      </c>
      <c r="AC2327" s="21">
        <v>0</v>
      </c>
      <c r="AD2327" s="21">
        <v>0</v>
      </c>
      <c r="AE2327" s="21">
        <v>0</v>
      </c>
      <c r="AF2327" s="21">
        <v>0</v>
      </c>
      <c r="AG2327" s="21">
        <v>0</v>
      </c>
    </row>
    <row r="2328" spans="1:33" x14ac:dyDescent="0.25">
      <c r="A2328">
        <v>2240</v>
      </c>
      <c r="B2328" t="s">
        <v>1</v>
      </c>
      <c r="C2328" t="s">
        <v>8</v>
      </c>
      <c r="D2328" t="s">
        <v>34</v>
      </c>
      <c r="E2328" t="s">
        <v>259</v>
      </c>
      <c r="F2328" t="s">
        <v>452</v>
      </c>
      <c r="G2328" t="s">
        <v>593</v>
      </c>
      <c r="H2328">
        <v>105</v>
      </c>
      <c r="I2328">
        <v>1</v>
      </c>
      <c r="J2328" t="s">
        <v>280</v>
      </c>
      <c r="K2328" s="21">
        <v>2.0570030932894343E-5</v>
      </c>
      <c r="L2328" s="21">
        <v>4.5719935898501202E-5</v>
      </c>
      <c r="M2328" s="21">
        <v>7.6322506466388853E-5</v>
      </c>
      <c r="N2328" s="21">
        <v>1.1158078065301029E-4</v>
      </c>
      <c r="O2328" s="21">
        <v>1.5144433067807597E-4</v>
      </c>
      <c r="P2328" s="21">
        <v>1.776895586206174E-4</v>
      </c>
      <c r="Q2328" s="21">
        <v>2.0352804492252736E-4</v>
      </c>
      <c r="R2328" s="21">
        <v>2.2466181626181313E-4</v>
      </c>
      <c r="S2328" s="21">
        <v>2.3785221144422878E-4</v>
      </c>
      <c r="T2328" s="21">
        <v>2.3950656229371024E-4</v>
      </c>
      <c r="U2328" s="21">
        <v>2.3961305492436856E-4</v>
      </c>
      <c r="V2328" s="21">
        <v>2.3923203355775104E-4</v>
      </c>
      <c r="W2328" s="21">
        <v>2.3894160191385285E-4</v>
      </c>
      <c r="X2328" s="21">
        <v>2.3867295797902387E-4</v>
      </c>
      <c r="Y2328" s="21">
        <v>2.3840129032534475E-4</v>
      </c>
      <c r="Z2328" s="21">
        <v>2.3812384530718571E-4</v>
      </c>
      <c r="AA2328" s="21">
        <v>2.3784125019024762E-4</v>
      </c>
      <c r="AB2328" s="21">
        <v>2.3755584436827221E-4</v>
      </c>
      <c r="AC2328" s="21">
        <v>2.3726954112448164E-4</v>
      </c>
      <c r="AD2328" s="21">
        <v>2.3698380197959579E-4</v>
      </c>
      <c r="AE2328" s="21">
        <v>2.3669970462655122E-4</v>
      </c>
      <c r="AF2328" s="21">
        <v>2.3641361474877561E-4</v>
      </c>
      <c r="AG2328" s="21">
        <v>2.361279410874438E-4</v>
      </c>
    </row>
    <row r="2329" spans="1:33" x14ac:dyDescent="0.25">
      <c r="A2329">
        <v>1612</v>
      </c>
      <c r="B2329" t="s">
        <v>1</v>
      </c>
      <c r="C2329" t="s">
        <v>8</v>
      </c>
      <c r="D2329" t="s">
        <v>34</v>
      </c>
      <c r="E2329" t="s">
        <v>158</v>
      </c>
      <c r="F2329" t="s">
        <v>457</v>
      </c>
      <c r="G2329" t="s">
        <v>447</v>
      </c>
      <c r="H2329">
        <v>99</v>
      </c>
      <c r="I2329">
        <v>0</v>
      </c>
      <c r="J2329" t="s">
        <v>273</v>
      </c>
      <c r="K2329" s="21">
        <v>0</v>
      </c>
      <c r="L2329" s="21">
        <v>0</v>
      </c>
      <c r="M2329" s="21">
        <v>0</v>
      </c>
      <c r="N2329" s="21">
        <v>0</v>
      </c>
      <c r="O2329" s="21">
        <v>0</v>
      </c>
      <c r="P2329" s="21">
        <v>0</v>
      </c>
      <c r="Q2329" s="21">
        <v>0</v>
      </c>
      <c r="R2329" s="21">
        <v>0</v>
      </c>
      <c r="S2329" s="21">
        <v>0</v>
      </c>
      <c r="T2329" s="21">
        <v>0</v>
      </c>
      <c r="U2329" s="21">
        <v>0</v>
      </c>
      <c r="V2329" s="21">
        <v>0</v>
      </c>
      <c r="W2329" s="21">
        <v>0</v>
      </c>
      <c r="X2329" s="21">
        <v>0</v>
      </c>
      <c r="Y2329" s="21">
        <v>0</v>
      </c>
      <c r="Z2329" s="21">
        <v>0</v>
      </c>
      <c r="AA2329" s="21">
        <v>0</v>
      </c>
      <c r="AB2329" s="21">
        <v>0</v>
      </c>
      <c r="AC2329" s="21">
        <v>0</v>
      </c>
      <c r="AD2329" s="21">
        <v>0</v>
      </c>
      <c r="AE2329" s="21">
        <v>0</v>
      </c>
      <c r="AF2329" s="21">
        <v>0</v>
      </c>
      <c r="AG2329" s="21">
        <v>0</v>
      </c>
    </row>
    <row r="2330" spans="1:33" x14ac:dyDescent="0.25">
      <c r="A2330">
        <v>2208</v>
      </c>
      <c r="B2330" t="s">
        <v>1</v>
      </c>
      <c r="C2330" t="s">
        <v>8</v>
      </c>
      <c r="D2330" t="s">
        <v>34</v>
      </c>
      <c r="E2330" t="s">
        <v>133</v>
      </c>
      <c r="F2330" t="s">
        <v>457</v>
      </c>
      <c r="G2330" t="s">
        <v>355</v>
      </c>
      <c r="H2330">
        <v>99</v>
      </c>
      <c r="I2330">
        <v>0</v>
      </c>
      <c r="J2330" t="s">
        <v>273</v>
      </c>
      <c r="K2330" s="21">
        <v>0</v>
      </c>
      <c r="L2330" s="21">
        <v>0</v>
      </c>
      <c r="M2330" s="21">
        <v>0</v>
      </c>
      <c r="N2330" s="21">
        <v>0</v>
      </c>
      <c r="O2330" s="21">
        <v>0</v>
      </c>
      <c r="P2330" s="21">
        <v>0</v>
      </c>
      <c r="Q2330" s="21">
        <v>0</v>
      </c>
      <c r="R2330" s="21">
        <v>0</v>
      </c>
      <c r="S2330" s="21">
        <v>0</v>
      </c>
      <c r="T2330" s="21">
        <v>0</v>
      </c>
      <c r="U2330" s="21">
        <v>0</v>
      </c>
      <c r="V2330" s="21">
        <v>0</v>
      </c>
      <c r="W2330" s="21">
        <v>0</v>
      </c>
      <c r="X2330" s="21">
        <v>0</v>
      </c>
      <c r="Y2330" s="21">
        <v>0</v>
      </c>
      <c r="Z2330" s="21">
        <v>0</v>
      </c>
      <c r="AA2330" s="21">
        <v>0</v>
      </c>
      <c r="AB2330" s="21">
        <v>0</v>
      </c>
      <c r="AC2330" s="21">
        <v>0</v>
      </c>
      <c r="AD2330" s="21">
        <v>0</v>
      </c>
      <c r="AE2330" s="21">
        <v>0</v>
      </c>
      <c r="AF2330" s="21">
        <v>0</v>
      </c>
      <c r="AG2330" s="21">
        <v>0</v>
      </c>
    </row>
    <row r="2331" spans="1:33" x14ac:dyDescent="0.25">
      <c r="A2331">
        <v>2207</v>
      </c>
      <c r="B2331" t="s">
        <v>1</v>
      </c>
      <c r="C2331" t="s">
        <v>8</v>
      </c>
      <c r="D2331" t="s">
        <v>34</v>
      </c>
      <c r="E2331" t="s">
        <v>260</v>
      </c>
      <c r="F2331" t="s">
        <v>457</v>
      </c>
      <c r="G2331">
        <v>0</v>
      </c>
      <c r="H2331">
        <v>99</v>
      </c>
      <c r="I2331">
        <v>0</v>
      </c>
      <c r="J2331" t="s">
        <v>273</v>
      </c>
      <c r="K2331" s="21">
        <v>0</v>
      </c>
      <c r="L2331" s="21">
        <v>0</v>
      </c>
      <c r="M2331" s="21">
        <v>0</v>
      </c>
      <c r="N2331" s="21">
        <v>0</v>
      </c>
      <c r="O2331" s="21">
        <v>0</v>
      </c>
      <c r="P2331" s="21">
        <v>0</v>
      </c>
      <c r="Q2331" s="21">
        <v>0</v>
      </c>
      <c r="R2331" s="21">
        <v>0</v>
      </c>
      <c r="S2331" s="21">
        <v>0</v>
      </c>
      <c r="T2331" s="21">
        <v>0</v>
      </c>
      <c r="U2331" s="21">
        <v>0</v>
      </c>
      <c r="V2331" s="21">
        <v>0</v>
      </c>
      <c r="W2331" s="21">
        <v>0</v>
      </c>
      <c r="X2331" s="21">
        <v>0</v>
      </c>
      <c r="Y2331" s="21">
        <v>0</v>
      </c>
      <c r="Z2331" s="21">
        <v>0</v>
      </c>
      <c r="AA2331" s="21">
        <v>0</v>
      </c>
      <c r="AB2331" s="21">
        <v>0</v>
      </c>
      <c r="AC2331" s="21">
        <v>0</v>
      </c>
      <c r="AD2331" s="21">
        <v>0</v>
      </c>
      <c r="AE2331" s="21">
        <v>0</v>
      </c>
      <c r="AF2331" s="21">
        <v>0</v>
      </c>
      <c r="AG2331" s="21">
        <v>0</v>
      </c>
    </row>
    <row r="2332" spans="1:33" x14ac:dyDescent="0.25">
      <c r="A2332">
        <v>2205</v>
      </c>
      <c r="B2332" t="s">
        <v>1</v>
      </c>
      <c r="C2332" t="s">
        <v>8</v>
      </c>
      <c r="D2332" t="s">
        <v>34</v>
      </c>
      <c r="E2332" t="s">
        <v>261</v>
      </c>
      <c r="F2332" t="s">
        <v>457</v>
      </c>
      <c r="G2332">
        <v>0</v>
      </c>
      <c r="H2332">
        <v>99</v>
      </c>
      <c r="I2332">
        <v>1</v>
      </c>
      <c r="J2332" t="s">
        <v>280</v>
      </c>
      <c r="K2332" s="21">
        <v>5.0660213454603608E-4</v>
      </c>
      <c r="L2332" s="21">
        <v>1.0136013089030328E-3</v>
      </c>
      <c r="M2332" s="21">
        <v>1.5209504816285589E-3</v>
      </c>
      <c r="N2332" s="21">
        <v>2.0285990566246163E-3</v>
      </c>
      <c r="O2332" s="21">
        <v>2.5367877498001993E-3</v>
      </c>
      <c r="P2332" s="21">
        <v>2.9944964204019955E-3</v>
      </c>
      <c r="Q2332" s="21">
        <v>3.3607295106191054E-3</v>
      </c>
      <c r="R2332" s="21">
        <v>3.6537187140867696E-3</v>
      </c>
      <c r="S2332" s="21">
        <v>3.8880176919050885E-3</v>
      </c>
      <c r="T2332" s="21">
        <v>4.0752602487144213E-3</v>
      </c>
      <c r="U2332" s="21">
        <v>4.0819155669939485E-3</v>
      </c>
      <c r="V2332" s="21">
        <v>4.077123181117491E-3</v>
      </c>
      <c r="W2332" s="21">
        <v>4.0725586676215956E-3</v>
      </c>
      <c r="X2332" s="21">
        <v>4.0681762285905559E-3</v>
      </c>
      <c r="Y2332" s="21">
        <v>4.0639410124598888E-3</v>
      </c>
      <c r="Z2332" s="21">
        <v>4.0603117978670984E-3</v>
      </c>
      <c r="AA2332" s="21">
        <v>4.0566854704557074E-3</v>
      </c>
      <c r="AB2332" s="21">
        <v>4.0530620116796708E-3</v>
      </c>
      <c r="AC2332" s="21">
        <v>4.0494411558309159E-3</v>
      </c>
      <c r="AD2332" s="21">
        <v>4.045823101694327E-3</v>
      </c>
      <c r="AE2332" s="21">
        <v>4.0422080486489445E-3</v>
      </c>
      <c r="AF2332" s="21">
        <v>4.0385961969292873E-3</v>
      </c>
      <c r="AG2332" s="21">
        <v>4.034987747774498E-3</v>
      </c>
    </row>
    <row r="2333" spans="1:33" x14ac:dyDescent="0.25">
      <c r="A2333">
        <v>2211</v>
      </c>
      <c r="B2333" t="s">
        <v>1</v>
      </c>
      <c r="C2333" t="s">
        <v>8</v>
      </c>
      <c r="D2333" t="s">
        <v>34</v>
      </c>
      <c r="E2333" t="s">
        <v>134</v>
      </c>
      <c r="F2333" t="s">
        <v>457</v>
      </c>
      <c r="G2333" t="s">
        <v>356</v>
      </c>
      <c r="H2333">
        <v>99</v>
      </c>
      <c r="I2333">
        <v>0</v>
      </c>
      <c r="J2333" t="s">
        <v>273</v>
      </c>
      <c r="K2333" s="21">
        <v>0</v>
      </c>
      <c r="L2333" s="21">
        <v>0</v>
      </c>
      <c r="M2333" s="21">
        <v>0</v>
      </c>
      <c r="N2333" s="21">
        <v>0</v>
      </c>
      <c r="O2333" s="21">
        <v>0</v>
      </c>
      <c r="P2333" s="21">
        <v>0</v>
      </c>
      <c r="Q2333" s="21">
        <v>0</v>
      </c>
      <c r="R2333" s="21">
        <v>0</v>
      </c>
      <c r="S2333" s="21">
        <v>0</v>
      </c>
      <c r="T2333" s="21">
        <v>0</v>
      </c>
      <c r="U2333" s="21">
        <v>0</v>
      </c>
      <c r="V2333" s="21">
        <v>0</v>
      </c>
      <c r="W2333" s="21">
        <v>0</v>
      </c>
      <c r="X2333" s="21">
        <v>0</v>
      </c>
      <c r="Y2333" s="21">
        <v>0</v>
      </c>
      <c r="Z2333" s="21">
        <v>0</v>
      </c>
      <c r="AA2333" s="21">
        <v>0</v>
      </c>
      <c r="AB2333" s="21">
        <v>0</v>
      </c>
      <c r="AC2333" s="21">
        <v>0</v>
      </c>
      <c r="AD2333" s="21">
        <v>0</v>
      </c>
      <c r="AE2333" s="21">
        <v>0</v>
      </c>
      <c r="AF2333" s="21">
        <v>0</v>
      </c>
      <c r="AG2333" s="21">
        <v>0</v>
      </c>
    </row>
    <row r="2334" spans="1:33" x14ac:dyDescent="0.25">
      <c r="A2334">
        <v>2210</v>
      </c>
      <c r="B2334" t="s">
        <v>1</v>
      </c>
      <c r="C2334" t="s">
        <v>8</v>
      </c>
      <c r="D2334" t="s">
        <v>34</v>
      </c>
      <c r="E2334" t="s">
        <v>135</v>
      </c>
      <c r="F2334" t="s">
        <v>457</v>
      </c>
      <c r="G2334" t="s">
        <v>357</v>
      </c>
      <c r="H2334">
        <v>99</v>
      </c>
      <c r="I2334">
        <v>1</v>
      </c>
      <c r="J2334" t="s">
        <v>280</v>
      </c>
      <c r="K2334" s="21">
        <v>6.5760792672533346E-4</v>
      </c>
      <c r="L2334" s="21">
        <v>1.313260885277999E-3</v>
      </c>
      <c r="M2334" s="21">
        <v>1.9668371877150231E-3</v>
      </c>
      <c r="N2334" s="21">
        <v>2.6182014910215625E-3</v>
      </c>
      <c r="O2334" s="21">
        <v>3.2676141786824289E-3</v>
      </c>
      <c r="P2334" s="21">
        <v>3.8502533316728438E-3</v>
      </c>
      <c r="Q2334" s="21">
        <v>4.3149848154587431E-3</v>
      </c>
      <c r="R2334" s="21">
        <v>4.685929437419788E-3</v>
      </c>
      <c r="S2334" s="21">
        <v>4.9820708236520996E-3</v>
      </c>
      <c r="T2334" s="21">
        <v>5.2184204294186826E-3</v>
      </c>
      <c r="U2334" s="21">
        <v>5.4121987481620627E-3</v>
      </c>
      <c r="V2334" s="21">
        <v>5.5670377781663989E-3</v>
      </c>
      <c r="W2334" s="21">
        <v>5.6903171943191479E-3</v>
      </c>
      <c r="X2334" s="21">
        <v>5.7881822857258573E-3</v>
      </c>
      <c r="Y2334" s="21">
        <v>5.8655824196065017E-3</v>
      </c>
      <c r="Z2334" s="21">
        <v>5.8589425477598529E-3</v>
      </c>
      <c r="AA2334" s="21">
        <v>5.8522584176531759E-3</v>
      </c>
      <c r="AB2334" s="21">
        <v>5.8455382849017419E-3</v>
      </c>
      <c r="AC2334" s="21">
        <v>5.838788392016089E-3</v>
      </c>
      <c r="AD2334" s="21">
        <v>5.8320146713788205E-3</v>
      </c>
      <c r="AE2334" s="21">
        <v>5.8252221458012085E-3</v>
      </c>
      <c r="AF2334" s="21">
        <v>5.8184151275860532E-3</v>
      </c>
      <c r="AG2334" s="21">
        <v>5.8115973676730803E-3</v>
      </c>
    </row>
    <row r="2335" spans="1:33" x14ac:dyDescent="0.25">
      <c r="A2335">
        <v>2212</v>
      </c>
      <c r="B2335" t="s">
        <v>1</v>
      </c>
      <c r="C2335" t="s">
        <v>8</v>
      </c>
      <c r="D2335" t="s">
        <v>34</v>
      </c>
      <c r="E2335" t="s">
        <v>136</v>
      </c>
      <c r="F2335" t="s">
        <v>457</v>
      </c>
      <c r="G2335" t="s">
        <v>358</v>
      </c>
      <c r="H2335">
        <v>99</v>
      </c>
      <c r="I2335">
        <v>0</v>
      </c>
      <c r="J2335" t="s">
        <v>273</v>
      </c>
      <c r="K2335" s="21">
        <v>0</v>
      </c>
      <c r="L2335" s="21">
        <v>0</v>
      </c>
      <c r="M2335" s="21">
        <v>0</v>
      </c>
      <c r="N2335" s="21">
        <v>0</v>
      </c>
      <c r="O2335" s="21">
        <v>0</v>
      </c>
      <c r="P2335" s="21">
        <v>0</v>
      </c>
      <c r="Q2335" s="21">
        <v>0</v>
      </c>
      <c r="R2335" s="21">
        <v>0</v>
      </c>
      <c r="S2335" s="21">
        <v>0</v>
      </c>
      <c r="T2335" s="21">
        <v>0</v>
      </c>
      <c r="U2335" s="21">
        <v>0</v>
      </c>
      <c r="V2335" s="21">
        <v>0</v>
      </c>
      <c r="W2335" s="21">
        <v>0</v>
      </c>
      <c r="X2335" s="21">
        <v>0</v>
      </c>
      <c r="Y2335" s="21">
        <v>0</v>
      </c>
      <c r="Z2335" s="21">
        <v>0</v>
      </c>
      <c r="AA2335" s="21">
        <v>0</v>
      </c>
      <c r="AB2335" s="21">
        <v>0</v>
      </c>
      <c r="AC2335" s="21">
        <v>0</v>
      </c>
      <c r="AD2335" s="21">
        <v>0</v>
      </c>
      <c r="AE2335" s="21">
        <v>0</v>
      </c>
      <c r="AF2335" s="21">
        <v>0</v>
      </c>
      <c r="AG2335" s="21">
        <v>0</v>
      </c>
    </row>
    <row r="2336" spans="1:33" x14ac:dyDescent="0.25">
      <c r="A2336">
        <v>2206</v>
      </c>
      <c r="B2336" t="s">
        <v>1</v>
      </c>
      <c r="C2336" t="s">
        <v>8</v>
      </c>
      <c r="D2336" t="s">
        <v>34</v>
      </c>
      <c r="E2336" t="s">
        <v>137</v>
      </c>
      <c r="F2336" t="s">
        <v>457</v>
      </c>
      <c r="G2336">
        <v>0</v>
      </c>
      <c r="H2336">
        <v>99</v>
      </c>
      <c r="I2336">
        <v>1</v>
      </c>
      <c r="J2336" t="s">
        <v>280</v>
      </c>
      <c r="K2336" s="21">
        <v>1.9672398295833814E-4</v>
      </c>
      <c r="L2336" s="21">
        <v>3.9057765164551633E-4</v>
      </c>
      <c r="M2336" s="21">
        <v>5.8159591147843479E-4</v>
      </c>
      <c r="N2336" s="21">
        <v>7.6981170813152555E-4</v>
      </c>
      <c r="O2336" s="21">
        <v>9.5537219410834107E-4</v>
      </c>
      <c r="P2336" s="21">
        <v>1.1199641303603705E-3</v>
      </c>
      <c r="Q2336" s="21">
        <v>1.2496356217819049E-3</v>
      </c>
      <c r="R2336" s="21">
        <v>1.3517484069745071E-3</v>
      </c>
      <c r="S2336" s="21">
        <v>1.4321101476870151E-3</v>
      </c>
      <c r="T2336" s="21">
        <v>1.4953029301384784E-3</v>
      </c>
      <c r="U2336" s="21">
        <v>1.5449422409347219E-3</v>
      </c>
      <c r="V2336" s="21">
        <v>1.5838811495652093E-3</v>
      </c>
      <c r="W2336" s="21">
        <v>1.6143713043905853E-3</v>
      </c>
      <c r="X2336" s="21">
        <v>1.6381898875641101E-3</v>
      </c>
      <c r="Y2336" s="21">
        <v>1.6567397354172318E-3</v>
      </c>
      <c r="Z2336" s="21">
        <v>1.655500740210016E-3</v>
      </c>
      <c r="AA2336" s="21">
        <v>1.6542626715871571E-3</v>
      </c>
      <c r="AB2336" s="21">
        <v>1.6530255288557097E-3</v>
      </c>
      <c r="AC2336" s="21">
        <v>1.6517893113232416E-3</v>
      </c>
      <c r="AD2336" s="21">
        <v>1.6505540182978429E-3</v>
      </c>
      <c r="AE2336" s="21">
        <v>1.6493196490881207E-3</v>
      </c>
      <c r="AF2336" s="21">
        <v>1.6480862030031963E-3</v>
      </c>
      <c r="AG2336" s="21">
        <v>1.646853679352711E-3</v>
      </c>
    </row>
    <row r="2337" spans="1:33" x14ac:dyDescent="0.25">
      <c r="A2337">
        <v>2204</v>
      </c>
      <c r="B2337" t="s">
        <v>1</v>
      </c>
      <c r="C2337" t="s">
        <v>8</v>
      </c>
      <c r="D2337" t="s">
        <v>34</v>
      </c>
      <c r="E2337" t="s">
        <v>138</v>
      </c>
      <c r="F2337" t="s">
        <v>457</v>
      </c>
      <c r="G2337" t="s">
        <v>359</v>
      </c>
      <c r="H2337">
        <v>99</v>
      </c>
      <c r="I2337">
        <v>0</v>
      </c>
      <c r="J2337" t="s">
        <v>273</v>
      </c>
      <c r="K2337" s="21">
        <v>0</v>
      </c>
      <c r="L2337" s="21">
        <v>0</v>
      </c>
      <c r="M2337" s="21">
        <v>0</v>
      </c>
      <c r="N2337" s="21">
        <v>0</v>
      </c>
      <c r="O2337" s="21">
        <v>0</v>
      </c>
      <c r="P2337" s="21">
        <v>0</v>
      </c>
      <c r="Q2337" s="21">
        <v>0</v>
      </c>
      <c r="R2337" s="21">
        <v>0</v>
      </c>
      <c r="S2337" s="21">
        <v>0</v>
      </c>
      <c r="T2337" s="21">
        <v>0</v>
      </c>
      <c r="U2337" s="21">
        <v>0</v>
      </c>
      <c r="V2337" s="21">
        <v>0</v>
      </c>
      <c r="W2337" s="21">
        <v>0</v>
      </c>
      <c r="X2337" s="21">
        <v>0</v>
      </c>
      <c r="Y2337" s="21">
        <v>0</v>
      </c>
      <c r="Z2337" s="21">
        <v>0</v>
      </c>
      <c r="AA2337" s="21">
        <v>0</v>
      </c>
      <c r="AB2337" s="21">
        <v>0</v>
      </c>
      <c r="AC2337" s="21">
        <v>0</v>
      </c>
      <c r="AD2337" s="21">
        <v>0</v>
      </c>
      <c r="AE2337" s="21">
        <v>0</v>
      </c>
      <c r="AF2337" s="21">
        <v>0</v>
      </c>
      <c r="AG2337" s="21">
        <v>0</v>
      </c>
    </row>
    <row r="2338" spans="1:33" x14ac:dyDescent="0.25">
      <c r="A2338">
        <v>2203</v>
      </c>
      <c r="B2338" t="s">
        <v>1</v>
      </c>
      <c r="C2338" t="s">
        <v>8</v>
      </c>
      <c r="D2338" t="s">
        <v>34</v>
      </c>
      <c r="E2338" t="s">
        <v>238</v>
      </c>
      <c r="F2338" t="s">
        <v>457</v>
      </c>
      <c r="G2338" t="s">
        <v>594</v>
      </c>
      <c r="H2338">
        <v>99</v>
      </c>
      <c r="I2338">
        <v>0</v>
      </c>
      <c r="J2338" t="s">
        <v>273</v>
      </c>
      <c r="K2338" s="21">
        <v>0</v>
      </c>
      <c r="L2338" s="21">
        <v>0</v>
      </c>
      <c r="M2338" s="21">
        <v>0</v>
      </c>
      <c r="N2338" s="21">
        <v>0</v>
      </c>
      <c r="O2338" s="21">
        <v>0</v>
      </c>
      <c r="P2338" s="21">
        <v>0</v>
      </c>
      <c r="Q2338" s="21">
        <v>0</v>
      </c>
      <c r="R2338" s="21">
        <v>0</v>
      </c>
      <c r="S2338" s="21">
        <v>0</v>
      </c>
      <c r="T2338" s="21">
        <v>0</v>
      </c>
      <c r="U2338" s="21">
        <v>0</v>
      </c>
      <c r="V2338" s="21">
        <v>0</v>
      </c>
      <c r="W2338" s="21">
        <v>0</v>
      </c>
      <c r="X2338" s="21">
        <v>0</v>
      </c>
      <c r="Y2338" s="21">
        <v>0</v>
      </c>
      <c r="Z2338" s="21">
        <v>0</v>
      </c>
      <c r="AA2338" s="21">
        <v>0</v>
      </c>
      <c r="AB2338" s="21">
        <v>0</v>
      </c>
      <c r="AC2338" s="21">
        <v>0</v>
      </c>
      <c r="AD2338" s="21">
        <v>0</v>
      </c>
      <c r="AE2338" s="21">
        <v>0</v>
      </c>
      <c r="AF2338" s="21">
        <v>0</v>
      </c>
      <c r="AG2338" s="21">
        <v>0</v>
      </c>
    </row>
    <row r="2339" spans="1:33" x14ac:dyDescent="0.25">
      <c r="A2339">
        <v>2181</v>
      </c>
      <c r="B2339" t="s">
        <v>1</v>
      </c>
      <c r="C2339" t="s">
        <v>8</v>
      </c>
      <c r="D2339" t="s">
        <v>34</v>
      </c>
      <c r="E2339" t="s">
        <v>139</v>
      </c>
      <c r="F2339" t="s">
        <v>449</v>
      </c>
      <c r="G2339" t="s">
        <v>360</v>
      </c>
      <c r="H2339">
        <v>97</v>
      </c>
      <c r="I2339">
        <v>0</v>
      </c>
      <c r="J2339" t="s">
        <v>273</v>
      </c>
      <c r="K2339" s="21">
        <v>0</v>
      </c>
      <c r="L2339" s="21">
        <v>0</v>
      </c>
      <c r="M2339" s="21">
        <v>0</v>
      </c>
      <c r="N2339" s="21">
        <v>0</v>
      </c>
      <c r="O2339" s="21">
        <v>0</v>
      </c>
      <c r="P2339" s="21">
        <v>0</v>
      </c>
      <c r="Q2339" s="21">
        <v>0</v>
      </c>
      <c r="R2339" s="21">
        <v>0</v>
      </c>
      <c r="S2339" s="21">
        <v>0</v>
      </c>
      <c r="T2339" s="21">
        <v>0</v>
      </c>
      <c r="U2339" s="21">
        <v>0</v>
      </c>
      <c r="V2339" s="21">
        <v>0</v>
      </c>
      <c r="W2339" s="21">
        <v>0</v>
      </c>
      <c r="X2339" s="21">
        <v>0</v>
      </c>
      <c r="Y2339" s="21">
        <v>0</v>
      </c>
      <c r="Z2339" s="21">
        <v>0</v>
      </c>
      <c r="AA2339" s="21">
        <v>0</v>
      </c>
      <c r="AB2339" s="21">
        <v>0</v>
      </c>
      <c r="AC2339" s="21">
        <v>0</v>
      </c>
      <c r="AD2339" s="21">
        <v>0</v>
      </c>
      <c r="AE2339" s="21">
        <v>0</v>
      </c>
      <c r="AF2339" s="21">
        <v>0</v>
      </c>
      <c r="AG2339" s="21">
        <v>0</v>
      </c>
    </row>
    <row r="2340" spans="1:33" x14ac:dyDescent="0.25">
      <c r="A2340">
        <v>2182</v>
      </c>
      <c r="B2340" t="s">
        <v>1</v>
      </c>
      <c r="C2340" t="s">
        <v>8</v>
      </c>
      <c r="D2340" t="s">
        <v>34</v>
      </c>
      <c r="E2340" t="s">
        <v>140</v>
      </c>
      <c r="F2340" t="s">
        <v>449</v>
      </c>
      <c r="G2340" t="s">
        <v>361</v>
      </c>
      <c r="H2340">
        <v>97</v>
      </c>
      <c r="I2340">
        <v>0</v>
      </c>
      <c r="J2340" t="s">
        <v>273</v>
      </c>
      <c r="K2340" s="21">
        <v>0</v>
      </c>
      <c r="L2340" s="21">
        <v>0</v>
      </c>
      <c r="M2340" s="21">
        <v>0</v>
      </c>
      <c r="N2340" s="21">
        <v>0</v>
      </c>
      <c r="O2340" s="21">
        <v>0</v>
      </c>
      <c r="P2340" s="21">
        <v>0</v>
      </c>
      <c r="Q2340" s="21">
        <v>0</v>
      </c>
      <c r="R2340" s="21">
        <v>0</v>
      </c>
      <c r="S2340" s="21">
        <v>0</v>
      </c>
      <c r="T2340" s="21">
        <v>0</v>
      </c>
      <c r="U2340" s="21">
        <v>0</v>
      </c>
      <c r="V2340" s="21">
        <v>0</v>
      </c>
      <c r="W2340" s="21">
        <v>0</v>
      </c>
      <c r="X2340" s="21">
        <v>0</v>
      </c>
      <c r="Y2340" s="21">
        <v>0</v>
      </c>
      <c r="Z2340" s="21">
        <v>0</v>
      </c>
      <c r="AA2340" s="21">
        <v>0</v>
      </c>
      <c r="AB2340" s="21">
        <v>0</v>
      </c>
      <c r="AC2340" s="21">
        <v>0</v>
      </c>
      <c r="AD2340" s="21">
        <v>0</v>
      </c>
      <c r="AE2340" s="21">
        <v>0</v>
      </c>
      <c r="AF2340" s="21">
        <v>0</v>
      </c>
      <c r="AG2340" s="21">
        <v>0</v>
      </c>
    </row>
    <row r="2341" spans="1:33" x14ac:dyDescent="0.25">
      <c r="A2341">
        <v>1810</v>
      </c>
      <c r="B2341" t="s">
        <v>1</v>
      </c>
      <c r="C2341" t="s">
        <v>8</v>
      </c>
      <c r="D2341" t="s">
        <v>36</v>
      </c>
      <c r="E2341" t="s">
        <v>47</v>
      </c>
      <c r="F2341" t="s">
        <v>458</v>
      </c>
      <c r="G2341" t="s">
        <v>272</v>
      </c>
      <c r="H2341">
        <v>68</v>
      </c>
      <c r="I2341">
        <v>0</v>
      </c>
      <c r="J2341" t="s">
        <v>273</v>
      </c>
      <c r="K2341" s="21">
        <v>0</v>
      </c>
      <c r="L2341" s="21">
        <v>0</v>
      </c>
      <c r="M2341" s="21">
        <v>0</v>
      </c>
      <c r="N2341" s="21">
        <v>0</v>
      </c>
      <c r="O2341" s="21">
        <v>0</v>
      </c>
      <c r="P2341" s="21">
        <v>0</v>
      </c>
      <c r="Q2341" s="21">
        <v>0</v>
      </c>
      <c r="R2341" s="21">
        <v>0</v>
      </c>
      <c r="S2341" s="21">
        <v>0</v>
      </c>
      <c r="T2341" s="21">
        <v>0</v>
      </c>
      <c r="U2341" s="21">
        <v>0</v>
      </c>
      <c r="V2341" s="21">
        <v>0</v>
      </c>
      <c r="W2341" s="21">
        <v>0</v>
      </c>
      <c r="X2341" s="21">
        <v>0</v>
      </c>
      <c r="Y2341" s="21">
        <v>0</v>
      </c>
      <c r="Z2341" s="21">
        <v>0</v>
      </c>
      <c r="AA2341" s="21">
        <v>0</v>
      </c>
      <c r="AB2341" s="21">
        <v>0</v>
      </c>
      <c r="AC2341" s="21">
        <v>0</v>
      </c>
      <c r="AD2341" s="21">
        <v>0</v>
      </c>
      <c r="AE2341" s="21">
        <v>0</v>
      </c>
      <c r="AF2341" s="21">
        <v>0</v>
      </c>
      <c r="AG2341" s="21">
        <v>0</v>
      </c>
    </row>
    <row r="2342" spans="1:33" x14ac:dyDescent="0.25">
      <c r="A2342">
        <v>1814</v>
      </c>
      <c r="B2342" t="s">
        <v>1</v>
      </c>
      <c r="C2342" t="s">
        <v>8</v>
      </c>
      <c r="D2342" t="s">
        <v>36</v>
      </c>
      <c r="E2342" t="s">
        <v>48</v>
      </c>
      <c r="F2342" t="s">
        <v>459</v>
      </c>
      <c r="G2342" t="s">
        <v>275</v>
      </c>
      <c r="H2342">
        <v>67</v>
      </c>
      <c r="I2342">
        <v>0</v>
      </c>
      <c r="J2342" t="s">
        <v>273</v>
      </c>
      <c r="K2342" s="21">
        <v>0</v>
      </c>
      <c r="L2342" s="21">
        <v>0</v>
      </c>
      <c r="M2342" s="21">
        <v>0</v>
      </c>
      <c r="N2342" s="21">
        <v>0</v>
      </c>
      <c r="O2342" s="21">
        <v>0</v>
      </c>
      <c r="P2342" s="21">
        <v>0</v>
      </c>
      <c r="Q2342" s="21">
        <v>0</v>
      </c>
      <c r="R2342" s="21">
        <v>0</v>
      </c>
      <c r="S2342" s="21">
        <v>0</v>
      </c>
      <c r="T2342" s="21">
        <v>0</v>
      </c>
      <c r="U2342" s="21">
        <v>0</v>
      </c>
      <c r="V2342" s="21">
        <v>0</v>
      </c>
      <c r="W2342" s="21">
        <v>0</v>
      </c>
      <c r="X2342" s="21">
        <v>0</v>
      </c>
      <c r="Y2342" s="21">
        <v>0</v>
      </c>
      <c r="Z2342" s="21">
        <v>0</v>
      </c>
      <c r="AA2342" s="21">
        <v>0</v>
      </c>
      <c r="AB2342" s="21">
        <v>0</v>
      </c>
      <c r="AC2342" s="21">
        <v>0</v>
      </c>
      <c r="AD2342" s="21">
        <v>0</v>
      </c>
      <c r="AE2342" s="21">
        <v>0</v>
      </c>
      <c r="AF2342" s="21">
        <v>0</v>
      </c>
      <c r="AG2342" s="21">
        <v>0</v>
      </c>
    </row>
    <row r="2343" spans="1:33" x14ac:dyDescent="0.25">
      <c r="A2343">
        <v>1448</v>
      </c>
      <c r="B2343" t="s">
        <v>1</v>
      </c>
      <c r="C2343" t="s">
        <v>8</v>
      </c>
      <c r="D2343" t="s">
        <v>36</v>
      </c>
      <c r="E2343" t="s">
        <v>49</v>
      </c>
      <c r="F2343" t="s">
        <v>460</v>
      </c>
      <c r="G2343" t="s">
        <v>277</v>
      </c>
      <c r="H2343">
        <v>66</v>
      </c>
      <c r="I2343">
        <v>0</v>
      </c>
      <c r="J2343" t="s">
        <v>273</v>
      </c>
      <c r="K2343" s="21">
        <v>0</v>
      </c>
      <c r="L2343" s="21">
        <v>0</v>
      </c>
      <c r="M2343" s="21">
        <v>0</v>
      </c>
      <c r="N2343" s="21">
        <v>0</v>
      </c>
      <c r="O2343" s="21">
        <v>0</v>
      </c>
      <c r="P2343" s="21">
        <v>0</v>
      </c>
      <c r="Q2343" s="21">
        <v>0</v>
      </c>
      <c r="R2343" s="21">
        <v>0</v>
      </c>
      <c r="S2343" s="21">
        <v>0</v>
      </c>
      <c r="T2343" s="21">
        <v>0</v>
      </c>
      <c r="U2343" s="21">
        <v>0</v>
      </c>
      <c r="V2343" s="21">
        <v>0</v>
      </c>
      <c r="W2343" s="21">
        <v>0</v>
      </c>
      <c r="X2343" s="21">
        <v>0</v>
      </c>
      <c r="Y2343" s="21">
        <v>0</v>
      </c>
      <c r="Z2343" s="21">
        <v>0</v>
      </c>
      <c r="AA2343" s="21">
        <v>0</v>
      </c>
      <c r="AB2343" s="21">
        <v>0</v>
      </c>
      <c r="AC2343" s="21">
        <v>0</v>
      </c>
      <c r="AD2343" s="21">
        <v>0</v>
      </c>
      <c r="AE2343" s="21">
        <v>0</v>
      </c>
      <c r="AF2343" s="21">
        <v>0</v>
      </c>
      <c r="AG2343" s="21">
        <v>0</v>
      </c>
    </row>
    <row r="2344" spans="1:33" x14ac:dyDescent="0.25">
      <c r="A2344">
        <v>1456</v>
      </c>
      <c r="B2344" t="s">
        <v>1</v>
      </c>
      <c r="C2344" t="s">
        <v>8</v>
      </c>
      <c r="D2344" t="s">
        <v>36</v>
      </c>
      <c r="E2344" t="s">
        <v>50</v>
      </c>
      <c r="F2344" t="s">
        <v>461</v>
      </c>
      <c r="G2344" t="s">
        <v>279</v>
      </c>
      <c r="H2344">
        <v>71</v>
      </c>
      <c r="I2344">
        <v>1</v>
      </c>
      <c r="J2344" t="s">
        <v>280</v>
      </c>
      <c r="K2344" s="21">
        <v>6.1369211109384599E-3</v>
      </c>
      <c r="L2344" s="21">
        <v>1.3187262384540342E-2</v>
      </c>
      <c r="M2344" s="21">
        <v>2.0688146708841837E-2</v>
      </c>
      <c r="N2344" s="21">
        <v>2.9306102691493641E-2</v>
      </c>
      <c r="O2344" s="21">
        <v>3.8488548396937869E-2</v>
      </c>
      <c r="P2344" s="21">
        <v>4.8124576730973707E-2</v>
      </c>
      <c r="Q2344" s="21">
        <v>5.809428720778155E-2</v>
      </c>
      <c r="R2344" s="21">
        <v>6.7287315426822453E-2</v>
      </c>
      <c r="S2344" s="21">
        <v>7.7883290749112433E-2</v>
      </c>
      <c r="T2344" s="21">
        <v>8.875874932016381E-2</v>
      </c>
      <c r="U2344" s="21">
        <v>9.960703766432602E-2</v>
      </c>
      <c r="V2344" s="21">
        <v>0.11041374256669745</v>
      </c>
      <c r="W2344" s="21">
        <v>0.12122350416085695</v>
      </c>
      <c r="X2344" s="21">
        <v>0.13207258503069935</v>
      </c>
      <c r="Y2344" s="21">
        <v>0.14299028486683907</v>
      </c>
      <c r="Z2344" s="21">
        <v>0.14827979916464296</v>
      </c>
      <c r="AA2344" s="21">
        <v>0.15282868198911462</v>
      </c>
      <c r="AB2344" s="21">
        <v>0.15639026653975815</v>
      </c>
      <c r="AC2344" s="21">
        <v>0.1594452429316402</v>
      </c>
      <c r="AD2344" s="21">
        <v>0.1621279111814706</v>
      </c>
      <c r="AE2344" s="21">
        <v>0.16455646783946642</v>
      </c>
      <c r="AF2344" s="21">
        <v>0.16942818413658037</v>
      </c>
      <c r="AG2344" s="21">
        <v>0.1735244372234987</v>
      </c>
    </row>
    <row r="2345" spans="1:33" x14ac:dyDescent="0.25">
      <c r="A2345">
        <v>1780</v>
      </c>
      <c r="B2345" t="s">
        <v>1</v>
      </c>
      <c r="C2345" t="s">
        <v>8</v>
      </c>
      <c r="D2345" t="s">
        <v>36</v>
      </c>
      <c r="E2345" t="s">
        <v>51</v>
      </c>
      <c r="F2345" t="s">
        <v>459</v>
      </c>
      <c r="G2345" t="s">
        <v>281</v>
      </c>
      <c r="H2345">
        <v>67</v>
      </c>
      <c r="I2345">
        <v>1</v>
      </c>
      <c r="J2345" t="s">
        <v>280</v>
      </c>
      <c r="K2345" s="21">
        <v>1.8838278075735041E-5</v>
      </c>
      <c r="L2345" s="21">
        <v>5.7310307962068876E-5</v>
      </c>
      <c r="M2345" s="21">
        <v>1.2705708367724721E-4</v>
      </c>
      <c r="N2345" s="21">
        <v>2.4282048327623238E-4</v>
      </c>
      <c r="O2345" s="21">
        <v>4.2218350118436226E-4</v>
      </c>
      <c r="P2345" s="21">
        <v>6.8431042054617399E-4</v>
      </c>
      <c r="Q2345" s="21">
        <v>1.0480194315222512E-3</v>
      </c>
      <c r="R2345" s="21">
        <v>1.5287990629292134E-3</v>
      </c>
      <c r="S2345" s="21">
        <v>2.1349426937812446E-3</v>
      </c>
      <c r="T2345" s="21">
        <v>2.8633116724958358E-3</v>
      </c>
      <c r="U2345" s="21">
        <v>3.6770782597408801E-3</v>
      </c>
      <c r="V2345" s="21">
        <v>4.5404936462389526E-3</v>
      </c>
      <c r="W2345" s="21">
        <v>5.392495663298671E-3</v>
      </c>
      <c r="X2345" s="21">
        <v>6.1606047745041571E-3</v>
      </c>
      <c r="Y2345" s="21">
        <v>6.771374375965207E-3</v>
      </c>
      <c r="Z2345" s="21">
        <v>7.1732958909208836E-3</v>
      </c>
      <c r="AA2345" s="21">
        <v>7.3253719761534209E-3</v>
      </c>
      <c r="AB2345" s="21">
        <v>7.346041170048126E-3</v>
      </c>
      <c r="AC2345" s="21">
        <v>7.3337961430027278E-3</v>
      </c>
      <c r="AD2345" s="21">
        <v>7.3214475888794799E-3</v>
      </c>
      <c r="AE2345" s="21">
        <v>7.3098407029900583E-3</v>
      </c>
      <c r="AF2345" s="21">
        <v>7.2988743324617147E-3</v>
      </c>
      <c r="AG2345" s="21">
        <v>7.2884949923480349E-3</v>
      </c>
    </row>
    <row r="2346" spans="1:33" x14ac:dyDescent="0.25">
      <c r="A2346">
        <v>1774</v>
      </c>
      <c r="B2346" t="s">
        <v>1</v>
      </c>
      <c r="C2346" t="s">
        <v>8</v>
      </c>
      <c r="D2346" t="s">
        <v>36</v>
      </c>
      <c r="E2346" t="s">
        <v>52</v>
      </c>
      <c r="F2346" t="s">
        <v>460</v>
      </c>
      <c r="G2346">
        <v>0</v>
      </c>
      <c r="H2346">
        <v>66</v>
      </c>
      <c r="I2346">
        <v>0</v>
      </c>
      <c r="J2346" t="s">
        <v>273</v>
      </c>
      <c r="K2346" s="21">
        <v>0</v>
      </c>
      <c r="L2346" s="21">
        <v>0</v>
      </c>
      <c r="M2346" s="21">
        <v>0</v>
      </c>
      <c r="N2346" s="21">
        <v>0</v>
      </c>
      <c r="O2346" s="21">
        <v>0</v>
      </c>
      <c r="P2346" s="21">
        <v>0</v>
      </c>
      <c r="Q2346" s="21">
        <v>0</v>
      </c>
      <c r="R2346" s="21">
        <v>0</v>
      </c>
      <c r="S2346" s="21">
        <v>0</v>
      </c>
      <c r="T2346" s="21">
        <v>0</v>
      </c>
      <c r="U2346" s="21">
        <v>0</v>
      </c>
      <c r="V2346" s="21">
        <v>0</v>
      </c>
      <c r="W2346" s="21">
        <v>0</v>
      </c>
      <c r="X2346" s="21">
        <v>0</v>
      </c>
      <c r="Y2346" s="21">
        <v>0</v>
      </c>
      <c r="Z2346" s="21">
        <v>0</v>
      </c>
      <c r="AA2346" s="21">
        <v>0</v>
      </c>
      <c r="AB2346" s="21">
        <v>0</v>
      </c>
      <c r="AC2346" s="21">
        <v>0</v>
      </c>
      <c r="AD2346" s="21">
        <v>0</v>
      </c>
      <c r="AE2346" s="21">
        <v>0</v>
      </c>
      <c r="AF2346" s="21">
        <v>0</v>
      </c>
      <c r="AG2346" s="21">
        <v>0</v>
      </c>
    </row>
    <row r="2347" spans="1:33" x14ac:dyDescent="0.25">
      <c r="A2347">
        <v>1813</v>
      </c>
      <c r="B2347" t="s">
        <v>1</v>
      </c>
      <c r="C2347" t="s">
        <v>8</v>
      </c>
      <c r="D2347" t="s">
        <v>36</v>
      </c>
      <c r="E2347" t="s">
        <v>256</v>
      </c>
      <c r="F2347" t="s">
        <v>463</v>
      </c>
      <c r="G2347" t="s">
        <v>590</v>
      </c>
      <c r="H2347">
        <v>75</v>
      </c>
      <c r="I2347">
        <v>0</v>
      </c>
      <c r="J2347" t="s">
        <v>273</v>
      </c>
      <c r="K2347" s="21">
        <v>0</v>
      </c>
      <c r="L2347" s="21">
        <v>0</v>
      </c>
      <c r="M2347" s="21">
        <v>0</v>
      </c>
      <c r="N2347" s="21">
        <v>0</v>
      </c>
      <c r="O2347" s="21">
        <v>0</v>
      </c>
      <c r="P2347" s="21">
        <v>0</v>
      </c>
      <c r="Q2347" s="21">
        <v>0</v>
      </c>
      <c r="R2347" s="21">
        <v>0</v>
      </c>
      <c r="S2347" s="21">
        <v>0</v>
      </c>
      <c r="T2347" s="21">
        <v>0</v>
      </c>
      <c r="U2347" s="21">
        <v>0</v>
      </c>
      <c r="V2347" s="21">
        <v>0</v>
      </c>
      <c r="W2347" s="21">
        <v>0</v>
      </c>
      <c r="X2347" s="21">
        <v>0</v>
      </c>
      <c r="Y2347" s="21">
        <v>0</v>
      </c>
      <c r="Z2347" s="21">
        <v>0</v>
      </c>
      <c r="AA2347" s="21">
        <v>0</v>
      </c>
      <c r="AB2347" s="21">
        <v>0</v>
      </c>
      <c r="AC2347" s="21">
        <v>0</v>
      </c>
      <c r="AD2347" s="21">
        <v>0</v>
      </c>
      <c r="AE2347" s="21">
        <v>0</v>
      </c>
      <c r="AF2347" s="21">
        <v>0</v>
      </c>
      <c r="AG2347" s="21">
        <v>0</v>
      </c>
    </row>
    <row r="2348" spans="1:33" x14ac:dyDescent="0.25">
      <c r="A2348">
        <v>1465</v>
      </c>
      <c r="B2348" t="s">
        <v>1</v>
      </c>
      <c r="C2348" t="s">
        <v>8</v>
      </c>
      <c r="D2348" t="s">
        <v>36</v>
      </c>
      <c r="E2348" t="s">
        <v>61</v>
      </c>
      <c r="F2348" t="s">
        <v>462</v>
      </c>
      <c r="G2348" t="s">
        <v>292</v>
      </c>
      <c r="H2348">
        <v>74</v>
      </c>
      <c r="I2348">
        <v>0</v>
      </c>
      <c r="J2348" t="s">
        <v>273</v>
      </c>
      <c r="K2348" s="21">
        <v>0</v>
      </c>
      <c r="L2348" s="21">
        <v>0</v>
      </c>
      <c r="M2348" s="21">
        <v>0</v>
      </c>
      <c r="N2348" s="21">
        <v>0</v>
      </c>
      <c r="O2348" s="21">
        <v>0</v>
      </c>
      <c r="P2348" s="21">
        <v>0</v>
      </c>
      <c r="Q2348" s="21">
        <v>0</v>
      </c>
      <c r="R2348" s="21">
        <v>0</v>
      </c>
      <c r="S2348" s="21">
        <v>0</v>
      </c>
      <c r="T2348" s="21">
        <v>0</v>
      </c>
      <c r="U2348" s="21">
        <v>0</v>
      </c>
      <c r="V2348" s="21">
        <v>0</v>
      </c>
      <c r="W2348" s="21">
        <v>0</v>
      </c>
      <c r="X2348" s="21">
        <v>0</v>
      </c>
      <c r="Y2348" s="21">
        <v>0</v>
      </c>
      <c r="Z2348" s="21">
        <v>0</v>
      </c>
      <c r="AA2348" s="21">
        <v>0</v>
      </c>
      <c r="AB2348" s="21">
        <v>0</v>
      </c>
      <c r="AC2348" s="21">
        <v>0</v>
      </c>
      <c r="AD2348" s="21">
        <v>0</v>
      </c>
      <c r="AE2348" s="21">
        <v>0</v>
      </c>
      <c r="AF2348" s="21">
        <v>0</v>
      </c>
      <c r="AG2348" s="21">
        <v>0</v>
      </c>
    </row>
    <row r="2349" spans="1:33" x14ac:dyDescent="0.25">
      <c r="A2349">
        <v>1788</v>
      </c>
      <c r="B2349" t="s">
        <v>1</v>
      </c>
      <c r="C2349" t="s">
        <v>8</v>
      </c>
      <c r="D2349" t="s">
        <v>36</v>
      </c>
      <c r="E2349" t="s">
        <v>62</v>
      </c>
      <c r="F2349" t="s">
        <v>460</v>
      </c>
      <c r="G2349" t="s">
        <v>293</v>
      </c>
      <c r="H2349">
        <v>66</v>
      </c>
      <c r="I2349">
        <v>0</v>
      </c>
      <c r="J2349" t="s">
        <v>273</v>
      </c>
      <c r="K2349" s="21">
        <v>0</v>
      </c>
      <c r="L2349" s="21">
        <v>0</v>
      </c>
      <c r="M2349" s="21">
        <v>0</v>
      </c>
      <c r="N2349" s="21">
        <v>0</v>
      </c>
      <c r="O2349" s="21">
        <v>0</v>
      </c>
      <c r="P2349" s="21">
        <v>0</v>
      </c>
      <c r="Q2349" s="21">
        <v>0</v>
      </c>
      <c r="R2349" s="21">
        <v>0</v>
      </c>
      <c r="S2349" s="21">
        <v>0</v>
      </c>
      <c r="T2349" s="21">
        <v>0</v>
      </c>
      <c r="U2349" s="21">
        <v>0</v>
      </c>
      <c r="V2349" s="21">
        <v>0</v>
      </c>
      <c r="W2349" s="21">
        <v>0</v>
      </c>
      <c r="X2349" s="21">
        <v>0</v>
      </c>
      <c r="Y2349" s="21">
        <v>0</v>
      </c>
      <c r="Z2349" s="21">
        <v>0</v>
      </c>
      <c r="AA2349" s="21">
        <v>0</v>
      </c>
      <c r="AB2349" s="21">
        <v>0</v>
      </c>
      <c r="AC2349" s="21">
        <v>0</v>
      </c>
      <c r="AD2349" s="21">
        <v>0</v>
      </c>
      <c r="AE2349" s="21">
        <v>0</v>
      </c>
      <c r="AF2349" s="21">
        <v>0</v>
      </c>
      <c r="AG2349" s="21">
        <v>0</v>
      </c>
    </row>
    <row r="2350" spans="1:33" x14ac:dyDescent="0.25">
      <c r="A2350">
        <v>1776</v>
      </c>
      <c r="B2350" t="s">
        <v>1</v>
      </c>
      <c r="C2350" t="s">
        <v>8</v>
      </c>
      <c r="D2350" t="s">
        <v>36</v>
      </c>
      <c r="E2350" t="s">
        <v>63</v>
      </c>
      <c r="F2350" t="s">
        <v>460</v>
      </c>
      <c r="G2350" t="s">
        <v>294</v>
      </c>
      <c r="H2350">
        <v>66</v>
      </c>
      <c r="I2350">
        <v>0</v>
      </c>
      <c r="J2350" t="s">
        <v>280</v>
      </c>
      <c r="K2350" s="21">
        <v>0</v>
      </c>
      <c r="L2350" s="21">
        <v>0</v>
      </c>
      <c r="M2350" s="21">
        <v>0</v>
      </c>
      <c r="N2350" s="21">
        <v>0</v>
      </c>
      <c r="O2350" s="21">
        <v>0</v>
      </c>
      <c r="P2350" s="21">
        <v>0</v>
      </c>
      <c r="Q2350" s="21">
        <v>0</v>
      </c>
      <c r="R2350" s="21">
        <v>0</v>
      </c>
      <c r="S2350" s="21">
        <v>0</v>
      </c>
      <c r="T2350" s="21">
        <v>0</v>
      </c>
      <c r="U2350" s="21">
        <v>0</v>
      </c>
      <c r="V2350" s="21">
        <v>0</v>
      </c>
      <c r="W2350" s="21">
        <v>0</v>
      </c>
      <c r="X2350" s="21">
        <v>0</v>
      </c>
      <c r="Y2350" s="21">
        <v>0</v>
      </c>
      <c r="Z2350" s="21">
        <v>0</v>
      </c>
      <c r="AA2350" s="21">
        <v>0</v>
      </c>
      <c r="AB2350" s="21">
        <v>0</v>
      </c>
      <c r="AC2350" s="21">
        <v>0</v>
      </c>
      <c r="AD2350" s="21">
        <v>0</v>
      </c>
      <c r="AE2350" s="21">
        <v>0</v>
      </c>
      <c r="AF2350" s="21">
        <v>0</v>
      </c>
      <c r="AG2350" s="21">
        <v>0</v>
      </c>
    </row>
    <row r="2351" spans="1:33" x14ac:dyDescent="0.25">
      <c r="A2351">
        <v>1793</v>
      </c>
      <c r="B2351" t="s">
        <v>1</v>
      </c>
      <c r="C2351" t="s">
        <v>8</v>
      </c>
      <c r="D2351" t="s">
        <v>36</v>
      </c>
      <c r="E2351" t="s">
        <v>64</v>
      </c>
      <c r="F2351" t="s">
        <v>460</v>
      </c>
      <c r="G2351" t="s">
        <v>64</v>
      </c>
      <c r="H2351">
        <v>66</v>
      </c>
      <c r="I2351">
        <v>0</v>
      </c>
      <c r="J2351" t="s">
        <v>273</v>
      </c>
      <c r="K2351" s="21">
        <v>0</v>
      </c>
      <c r="L2351" s="21">
        <v>0</v>
      </c>
      <c r="M2351" s="21">
        <v>0</v>
      </c>
      <c r="N2351" s="21">
        <v>0</v>
      </c>
      <c r="O2351" s="21">
        <v>0</v>
      </c>
      <c r="P2351" s="21">
        <v>0</v>
      </c>
      <c r="Q2351" s="21">
        <v>0</v>
      </c>
      <c r="R2351" s="21">
        <v>0</v>
      </c>
      <c r="S2351" s="21">
        <v>0</v>
      </c>
      <c r="T2351" s="21">
        <v>0</v>
      </c>
      <c r="U2351" s="21">
        <v>0</v>
      </c>
      <c r="V2351" s="21">
        <v>0</v>
      </c>
      <c r="W2351" s="21">
        <v>0</v>
      </c>
      <c r="X2351" s="21">
        <v>0</v>
      </c>
      <c r="Y2351" s="21">
        <v>0</v>
      </c>
      <c r="Z2351" s="21">
        <v>0</v>
      </c>
      <c r="AA2351" s="21">
        <v>0</v>
      </c>
      <c r="AB2351" s="21">
        <v>0</v>
      </c>
      <c r="AC2351" s="21">
        <v>0</v>
      </c>
      <c r="AD2351" s="21">
        <v>0</v>
      </c>
      <c r="AE2351" s="21">
        <v>0</v>
      </c>
      <c r="AF2351" s="21">
        <v>0</v>
      </c>
      <c r="AG2351" s="21">
        <v>0</v>
      </c>
    </row>
    <row r="2352" spans="1:33" x14ac:dyDescent="0.25">
      <c r="A2352">
        <v>1792</v>
      </c>
      <c r="B2352" t="s">
        <v>1</v>
      </c>
      <c r="C2352" t="s">
        <v>8</v>
      </c>
      <c r="D2352" t="s">
        <v>36</v>
      </c>
      <c r="E2352" t="s">
        <v>65</v>
      </c>
      <c r="F2352" t="s">
        <v>460</v>
      </c>
      <c r="G2352" t="s">
        <v>295</v>
      </c>
      <c r="H2352">
        <v>66</v>
      </c>
      <c r="I2352">
        <v>0</v>
      </c>
      <c r="J2352" t="s">
        <v>273</v>
      </c>
      <c r="K2352" s="21">
        <v>0</v>
      </c>
      <c r="L2352" s="21">
        <v>0</v>
      </c>
      <c r="M2352" s="21">
        <v>0</v>
      </c>
      <c r="N2352" s="21">
        <v>0</v>
      </c>
      <c r="O2352" s="21">
        <v>0</v>
      </c>
      <c r="P2352" s="21">
        <v>0</v>
      </c>
      <c r="Q2352" s="21">
        <v>0</v>
      </c>
      <c r="R2352" s="21">
        <v>0</v>
      </c>
      <c r="S2352" s="21">
        <v>0</v>
      </c>
      <c r="T2352" s="21">
        <v>0</v>
      </c>
      <c r="U2352" s="21">
        <v>0</v>
      </c>
      <c r="V2352" s="21">
        <v>0</v>
      </c>
      <c r="W2352" s="21">
        <v>0</v>
      </c>
      <c r="X2352" s="21">
        <v>0</v>
      </c>
      <c r="Y2352" s="21">
        <v>0</v>
      </c>
      <c r="Z2352" s="21">
        <v>0</v>
      </c>
      <c r="AA2352" s="21">
        <v>0</v>
      </c>
      <c r="AB2352" s="21">
        <v>0</v>
      </c>
      <c r="AC2352" s="21">
        <v>0</v>
      </c>
      <c r="AD2352" s="21">
        <v>0</v>
      </c>
      <c r="AE2352" s="21">
        <v>0</v>
      </c>
      <c r="AF2352" s="21">
        <v>0</v>
      </c>
      <c r="AG2352" s="21">
        <v>0</v>
      </c>
    </row>
    <row r="2353" spans="1:33" x14ac:dyDescent="0.25">
      <c r="A2353">
        <v>1471</v>
      </c>
      <c r="B2353" t="s">
        <v>1</v>
      </c>
      <c r="C2353" t="s">
        <v>8</v>
      </c>
      <c r="D2353" t="s">
        <v>36</v>
      </c>
      <c r="E2353" t="s">
        <v>142</v>
      </c>
      <c r="F2353" t="s">
        <v>463</v>
      </c>
      <c r="G2353" t="s">
        <v>370</v>
      </c>
      <c r="H2353">
        <v>75</v>
      </c>
      <c r="I2353">
        <v>0</v>
      </c>
      <c r="J2353" t="s">
        <v>280</v>
      </c>
      <c r="K2353" s="21">
        <v>0</v>
      </c>
      <c r="L2353" s="21">
        <v>0</v>
      </c>
      <c r="M2353" s="21">
        <v>0</v>
      </c>
      <c r="N2353" s="21">
        <v>0</v>
      </c>
      <c r="O2353" s="21">
        <v>0</v>
      </c>
      <c r="P2353" s="21">
        <v>0</v>
      </c>
      <c r="Q2353" s="21">
        <v>0</v>
      </c>
      <c r="R2353" s="21">
        <v>0</v>
      </c>
      <c r="S2353" s="21">
        <v>0</v>
      </c>
      <c r="T2353" s="21">
        <v>0</v>
      </c>
      <c r="U2353" s="21">
        <v>0</v>
      </c>
      <c r="V2353" s="21">
        <v>0</v>
      </c>
      <c r="W2353" s="21">
        <v>0</v>
      </c>
      <c r="X2353" s="21">
        <v>0</v>
      </c>
      <c r="Y2353" s="21">
        <v>0</v>
      </c>
      <c r="Z2353" s="21">
        <v>0</v>
      </c>
      <c r="AA2353" s="21">
        <v>0</v>
      </c>
      <c r="AB2353" s="21">
        <v>0</v>
      </c>
      <c r="AC2353" s="21">
        <v>0</v>
      </c>
      <c r="AD2353" s="21">
        <v>0</v>
      </c>
      <c r="AE2353" s="21">
        <v>0</v>
      </c>
      <c r="AF2353" s="21">
        <v>0</v>
      </c>
      <c r="AG2353" s="21">
        <v>0</v>
      </c>
    </row>
    <row r="2354" spans="1:33" x14ac:dyDescent="0.25">
      <c r="A2354">
        <v>1811</v>
      </c>
      <c r="B2354" t="s">
        <v>1</v>
      </c>
      <c r="C2354" t="s">
        <v>8</v>
      </c>
      <c r="D2354" t="s">
        <v>36</v>
      </c>
      <c r="E2354" t="s">
        <v>257</v>
      </c>
      <c r="F2354" t="s">
        <v>463</v>
      </c>
      <c r="G2354" t="s">
        <v>591</v>
      </c>
      <c r="H2354">
        <v>75</v>
      </c>
      <c r="I2354">
        <v>0</v>
      </c>
      <c r="J2354" t="s">
        <v>273</v>
      </c>
      <c r="K2354" s="21">
        <v>0</v>
      </c>
      <c r="L2354" s="21">
        <v>0</v>
      </c>
      <c r="M2354" s="21">
        <v>0</v>
      </c>
      <c r="N2354" s="21">
        <v>0</v>
      </c>
      <c r="O2354" s="21">
        <v>0</v>
      </c>
      <c r="P2354" s="21">
        <v>0</v>
      </c>
      <c r="Q2354" s="21">
        <v>0</v>
      </c>
      <c r="R2354" s="21">
        <v>0</v>
      </c>
      <c r="S2354" s="21">
        <v>0</v>
      </c>
      <c r="T2354" s="21">
        <v>0</v>
      </c>
      <c r="U2354" s="21">
        <v>0</v>
      </c>
      <c r="V2354" s="21">
        <v>0</v>
      </c>
      <c r="W2354" s="21">
        <v>0</v>
      </c>
      <c r="X2354" s="21">
        <v>0</v>
      </c>
      <c r="Y2354" s="21">
        <v>0</v>
      </c>
      <c r="Z2354" s="21">
        <v>0</v>
      </c>
      <c r="AA2354" s="21">
        <v>0</v>
      </c>
      <c r="AB2354" s="21">
        <v>0</v>
      </c>
      <c r="AC2354" s="21">
        <v>0</v>
      </c>
      <c r="AD2354" s="21">
        <v>0</v>
      </c>
      <c r="AE2354" s="21">
        <v>0</v>
      </c>
      <c r="AF2354" s="21">
        <v>0</v>
      </c>
      <c r="AG2354" s="21">
        <v>0</v>
      </c>
    </row>
    <row r="2355" spans="1:33" x14ac:dyDescent="0.25">
      <c r="A2355">
        <v>1453</v>
      </c>
      <c r="B2355" t="s">
        <v>1</v>
      </c>
      <c r="C2355" t="s">
        <v>8</v>
      </c>
      <c r="D2355" t="s">
        <v>36</v>
      </c>
      <c r="E2355" t="s">
        <v>67</v>
      </c>
      <c r="F2355" t="s">
        <v>464</v>
      </c>
      <c r="G2355" t="s">
        <v>299</v>
      </c>
      <c r="H2355">
        <v>70</v>
      </c>
      <c r="I2355">
        <v>0</v>
      </c>
      <c r="J2355" t="s">
        <v>280</v>
      </c>
      <c r="K2355" s="21">
        <v>0</v>
      </c>
      <c r="L2355" s="21">
        <v>0</v>
      </c>
      <c r="M2355" s="21">
        <v>0</v>
      </c>
      <c r="N2355" s="21">
        <v>0</v>
      </c>
      <c r="O2355" s="21">
        <v>0</v>
      </c>
      <c r="P2355" s="21">
        <v>0</v>
      </c>
      <c r="Q2355" s="21">
        <v>0</v>
      </c>
      <c r="R2355" s="21">
        <v>0</v>
      </c>
      <c r="S2355" s="21">
        <v>0</v>
      </c>
      <c r="T2355" s="21">
        <v>0</v>
      </c>
      <c r="U2355" s="21">
        <v>0</v>
      </c>
      <c r="V2355" s="21">
        <v>0</v>
      </c>
      <c r="W2355" s="21">
        <v>0</v>
      </c>
      <c r="X2355" s="21">
        <v>0</v>
      </c>
      <c r="Y2355" s="21">
        <v>0</v>
      </c>
      <c r="Z2355" s="21">
        <v>0</v>
      </c>
      <c r="AA2355" s="21">
        <v>0</v>
      </c>
      <c r="AB2355" s="21">
        <v>0</v>
      </c>
      <c r="AC2355" s="21">
        <v>0</v>
      </c>
      <c r="AD2355" s="21">
        <v>0</v>
      </c>
      <c r="AE2355" s="21">
        <v>0</v>
      </c>
      <c r="AF2355" s="21">
        <v>0</v>
      </c>
      <c r="AG2355" s="21">
        <v>0</v>
      </c>
    </row>
    <row r="2356" spans="1:33" x14ac:dyDescent="0.25">
      <c r="A2356">
        <v>1809</v>
      </c>
      <c r="B2356" t="s">
        <v>1</v>
      </c>
      <c r="C2356" t="s">
        <v>8</v>
      </c>
      <c r="D2356" t="s">
        <v>36</v>
      </c>
      <c r="E2356" t="s">
        <v>68</v>
      </c>
      <c r="F2356" t="s">
        <v>461</v>
      </c>
      <c r="G2356" t="s">
        <v>300</v>
      </c>
      <c r="H2356">
        <v>71</v>
      </c>
      <c r="I2356">
        <v>0</v>
      </c>
      <c r="J2356" t="s">
        <v>273</v>
      </c>
      <c r="K2356" s="21">
        <v>0</v>
      </c>
      <c r="L2356" s="21">
        <v>0</v>
      </c>
      <c r="M2356" s="21">
        <v>0</v>
      </c>
      <c r="N2356" s="21">
        <v>0</v>
      </c>
      <c r="O2356" s="21">
        <v>0</v>
      </c>
      <c r="P2356" s="21">
        <v>0</v>
      </c>
      <c r="Q2356" s="21">
        <v>0</v>
      </c>
      <c r="R2356" s="21">
        <v>0</v>
      </c>
      <c r="S2356" s="21">
        <v>0</v>
      </c>
      <c r="T2356" s="21">
        <v>0</v>
      </c>
      <c r="U2356" s="21">
        <v>0</v>
      </c>
      <c r="V2356" s="21">
        <v>0</v>
      </c>
      <c r="W2356" s="21">
        <v>0</v>
      </c>
      <c r="X2356" s="21">
        <v>0</v>
      </c>
      <c r="Y2356" s="21">
        <v>0</v>
      </c>
      <c r="Z2356" s="21">
        <v>0</v>
      </c>
      <c r="AA2356" s="21">
        <v>0</v>
      </c>
      <c r="AB2356" s="21">
        <v>0</v>
      </c>
      <c r="AC2356" s="21">
        <v>0</v>
      </c>
      <c r="AD2356" s="21">
        <v>0</v>
      </c>
      <c r="AE2356" s="21">
        <v>0</v>
      </c>
      <c r="AF2356" s="21">
        <v>0</v>
      </c>
      <c r="AG2356" s="21">
        <v>0</v>
      </c>
    </row>
    <row r="2357" spans="1:33" x14ac:dyDescent="0.25">
      <c r="A2357">
        <v>1808</v>
      </c>
      <c r="B2357" t="s">
        <v>1</v>
      </c>
      <c r="C2357" t="s">
        <v>8</v>
      </c>
      <c r="D2357" t="s">
        <v>36</v>
      </c>
      <c r="E2357" t="s">
        <v>69</v>
      </c>
      <c r="F2357" t="s">
        <v>461</v>
      </c>
      <c r="G2357" t="s">
        <v>301</v>
      </c>
      <c r="H2357">
        <v>71</v>
      </c>
      <c r="I2357">
        <v>0</v>
      </c>
      <c r="J2357" t="s">
        <v>273</v>
      </c>
      <c r="K2357" s="21">
        <v>0</v>
      </c>
      <c r="L2357" s="21">
        <v>0</v>
      </c>
      <c r="M2357" s="21">
        <v>0</v>
      </c>
      <c r="N2357" s="21">
        <v>0</v>
      </c>
      <c r="O2357" s="21">
        <v>0</v>
      </c>
      <c r="P2357" s="21">
        <v>0</v>
      </c>
      <c r="Q2357" s="21">
        <v>0</v>
      </c>
      <c r="R2357" s="21">
        <v>0</v>
      </c>
      <c r="S2357" s="21">
        <v>0</v>
      </c>
      <c r="T2357" s="21">
        <v>0</v>
      </c>
      <c r="U2357" s="21">
        <v>0</v>
      </c>
      <c r="V2357" s="21">
        <v>0</v>
      </c>
      <c r="W2357" s="21">
        <v>0</v>
      </c>
      <c r="X2357" s="21">
        <v>0</v>
      </c>
      <c r="Y2357" s="21">
        <v>0</v>
      </c>
      <c r="Z2357" s="21">
        <v>0</v>
      </c>
      <c r="AA2357" s="21">
        <v>0</v>
      </c>
      <c r="AB2357" s="21">
        <v>0</v>
      </c>
      <c r="AC2357" s="21">
        <v>0</v>
      </c>
      <c r="AD2357" s="21">
        <v>0</v>
      </c>
      <c r="AE2357" s="21">
        <v>0</v>
      </c>
      <c r="AF2357" s="21">
        <v>0</v>
      </c>
      <c r="AG2357" s="21">
        <v>0</v>
      </c>
    </row>
    <row r="2358" spans="1:33" x14ac:dyDescent="0.25">
      <c r="A2358">
        <v>1461</v>
      </c>
      <c r="B2358" t="s">
        <v>1</v>
      </c>
      <c r="C2358" t="s">
        <v>8</v>
      </c>
      <c r="D2358" t="s">
        <v>36</v>
      </c>
      <c r="E2358" t="s">
        <v>70</v>
      </c>
      <c r="F2358" t="s">
        <v>465</v>
      </c>
      <c r="G2358" t="s">
        <v>303</v>
      </c>
      <c r="H2358">
        <v>73</v>
      </c>
      <c r="I2358">
        <v>0</v>
      </c>
      <c r="J2358" t="s">
        <v>273</v>
      </c>
      <c r="K2358" s="21">
        <v>0</v>
      </c>
      <c r="L2358" s="21">
        <v>0</v>
      </c>
      <c r="M2358" s="21">
        <v>0</v>
      </c>
      <c r="N2358" s="21">
        <v>0</v>
      </c>
      <c r="O2358" s="21">
        <v>0</v>
      </c>
      <c r="P2358" s="21">
        <v>0</v>
      </c>
      <c r="Q2358" s="21">
        <v>0</v>
      </c>
      <c r="R2358" s="21">
        <v>0</v>
      </c>
      <c r="S2358" s="21">
        <v>0</v>
      </c>
      <c r="T2358" s="21">
        <v>0</v>
      </c>
      <c r="U2358" s="21">
        <v>0</v>
      </c>
      <c r="V2358" s="21">
        <v>0</v>
      </c>
      <c r="W2358" s="21">
        <v>0</v>
      </c>
      <c r="X2358" s="21">
        <v>0</v>
      </c>
      <c r="Y2358" s="21">
        <v>0</v>
      </c>
      <c r="Z2358" s="21">
        <v>0</v>
      </c>
      <c r="AA2358" s="21">
        <v>0</v>
      </c>
      <c r="AB2358" s="21">
        <v>0</v>
      </c>
      <c r="AC2358" s="21">
        <v>0</v>
      </c>
      <c r="AD2358" s="21">
        <v>0</v>
      </c>
      <c r="AE2358" s="21">
        <v>0</v>
      </c>
      <c r="AF2358" s="21">
        <v>0</v>
      </c>
      <c r="AG2358" s="21">
        <v>0</v>
      </c>
    </row>
    <row r="2359" spans="1:33" x14ac:dyDescent="0.25">
      <c r="A2359">
        <v>1452</v>
      </c>
      <c r="B2359" t="s">
        <v>1</v>
      </c>
      <c r="C2359" t="s">
        <v>8</v>
      </c>
      <c r="D2359" t="s">
        <v>36</v>
      </c>
      <c r="E2359" t="s">
        <v>71</v>
      </c>
      <c r="F2359" t="s">
        <v>461</v>
      </c>
      <c r="G2359" t="s">
        <v>446</v>
      </c>
      <c r="H2359">
        <v>71</v>
      </c>
      <c r="I2359">
        <v>0</v>
      </c>
      <c r="J2359" t="s">
        <v>280</v>
      </c>
      <c r="K2359" s="21">
        <v>0</v>
      </c>
      <c r="L2359" s="21">
        <v>0</v>
      </c>
      <c r="M2359" s="21">
        <v>0</v>
      </c>
      <c r="N2359" s="21">
        <v>0</v>
      </c>
      <c r="O2359" s="21">
        <v>0</v>
      </c>
      <c r="P2359" s="21">
        <v>0</v>
      </c>
      <c r="Q2359" s="21">
        <v>0</v>
      </c>
      <c r="R2359" s="21">
        <v>0</v>
      </c>
      <c r="S2359" s="21">
        <v>0</v>
      </c>
      <c r="T2359" s="21">
        <v>0</v>
      </c>
      <c r="U2359" s="21">
        <v>0</v>
      </c>
      <c r="V2359" s="21">
        <v>0</v>
      </c>
      <c r="W2359" s="21">
        <v>0</v>
      </c>
      <c r="X2359" s="21">
        <v>0</v>
      </c>
      <c r="Y2359" s="21">
        <v>0</v>
      </c>
      <c r="Z2359" s="21">
        <v>0</v>
      </c>
      <c r="AA2359" s="21">
        <v>0</v>
      </c>
      <c r="AB2359" s="21">
        <v>0</v>
      </c>
      <c r="AC2359" s="21">
        <v>0</v>
      </c>
      <c r="AD2359" s="21">
        <v>0</v>
      </c>
      <c r="AE2359" s="21">
        <v>0</v>
      </c>
      <c r="AF2359" s="21">
        <v>0</v>
      </c>
      <c r="AG2359" s="21">
        <v>0</v>
      </c>
    </row>
    <row r="2360" spans="1:33" x14ac:dyDescent="0.25">
      <c r="A2360">
        <v>1449</v>
      </c>
      <c r="B2360" t="s">
        <v>1</v>
      </c>
      <c r="C2360" t="s">
        <v>8</v>
      </c>
      <c r="D2360" t="s">
        <v>36</v>
      </c>
      <c r="E2360" t="s">
        <v>72</v>
      </c>
      <c r="F2360" t="s">
        <v>459</v>
      </c>
      <c r="G2360" t="s">
        <v>305</v>
      </c>
      <c r="H2360">
        <v>67</v>
      </c>
      <c r="I2360">
        <v>0</v>
      </c>
      <c r="J2360" t="s">
        <v>273</v>
      </c>
      <c r="K2360" s="21">
        <v>0</v>
      </c>
      <c r="L2360" s="21">
        <v>0</v>
      </c>
      <c r="M2360" s="21">
        <v>0</v>
      </c>
      <c r="N2360" s="21">
        <v>0</v>
      </c>
      <c r="O2360" s="21">
        <v>0</v>
      </c>
      <c r="P2360" s="21">
        <v>0</v>
      </c>
      <c r="Q2360" s="21">
        <v>0</v>
      </c>
      <c r="R2360" s="21">
        <v>0</v>
      </c>
      <c r="S2360" s="21">
        <v>0</v>
      </c>
      <c r="T2360" s="21">
        <v>0</v>
      </c>
      <c r="U2360" s="21">
        <v>0</v>
      </c>
      <c r="V2360" s="21">
        <v>0</v>
      </c>
      <c r="W2360" s="21">
        <v>0</v>
      </c>
      <c r="X2360" s="21">
        <v>0</v>
      </c>
      <c r="Y2360" s="21">
        <v>0</v>
      </c>
      <c r="Z2360" s="21">
        <v>0</v>
      </c>
      <c r="AA2360" s="21">
        <v>0</v>
      </c>
      <c r="AB2360" s="21">
        <v>0</v>
      </c>
      <c r="AC2360" s="21">
        <v>0</v>
      </c>
      <c r="AD2360" s="21">
        <v>0</v>
      </c>
      <c r="AE2360" s="21">
        <v>0</v>
      </c>
      <c r="AF2360" s="21">
        <v>0</v>
      </c>
      <c r="AG2360" s="21">
        <v>0</v>
      </c>
    </row>
    <row r="2361" spans="1:33" x14ac:dyDescent="0.25">
      <c r="A2361">
        <v>1775</v>
      </c>
      <c r="B2361" t="s">
        <v>1</v>
      </c>
      <c r="C2361" t="s">
        <v>8</v>
      </c>
      <c r="D2361" t="s">
        <v>36</v>
      </c>
      <c r="E2361" t="s">
        <v>73</v>
      </c>
      <c r="F2361" t="s">
        <v>458</v>
      </c>
      <c r="G2361" t="s">
        <v>306</v>
      </c>
      <c r="H2361">
        <v>68</v>
      </c>
      <c r="I2361">
        <v>0</v>
      </c>
      <c r="J2361" t="s">
        <v>273</v>
      </c>
      <c r="K2361" s="21">
        <v>0</v>
      </c>
      <c r="L2361" s="21">
        <v>0</v>
      </c>
      <c r="M2361" s="21">
        <v>0</v>
      </c>
      <c r="N2361" s="21">
        <v>0</v>
      </c>
      <c r="O2361" s="21">
        <v>0</v>
      </c>
      <c r="P2361" s="21">
        <v>0</v>
      </c>
      <c r="Q2361" s="21">
        <v>0</v>
      </c>
      <c r="R2361" s="21">
        <v>0</v>
      </c>
      <c r="S2361" s="21">
        <v>0</v>
      </c>
      <c r="T2361" s="21">
        <v>0</v>
      </c>
      <c r="U2361" s="21">
        <v>0</v>
      </c>
      <c r="V2361" s="21">
        <v>0</v>
      </c>
      <c r="W2361" s="21">
        <v>0</v>
      </c>
      <c r="X2361" s="21">
        <v>0</v>
      </c>
      <c r="Y2361" s="21">
        <v>0</v>
      </c>
      <c r="Z2361" s="21">
        <v>0</v>
      </c>
      <c r="AA2361" s="21">
        <v>0</v>
      </c>
      <c r="AB2361" s="21">
        <v>0</v>
      </c>
      <c r="AC2361" s="21">
        <v>0</v>
      </c>
      <c r="AD2361" s="21">
        <v>0</v>
      </c>
      <c r="AE2361" s="21">
        <v>0</v>
      </c>
      <c r="AF2361" s="21">
        <v>0</v>
      </c>
      <c r="AG2361" s="21">
        <v>0</v>
      </c>
    </row>
    <row r="2362" spans="1:33" x14ac:dyDescent="0.25">
      <c r="A2362">
        <v>1464</v>
      </c>
      <c r="B2362" t="s">
        <v>1</v>
      </c>
      <c r="C2362" t="s">
        <v>8</v>
      </c>
      <c r="D2362" t="s">
        <v>36</v>
      </c>
      <c r="E2362" t="s">
        <v>74</v>
      </c>
      <c r="F2362" t="s">
        <v>465</v>
      </c>
      <c r="G2362" t="s">
        <v>307</v>
      </c>
      <c r="H2362">
        <v>73</v>
      </c>
      <c r="I2362">
        <v>0</v>
      </c>
      <c r="J2362" t="s">
        <v>273</v>
      </c>
      <c r="K2362" s="21">
        <v>0</v>
      </c>
      <c r="L2362" s="21">
        <v>0</v>
      </c>
      <c r="M2362" s="21">
        <v>0</v>
      </c>
      <c r="N2362" s="21">
        <v>0</v>
      </c>
      <c r="O2362" s="21">
        <v>0</v>
      </c>
      <c r="P2362" s="21">
        <v>0</v>
      </c>
      <c r="Q2362" s="21">
        <v>0</v>
      </c>
      <c r="R2362" s="21">
        <v>0</v>
      </c>
      <c r="S2362" s="21">
        <v>0</v>
      </c>
      <c r="T2362" s="21">
        <v>0</v>
      </c>
      <c r="U2362" s="21">
        <v>0</v>
      </c>
      <c r="V2362" s="21">
        <v>0</v>
      </c>
      <c r="W2362" s="21">
        <v>0</v>
      </c>
      <c r="X2362" s="21">
        <v>0</v>
      </c>
      <c r="Y2362" s="21">
        <v>0</v>
      </c>
      <c r="Z2362" s="21">
        <v>0</v>
      </c>
      <c r="AA2362" s="21">
        <v>0</v>
      </c>
      <c r="AB2362" s="21">
        <v>0</v>
      </c>
      <c r="AC2362" s="21">
        <v>0</v>
      </c>
      <c r="AD2362" s="21">
        <v>0</v>
      </c>
      <c r="AE2362" s="21">
        <v>0</v>
      </c>
      <c r="AF2362" s="21">
        <v>0</v>
      </c>
      <c r="AG2362" s="21">
        <v>0</v>
      </c>
    </row>
    <row r="2363" spans="1:33" x14ac:dyDescent="0.25">
      <c r="A2363">
        <v>1454</v>
      </c>
      <c r="B2363" t="s">
        <v>1</v>
      </c>
      <c r="C2363" t="s">
        <v>8</v>
      </c>
      <c r="D2363" t="s">
        <v>36</v>
      </c>
      <c r="E2363" t="s">
        <v>78</v>
      </c>
      <c r="F2363" t="s">
        <v>464</v>
      </c>
      <c r="G2363" t="s">
        <v>309</v>
      </c>
      <c r="H2363">
        <v>70</v>
      </c>
      <c r="I2363">
        <v>1</v>
      </c>
      <c r="J2363" t="s">
        <v>280</v>
      </c>
      <c r="K2363" s="21">
        <v>1.9999968739470176E-3</v>
      </c>
      <c r="L2363" s="21">
        <v>4.2954350804024575E-3</v>
      </c>
      <c r="M2363" s="21">
        <v>6.7319622863510455E-3</v>
      </c>
      <c r="N2363" s="21">
        <v>9.5295450060815107E-3</v>
      </c>
      <c r="O2363" s="21">
        <v>1.2508653655948481E-2</v>
      </c>
      <c r="P2363" s="21">
        <v>1.563341252271086E-2</v>
      </c>
      <c r="Q2363" s="21">
        <v>1.8865040930044992E-2</v>
      </c>
      <c r="R2363" s="21">
        <v>2.1852821625293402E-2</v>
      </c>
      <c r="S2363" s="21">
        <v>2.5280862963758262E-2</v>
      </c>
      <c r="T2363" s="21">
        <v>2.8798373102647892E-2</v>
      </c>
      <c r="U2363" s="21">
        <v>3.2311390826494375E-2</v>
      </c>
      <c r="V2363" s="21">
        <v>3.5814939606497266E-2</v>
      </c>
      <c r="W2363" s="21">
        <v>3.9322891821906562E-2</v>
      </c>
      <c r="X2363" s="21">
        <v>4.2846477312873756E-2</v>
      </c>
      <c r="Y2363" s="21">
        <v>4.6394735191926342E-2</v>
      </c>
      <c r="Z2363" s="21">
        <v>4.8108978534232044E-2</v>
      </c>
      <c r="AA2363" s="21">
        <v>4.9585182808499731E-2</v>
      </c>
      <c r="AB2363" s="21">
        <v>5.0746893985013586E-2</v>
      </c>
      <c r="AC2363" s="21">
        <v>5.174672990902357E-2</v>
      </c>
      <c r="AD2363" s="21">
        <v>5.2627917967387167E-2</v>
      </c>
      <c r="AE2363" s="21">
        <v>5.3428506411527597E-2</v>
      </c>
      <c r="AF2363" s="21">
        <v>5.5025307483787818E-2</v>
      </c>
      <c r="AG2363" s="21">
        <v>5.6379699460882074E-2</v>
      </c>
    </row>
    <row r="2364" spans="1:33" x14ac:dyDescent="0.25">
      <c r="A2364">
        <v>1462</v>
      </c>
      <c r="B2364" t="s">
        <v>1</v>
      </c>
      <c r="C2364" t="s">
        <v>8</v>
      </c>
      <c r="D2364" t="s">
        <v>36</v>
      </c>
      <c r="E2364" t="s">
        <v>79</v>
      </c>
      <c r="F2364" t="s">
        <v>465</v>
      </c>
      <c r="G2364" t="s">
        <v>310</v>
      </c>
      <c r="H2364">
        <v>73</v>
      </c>
      <c r="I2364">
        <v>0</v>
      </c>
      <c r="J2364" t="s">
        <v>273</v>
      </c>
      <c r="K2364" s="21">
        <v>0</v>
      </c>
      <c r="L2364" s="21">
        <v>0</v>
      </c>
      <c r="M2364" s="21">
        <v>0</v>
      </c>
      <c r="N2364" s="21">
        <v>0</v>
      </c>
      <c r="O2364" s="21">
        <v>0</v>
      </c>
      <c r="P2364" s="21">
        <v>0</v>
      </c>
      <c r="Q2364" s="21">
        <v>0</v>
      </c>
      <c r="R2364" s="21">
        <v>0</v>
      </c>
      <c r="S2364" s="21">
        <v>0</v>
      </c>
      <c r="T2364" s="21">
        <v>0</v>
      </c>
      <c r="U2364" s="21">
        <v>0</v>
      </c>
      <c r="V2364" s="21">
        <v>0</v>
      </c>
      <c r="W2364" s="21">
        <v>0</v>
      </c>
      <c r="X2364" s="21">
        <v>0</v>
      </c>
      <c r="Y2364" s="21">
        <v>0</v>
      </c>
      <c r="Z2364" s="21">
        <v>0</v>
      </c>
      <c r="AA2364" s="21">
        <v>0</v>
      </c>
      <c r="AB2364" s="21">
        <v>0</v>
      </c>
      <c r="AC2364" s="21">
        <v>0</v>
      </c>
      <c r="AD2364" s="21">
        <v>0</v>
      </c>
      <c r="AE2364" s="21">
        <v>0</v>
      </c>
      <c r="AF2364" s="21">
        <v>0</v>
      </c>
      <c r="AG2364" s="21">
        <v>0</v>
      </c>
    </row>
    <row r="2365" spans="1:33" x14ac:dyDescent="0.25">
      <c r="A2365">
        <v>1787</v>
      </c>
      <c r="B2365" t="s">
        <v>1</v>
      </c>
      <c r="C2365" t="s">
        <v>8</v>
      </c>
      <c r="D2365" t="s">
        <v>36</v>
      </c>
      <c r="E2365" t="s">
        <v>80</v>
      </c>
      <c r="F2365" t="s">
        <v>458</v>
      </c>
      <c r="G2365" t="s">
        <v>311</v>
      </c>
      <c r="H2365">
        <v>68</v>
      </c>
      <c r="I2365">
        <v>0</v>
      </c>
      <c r="J2365" t="s">
        <v>273</v>
      </c>
      <c r="K2365" s="21">
        <v>0</v>
      </c>
      <c r="L2365" s="21">
        <v>0</v>
      </c>
      <c r="M2365" s="21">
        <v>0</v>
      </c>
      <c r="N2365" s="21">
        <v>0</v>
      </c>
      <c r="O2365" s="21">
        <v>0</v>
      </c>
      <c r="P2365" s="21">
        <v>0</v>
      </c>
      <c r="Q2365" s="21">
        <v>0</v>
      </c>
      <c r="R2365" s="21">
        <v>0</v>
      </c>
      <c r="S2365" s="21">
        <v>0</v>
      </c>
      <c r="T2365" s="21">
        <v>0</v>
      </c>
      <c r="U2365" s="21">
        <v>0</v>
      </c>
      <c r="V2365" s="21">
        <v>0</v>
      </c>
      <c r="W2365" s="21">
        <v>0</v>
      </c>
      <c r="X2365" s="21">
        <v>0</v>
      </c>
      <c r="Y2365" s="21">
        <v>0</v>
      </c>
      <c r="Z2365" s="21">
        <v>0</v>
      </c>
      <c r="AA2365" s="21">
        <v>0</v>
      </c>
      <c r="AB2365" s="21">
        <v>0</v>
      </c>
      <c r="AC2365" s="21">
        <v>0</v>
      </c>
      <c r="AD2365" s="21">
        <v>0</v>
      </c>
      <c r="AE2365" s="21">
        <v>0</v>
      </c>
      <c r="AF2365" s="21">
        <v>0</v>
      </c>
      <c r="AG2365" s="21">
        <v>0</v>
      </c>
    </row>
    <row r="2366" spans="1:33" x14ac:dyDescent="0.25">
      <c r="A2366">
        <v>1779</v>
      </c>
      <c r="B2366" t="s">
        <v>1</v>
      </c>
      <c r="C2366" t="s">
        <v>8</v>
      </c>
      <c r="D2366" t="s">
        <v>36</v>
      </c>
      <c r="E2366" t="s">
        <v>81</v>
      </c>
      <c r="F2366" t="s">
        <v>459</v>
      </c>
      <c r="G2366" t="s">
        <v>312</v>
      </c>
      <c r="H2366">
        <v>67</v>
      </c>
      <c r="I2366">
        <v>0</v>
      </c>
      <c r="J2366" t="s">
        <v>273</v>
      </c>
      <c r="K2366" s="21">
        <v>0</v>
      </c>
      <c r="L2366" s="21">
        <v>0</v>
      </c>
      <c r="M2366" s="21">
        <v>0</v>
      </c>
      <c r="N2366" s="21">
        <v>0</v>
      </c>
      <c r="O2366" s="21">
        <v>0</v>
      </c>
      <c r="P2366" s="21">
        <v>0</v>
      </c>
      <c r="Q2366" s="21">
        <v>0</v>
      </c>
      <c r="R2366" s="21">
        <v>0</v>
      </c>
      <c r="S2366" s="21">
        <v>0</v>
      </c>
      <c r="T2366" s="21">
        <v>0</v>
      </c>
      <c r="U2366" s="21">
        <v>0</v>
      </c>
      <c r="V2366" s="21">
        <v>0</v>
      </c>
      <c r="W2366" s="21">
        <v>0</v>
      </c>
      <c r="X2366" s="21">
        <v>0</v>
      </c>
      <c r="Y2366" s="21">
        <v>0</v>
      </c>
      <c r="Z2366" s="21">
        <v>0</v>
      </c>
      <c r="AA2366" s="21">
        <v>0</v>
      </c>
      <c r="AB2366" s="21">
        <v>0</v>
      </c>
      <c r="AC2366" s="21">
        <v>0</v>
      </c>
      <c r="AD2366" s="21">
        <v>0</v>
      </c>
      <c r="AE2366" s="21">
        <v>0</v>
      </c>
      <c r="AF2366" s="21">
        <v>0</v>
      </c>
      <c r="AG2366" s="21">
        <v>0</v>
      </c>
    </row>
    <row r="2367" spans="1:33" x14ac:dyDescent="0.25">
      <c r="A2367">
        <v>1791</v>
      </c>
      <c r="B2367" t="s">
        <v>1</v>
      </c>
      <c r="C2367" t="s">
        <v>8</v>
      </c>
      <c r="D2367" t="s">
        <v>36</v>
      </c>
      <c r="E2367" t="s">
        <v>82</v>
      </c>
      <c r="F2367" t="s">
        <v>460</v>
      </c>
      <c r="G2367" t="s">
        <v>313</v>
      </c>
      <c r="H2367">
        <v>66</v>
      </c>
      <c r="I2367">
        <v>0</v>
      </c>
      <c r="J2367" t="s">
        <v>273</v>
      </c>
      <c r="K2367" s="21">
        <v>0</v>
      </c>
      <c r="L2367" s="21">
        <v>0</v>
      </c>
      <c r="M2367" s="21">
        <v>0</v>
      </c>
      <c r="N2367" s="21">
        <v>0</v>
      </c>
      <c r="O2367" s="21">
        <v>0</v>
      </c>
      <c r="P2367" s="21">
        <v>0</v>
      </c>
      <c r="Q2367" s="21">
        <v>0</v>
      </c>
      <c r="R2367" s="21">
        <v>0</v>
      </c>
      <c r="S2367" s="21">
        <v>0</v>
      </c>
      <c r="T2367" s="21">
        <v>0</v>
      </c>
      <c r="U2367" s="21">
        <v>0</v>
      </c>
      <c r="V2367" s="21">
        <v>0</v>
      </c>
      <c r="W2367" s="21">
        <v>0</v>
      </c>
      <c r="X2367" s="21">
        <v>0</v>
      </c>
      <c r="Y2367" s="21">
        <v>0</v>
      </c>
      <c r="Z2367" s="21">
        <v>0</v>
      </c>
      <c r="AA2367" s="21">
        <v>0</v>
      </c>
      <c r="AB2367" s="21">
        <v>0</v>
      </c>
      <c r="AC2367" s="21">
        <v>0</v>
      </c>
      <c r="AD2367" s="21">
        <v>0</v>
      </c>
      <c r="AE2367" s="21">
        <v>0</v>
      </c>
      <c r="AF2367" s="21">
        <v>0</v>
      </c>
      <c r="AG2367" s="21">
        <v>0</v>
      </c>
    </row>
    <row r="2368" spans="1:33" x14ac:dyDescent="0.25">
      <c r="A2368">
        <v>1458</v>
      </c>
      <c r="B2368" t="s">
        <v>1</v>
      </c>
      <c r="C2368" t="s">
        <v>8</v>
      </c>
      <c r="D2368" t="s">
        <v>36</v>
      </c>
      <c r="E2368" t="s">
        <v>83</v>
      </c>
      <c r="F2368" t="s">
        <v>466</v>
      </c>
      <c r="G2368" t="s">
        <v>303</v>
      </c>
      <c r="H2368">
        <v>72</v>
      </c>
      <c r="I2368">
        <v>1</v>
      </c>
      <c r="J2368" t="s">
        <v>280</v>
      </c>
      <c r="K2368" s="21">
        <v>1.0581492390295693E-4</v>
      </c>
      <c r="L2368" s="21">
        <v>3.467666438771007E-4</v>
      </c>
      <c r="M2368" s="21">
        <v>7.4253151223899986E-4</v>
      </c>
      <c r="N2368" s="21">
        <v>1.3058079413824882E-3</v>
      </c>
      <c r="O2368" s="21">
        <v>2.045026824348452E-3</v>
      </c>
      <c r="P2368" s="21">
        <v>2.9497189278236665E-3</v>
      </c>
      <c r="Q2368" s="21">
        <v>3.9083255377354489E-3</v>
      </c>
      <c r="R2368" s="21">
        <v>4.9197811659880937E-3</v>
      </c>
      <c r="S2368" s="21">
        <v>5.8868374004562209E-3</v>
      </c>
      <c r="T2368" s="21">
        <v>6.7861085220970651E-3</v>
      </c>
      <c r="U2368" s="21">
        <v>7.6006228917480734E-3</v>
      </c>
      <c r="V2368" s="21">
        <v>8.5184312354492676E-3</v>
      </c>
      <c r="W2368" s="21">
        <v>9.3197612740824158E-3</v>
      </c>
      <c r="X2368" s="21">
        <v>9.9938030128791776E-3</v>
      </c>
      <c r="Y2368" s="21">
        <v>1.0630482631828145E-2</v>
      </c>
      <c r="Z2368" s="21">
        <v>1.1221571109964369E-2</v>
      </c>
      <c r="AA2368" s="21">
        <v>1.174343304232674E-2</v>
      </c>
      <c r="AB2368" s="21">
        <v>1.2194925359108365E-2</v>
      </c>
      <c r="AC2368" s="21">
        <v>1.25920330233969E-2</v>
      </c>
      <c r="AD2368" s="21">
        <v>1.2749603779380876E-2</v>
      </c>
      <c r="AE2368" s="21">
        <v>1.2914705835451146E-2</v>
      </c>
      <c r="AF2368" s="21">
        <v>1.3084437499990244E-2</v>
      </c>
      <c r="AG2368" s="21">
        <v>1.3253135177715168E-2</v>
      </c>
    </row>
    <row r="2369" spans="1:33" x14ac:dyDescent="0.25">
      <c r="A2369">
        <v>1771</v>
      </c>
      <c r="B2369" t="s">
        <v>1</v>
      </c>
      <c r="C2369" t="s">
        <v>8</v>
      </c>
      <c r="D2369" t="s">
        <v>36</v>
      </c>
      <c r="E2369" t="s">
        <v>84</v>
      </c>
      <c r="F2369" t="s">
        <v>458</v>
      </c>
      <c r="G2369" t="s">
        <v>314</v>
      </c>
      <c r="H2369">
        <v>68</v>
      </c>
      <c r="I2369">
        <v>0</v>
      </c>
      <c r="J2369" t="s">
        <v>273</v>
      </c>
      <c r="K2369" s="21">
        <v>0</v>
      </c>
      <c r="L2369" s="21">
        <v>0</v>
      </c>
      <c r="M2369" s="21">
        <v>0</v>
      </c>
      <c r="N2369" s="21">
        <v>0</v>
      </c>
      <c r="O2369" s="21">
        <v>0</v>
      </c>
      <c r="P2369" s="21">
        <v>0</v>
      </c>
      <c r="Q2369" s="21">
        <v>0</v>
      </c>
      <c r="R2369" s="21">
        <v>0</v>
      </c>
      <c r="S2369" s="21">
        <v>0</v>
      </c>
      <c r="T2369" s="21">
        <v>0</v>
      </c>
      <c r="U2369" s="21">
        <v>0</v>
      </c>
      <c r="V2369" s="21">
        <v>0</v>
      </c>
      <c r="W2369" s="21">
        <v>0</v>
      </c>
      <c r="X2369" s="21">
        <v>0</v>
      </c>
      <c r="Y2369" s="21">
        <v>0</v>
      </c>
      <c r="Z2369" s="21">
        <v>0</v>
      </c>
      <c r="AA2369" s="21">
        <v>0</v>
      </c>
      <c r="AB2369" s="21">
        <v>0</v>
      </c>
      <c r="AC2369" s="21">
        <v>0</v>
      </c>
      <c r="AD2369" s="21">
        <v>0</v>
      </c>
      <c r="AE2369" s="21">
        <v>0</v>
      </c>
      <c r="AF2369" s="21">
        <v>0</v>
      </c>
      <c r="AG2369" s="21">
        <v>0</v>
      </c>
    </row>
    <row r="2370" spans="1:33" x14ac:dyDescent="0.25">
      <c r="A2370">
        <v>1772</v>
      </c>
      <c r="B2370" t="s">
        <v>1</v>
      </c>
      <c r="C2370" t="s">
        <v>8</v>
      </c>
      <c r="D2370" t="s">
        <v>36</v>
      </c>
      <c r="E2370" t="s">
        <v>85</v>
      </c>
      <c r="F2370" t="s">
        <v>460</v>
      </c>
      <c r="G2370" t="s">
        <v>315</v>
      </c>
      <c r="H2370">
        <v>66</v>
      </c>
      <c r="I2370">
        <v>0</v>
      </c>
      <c r="J2370" t="s">
        <v>273</v>
      </c>
      <c r="K2370" s="21">
        <v>0</v>
      </c>
      <c r="L2370" s="21">
        <v>0</v>
      </c>
      <c r="M2370" s="21">
        <v>0</v>
      </c>
      <c r="N2370" s="21">
        <v>0</v>
      </c>
      <c r="O2370" s="21">
        <v>0</v>
      </c>
      <c r="P2370" s="21">
        <v>0</v>
      </c>
      <c r="Q2370" s="21">
        <v>0</v>
      </c>
      <c r="R2370" s="21">
        <v>0</v>
      </c>
      <c r="S2370" s="21">
        <v>0</v>
      </c>
      <c r="T2370" s="21">
        <v>0</v>
      </c>
      <c r="U2370" s="21">
        <v>0</v>
      </c>
      <c r="V2370" s="21">
        <v>0</v>
      </c>
      <c r="W2370" s="21">
        <v>0</v>
      </c>
      <c r="X2370" s="21">
        <v>0</v>
      </c>
      <c r="Y2370" s="21">
        <v>0</v>
      </c>
      <c r="Z2370" s="21">
        <v>0</v>
      </c>
      <c r="AA2370" s="21">
        <v>0</v>
      </c>
      <c r="AB2370" s="21">
        <v>0</v>
      </c>
      <c r="AC2370" s="21">
        <v>0</v>
      </c>
      <c r="AD2370" s="21">
        <v>0</v>
      </c>
      <c r="AE2370" s="21">
        <v>0</v>
      </c>
      <c r="AF2370" s="21">
        <v>0</v>
      </c>
      <c r="AG2370" s="21">
        <v>0</v>
      </c>
    </row>
    <row r="2371" spans="1:33" x14ac:dyDescent="0.25">
      <c r="A2371">
        <v>1773</v>
      </c>
      <c r="B2371" t="s">
        <v>1</v>
      </c>
      <c r="C2371" t="s">
        <v>8</v>
      </c>
      <c r="D2371" t="s">
        <v>36</v>
      </c>
      <c r="E2371" t="s">
        <v>86</v>
      </c>
      <c r="F2371" t="s">
        <v>458</v>
      </c>
      <c r="G2371" t="s">
        <v>316</v>
      </c>
      <c r="H2371">
        <v>68</v>
      </c>
      <c r="I2371">
        <v>1</v>
      </c>
      <c r="J2371" t="s">
        <v>280</v>
      </c>
      <c r="K2371" s="21">
        <v>2.3903402205785735E-3</v>
      </c>
      <c r="L2371" s="21">
        <v>7.2275621429577263E-3</v>
      </c>
      <c r="M2371" s="21">
        <v>1.5925945247878527E-2</v>
      </c>
      <c r="N2371" s="21">
        <v>3.0204791731695258E-2</v>
      </c>
      <c r="O2371" s="21">
        <v>5.2115319408477065E-2</v>
      </c>
      <c r="P2371" s="21">
        <v>8.3824845810720278E-2</v>
      </c>
      <c r="Q2371" s="21">
        <v>0.12738859133218575</v>
      </c>
      <c r="R2371" s="21">
        <v>0.18443397643164425</v>
      </c>
      <c r="S2371" s="21">
        <v>0.25564139152591236</v>
      </c>
      <c r="T2371" s="21">
        <v>0.34034568354209577</v>
      </c>
      <c r="U2371" s="21">
        <v>0.43616018442422161</v>
      </c>
      <c r="V2371" s="21">
        <v>0.53882878579526516</v>
      </c>
      <c r="W2371" s="21">
        <v>0.64253051019774898</v>
      </c>
      <c r="X2371" s="21">
        <v>0.74070047629840619</v>
      </c>
      <c r="Y2371" s="21">
        <v>0.8271040080182952</v>
      </c>
      <c r="Z2371" s="21">
        <v>0.89845922760318664</v>
      </c>
      <c r="AA2371" s="21">
        <v>0.95230076225568427</v>
      </c>
      <c r="AB2371" s="21">
        <v>0.98819549250221261</v>
      </c>
      <c r="AC2371" s="21">
        <v>1.0094623609203055</v>
      </c>
      <c r="AD2371" s="21">
        <v>1.0217903206899863</v>
      </c>
      <c r="AE2371" s="21">
        <v>1.0162640103482805</v>
      </c>
      <c r="AF2371" s="21">
        <v>1.0111932577420057</v>
      </c>
      <c r="AG2371" s="21">
        <v>1.0065448273028521</v>
      </c>
    </row>
    <row r="2372" spans="1:33" x14ac:dyDescent="0.25">
      <c r="A2372">
        <v>1805</v>
      </c>
      <c r="B2372" t="s">
        <v>1</v>
      </c>
      <c r="C2372" t="s">
        <v>8</v>
      </c>
      <c r="D2372" t="s">
        <v>36</v>
      </c>
      <c r="E2372" t="s">
        <v>87</v>
      </c>
      <c r="F2372" t="s">
        <v>464</v>
      </c>
      <c r="G2372" t="s">
        <v>317</v>
      </c>
      <c r="H2372">
        <v>70</v>
      </c>
      <c r="I2372">
        <v>0</v>
      </c>
      <c r="J2372" t="s">
        <v>273</v>
      </c>
      <c r="K2372" s="21">
        <v>0</v>
      </c>
      <c r="L2372" s="21">
        <v>0</v>
      </c>
      <c r="M2372" s="21">
        <v>0</v>
      </c>
      <c r="N2372" s="21">
        <v>0</v>
      </c>
      <c r="O2372" s="21">
        <v>0</v>
      </c>
      <c r="P2372" s="21">
        <v>0</v>
      </c>
      <c r="Q2372" s="21">
        <v>0</v>
      </c>
      <c r="R2372" s="21">
        <v>0</v>
      </c>
      <c r="S2372" s="21">
        <v>0</v>
      </c>
      <c r="T2372" s="21">
        <v>0</v>
      </c>
      <c r="U2372" s="21">
        <v>0</v>
      </c>
      <c r="V2372" s="21">
        <v>0</v>
      </c>
      <c r="W2372" s="21">
        <v>0</v>
      </c>
      <c r="X2372" s="21">
        <v>0</v>
      </c>
      <c r="Y2372" s="21">
        <v>0</v>
      </c>
      <c r="Z2372" s="21">
        <v>0</v>
      </c>
      <c r="AA2372" s="21">
        <v>0</v>
      </c>
      <c r="AB2372" s="21">
        <v>0</v>
      </c>
      <c r="AC2372" s="21">
        <v>0</v>
      </c>
      <c r="AD2372" s="21">
        <v>0</v>
      </c>
      <c r="AE2372" s="21">
        <v>0</v>
      </c>
      <c r="AF2372" s="21">
        <v>0</v>
      </c>
      <c r="AG2372" s="21">
        <v>0</v>
      </c>
    </row>
    <row r="2373" spans="1:33" x14ac:dyDescent="0.25">
      <c r="A2373">
        <v>1806</v>
      </c>
      <c r="B2373" t="s">
        <v>1</v>
      </c>
      <c r="C2373" t="s">
        <v>8</v>
      </c>
      <c r="D2373" t="s">
        <v>36</v>
      </c>
      <c r="E2373" t="s">
        <v>88</v>
      </c>
      <c r="F2373" t="s">
        <v>464</v>
      </c>
      <c r="G2373" t="s">
        <v>318</v>
      </c>
      <c r="H2373">
        <v>70</v>
      </c>
      <c r="I2373">
        <v>0</v>
      </c>
      <c r="J2373" t="s">
        <v>273</v>
      </c>
      <c r="K2373" s="21">
        <v>0</v>
      </c>
      <c r="L2373" s="21">
        <v>0</v>
      </c>
      <c r="M2373" s="21">
        <v>0</v>
      </c>
      <c r="N2373" s="21">
        <v>0</v>
      </c>
      <c r="O2373" s="21">
        <v>0</v>
      </c>
      <c r="P2373" s="21">
        <v>0</v>
      </c>
      <c r="Q2373" s="21">
        <v>0</v>
      </c>
      <c r="R2373" s="21">
        <v>0</v>
      </c>
      <c r="S2373" s="21">
        <v>0</v>
      </c>
      <c r="T2373" s="21">
        <v>0</v>
      </c>
      <c r="U2373" s="21">
        <v>0</v>
      </c>
      <c r="V2373" s="21">
        <v>0</v>
      </c>
      <c r="W2373" s="21">
        <v>0</v>
      </c>
      <c r="X2373" s="21">
        <v>0</v>
      </c>
      <c r="Y2373" s="21">
        <v>0</v>
      </c>
      <c r="Z2373" s="21">
        <v>0</v>
      </c>
      <c r="AA2373" s="21">
        <v>0</v>
      </c>
      <c r="AB2373" s="21">
        <v>0</v>
      </c>
      <c r="AC2373" s="21">
        <v>0</v>
      </c>
      <c r="AD2373" s="21">
        <v>0</v>
      </c>
      <c r="AE2373" s="21">
        <v>0</v>
      </c>
      <c r="AF2373" s="21">
        <v>0</v>
      </c>
      <c r="AG2373" s="21">
        <v>0</v>
      </c>
    </row>
    <row r="2374" spans="1:33" x14ac:dyDescent="0.25">
      <c r="A2374">
        <v>1803</v>
      </c>
      <c r="B2374" t="s">
        <v>1</v>
      </c>
      <c r="C2374" t="s">
        <v>8</v>
      </c>
      <c r="D2374" t="s">
        <v>36</v>
      </c>
      <c r="E2374" t="s">
        <v>89</v>
      </c>
      <c r="F2374" t="s">
        <v>464</v>
      </c>
      <c r="G2374" t="s">
        <v>319</v>
      </c>
      <c r="H2374">
        <v>70</v>
      </c>
      <c r="I2374">
        <v>0</v>
      </c>
      <c r="J2374" t="s">
        <v>273</v>
      </c>
      <c r="K2374" s="21">
        <v>0</v>
      </c>
      <c r="L2374" s="21">
        <v>0</v>
      </c>
      <c r="M2374" s="21">
        <v>0</v>
      </c>
      <c r="N2374" s="21">
        <v>0</v>
      </c>
      <c r="O2374" s="21">
        <v>0</v>
      </c>
      <c r="P2374" s="21">
        <v>0</v>
      </c>
      <c r="Q2374" s="21">
        <v>0</v>
      </c>
      <c r="R2374" s="21">
        <v>0</v>
      </c>
      <c r="S2374" s="21">
        <v>0</v>
      </c>
      <c r="T2374" s="21">
        <v>0</v>
      </c>
      <c r="U2374" s="21">
        <v>0</v>
      </c>
      <c r="V2374" s="21">
        <v>0</v>
      </c>
      <c r="W2374" s="21">
        <v>0</v>
      </c>
      <c r="X2374" s="21">
        <v>0</v>
      </c>
      <c r="Y2374" s="21">
        <v>0</v>
      </c>
      <c r="Z2374" s="21">
        <v>0</v>
      </c>
      <c r="AA2374" s="21">
        <v>0</v>
      </c>
      <c r="AB2374" s="21">
        <v>0</v>
      </c>
      <c r="AC2374" s="21">
        <v>0</v>
      </c>
      <c r="AD2374" s="21">
        <v>0</v>
      </c>
      <c r="AE2374" s="21">
        <v>0</v>
      </c>
      <c r="AF2374" s="21">
        <v>0</v>
      </c>
      <c r="AG2374" s="21">
        <v>0</v>
      </c>
    </row>
    <row r="2375" spans="1:33" x14ac:dyDescent="0.25">
      <c r="A2375">
        <v>1804</v>
      </c>
      <c r="B2375" t="s">
        <v>1</v>
      </c>
      <c r="C2375" t="s">
        <v>8</v>
      </c>
      <c r="D2375" t="s">
        <v>36</v>
      </c>
      <c r="E2375" t="s">
        <v>90</v>
      </c>
      <c r="F2375" t="s">
        <v>464</v>
      </c>
      <c r="G2375" t="s">
        <v>320</v>
      </c>
      <c r="H2375">
        <v>70</v>
      </c>
      <c r="I2375">
        <v>0</v>
      </c>
      <c r="J2375" t="s">
        <v>273</v>
      </c>
      <c r="K2375" s="21">
        <v>0</v>
      </c>
      <c r="L2375" s="21">
        <v>0</v>
      </c>
      <c r="M2375" s="21">
        <v>0</v>
      </c>
      <c r="N2375" s="21">
        <v>0</v>
      </c>
      <c r="O2375" s="21">
        <v>0</v>
      </c>
      <c r="P2375" s="21">
        <v>0</v>
      </c>
      <c r="Q2375" s="21">
        <v>0</v>
      </c>
      <c r="R2375" s="21">
        <v>0</v>
      </c>
      <c r="S2375" s="21">
        <v>0</v>
      </c>
      <c r="T2375" s="21">
        <v>0</v>
      </c>
      <c r="U2375" s="21">
        <v>0</v>
      </c>
      <c r="V2375" s="21">
        <v>0</v>
      </c>
      <c r="W2375" s="21">
        <v>0</v>
      </c>
      <c r="X2375" s="21">
        <v>0</v>
      </c>
      <c r="Y2375" s="21">
        <v>0</v>
      </c>
      <c r="Z2375" s="21">
        <v>0</v>
      </c>
      <c r="AA2375" s="21">
        <v>0</v>
      </c>
      <c r="AB2375" s="21">
        <v>0</v>
      </c>
      <c r="AC2375" s="21">
        <v>0</v>
      </c>
      <c r="AD2375" s="21">
        <v>0</v>
      </c>
      <c r="AE2375" s="21">
        <v>0</v>
      </c>
      <c r="AF2375" s="21">
        <v>0</v>
      </c>
      <c r="AG2375" s="21">
        <v>0</v>
      </c>
    </row>
    <row r="2376" spans="1:33" x14ac:dyDescent="0.25">
      <c r="A2376">
        <v>1807</v>
      </c>
      <c r="B2376" t="s">
        <v>1</v>
      </c>
      <c r="C2376" t="s">
        <v>8</v>
      </c>
      <c r="D2376" t="s">
        <v>36</v>
      </c>
      <c r="E2376" t="s">
        <v>91</v>
      </c>
      <c r="F2376" t="s">
        <v>464</v>
      </c>
      <c r="G2376" t="s">
        <v>321</v>
      </c>
      <c r="H2376">
        <v>70</v>
      </c>
      <c r="I2376">
        <v>0</v>
      </c>
      <c r="J2376" t="s">
        <v>273</v>
      </c>
      <c r="K2376" s="21">
        <v>0</v>
      </c>
      <c r="L2376" s="21">
        <v>0</v>
      </c>
      <c r="M2376" s="21">
        <v>0</v>
      </c>
      <c r="N2376" s="21">
        <v>0</v>
      </c>
      <c r="O2376" s="21">
        <v>0</v>
      </c>
      <c r="P2376" s="21">
        <v>0</v>
      </c>
      <c r="Q2376" s="21">
        <v>0</v>
      </c>
      <c r="R2376" s="21">
        <v>0</v>
      </c>
      <c r="S2376" s="21">
        <v>0</v>
      </c>
      <c r="T2376" s="21">
        <v>0</v>
      </c>
      <c r="U2376" s="21">
        <v>0</v>
      </c>
      <c r="V2376" s="21">
        <v>0</v>
      </c>
      <c r="W2376" s="21">
        <v>0</v>
      </c>
      <c r="X2376" s="21">
        <v>0</v>
      </c>
      <c r="Y2376" s="21">
        <v>0</v>
      </c>
      <c r="Z2376" s="21">
        <v>0</v>
      </c>
      <c r="AA2376" s="21">
        <v>0</v>
      </c>
      <c r="AB2376" s="21">
        <v>0</v>
      </c>
      <c r="AC2376" s="21">
        <v>0</v>
      </c>
      <c r="AD2376" s="21">
        <v>0</v>
      </c>
      <c r="AE2376" s="21">
        <v>0</v>
      </c>
      <c r="AF2376" s="21">
        <v>0</v>
      </c>
      <c r="AG2376" s="21">
        <v>0</v>
      </c>
    </row>
    <row r="2377" spans="1:33" x14ac:dyDescent="0.25">
      <c r="A2377">
        <v>1466</v>
      </c>
      <c r="B2377" t="s">
        <v>1</v>
      </c>
      <c r="C2377" t="s">
        <v>8</v>
      </c>
      <c r="D2377" t="s">
        <v>36</v>
      </c>
      <c r="E2377" t="s">
        <v>92</v>
      </c>
      <c r="F2377" t="s">
        <v>462</v>
      </c>
      <c r="G2377" t="s">
        <v>292</v>
      </c>
      <c r="H2377">
        <v>74</v>
      </c>
      <c r="I2377">
        <v>0</v>
      </c>
      <c r="J2377" t="s">
        <v>273</v>
      </c>
      <c r="K2377" s="21">
        <v>0</v>
      </c>
      <c r="L2377" s="21">
        <v>0</v>
      </c>
      <c r="M2377" s="21">
        <v>0</v>
      </c>
      <c r="N2377" s="21">
        <v>0</v>
      </c>
      <c r="O2377" s="21">
        <v>0</v>
      </c>
      <c r="P2377" s="21">
        <v>0</v>
      </c>
      <c r="Q2377" s="21">
        <v>0</v>
      </c>
      <c r="R2377" s="21">
        <v>0</v>
      </c>
      <c r="S2377" s="21">
        <v>0</v>
      </c>
      <c r="T2377" s="21">
        <v>0</v>
      </c>
      <c r="U2377" s="21">
        <v>0</v>
      </c>
      <c r="V2377" s="21">
        <v>0</v>
      </c>
      <c r="W2377" s="21">
        <v>0</v>
      </c>
      <c r="X2377" s="21">
        <v>0</v>
      </c>
      <c r="Y2377" s="21">
        <v>0</v>
      </c>
      <c r="Z2377" s="21">
        <v>0</v>
      </c>
      <c r="AA2377" s="21">
        <v>0</v>
      </c>
      <c r="AB2377" s="21">
        <v>0</v>
      </c>
      <c r="AC2377" s="21">
        <v>0</v>
      </c>
      <c r="AD2377" s="21">
        <v>0</v>
      </c>
      <c r="AE2377" s="21">
        <v>0</v>
      </c>
      <c r="AF2377" s="21">
        <v>0</v>
      </c>
      <c r="AG2377" s="21">
        <v>0</v>
      </c>
    </row>
    <row r="2378" spans="1:33" x14ac:dyDescent="0.25">
      <c r="A2378">
        <v>1455</v>
      </c>
      <c r="B2378" t="s">
        <v>1</v>
      </c>
      <c r="C2378" t="s">
        <v>8</v>
      </c>
      <c r="D2378" t="s">
        <v>36</v>
      </c>
      <c r="E2378" t="s">
        <v>93</v>
      </c>
      <c r="F2378" t="s">
        <v>464</v>
      </c>
      <c r="G2378" t="s">
        <v>322</v>
      </c>
      <c r="H2378">
        <v>70</v>
      </c>
      <c r="I2378">
        <v>1</v>
      </c>
      <c r="J2378" t="s">
        <v>280</v>
      </c>
      <c r="K2378" s="21">
        <v>0.10596158543235847</v>
      </c>
      <c r="L2378" s="21">
        <v>0.2329517644056123</v>
      </c>
      <c r="M2378" s="21">
        <v>0.37479420893109444</v>
      </c>
      <c r="N2378" s="21">
        <v>0.5407515802588535</v>
      </c>
      <c r="O2378" s="21">
        <v>0.71835027967226728</v>
      </c>
      <c r="P2378" s="21">
        <v>0.90461711373478726</v>
      </c>
      <c r="Q2378" s="21">
        <v>1.0965988455501723</v>
      </c>
      <c r="R2378" s="21">
        <v>1.2710601696794375</v>
      </c>
      <c r="S2378" s="21">
        <v>1.4762906519263661</v>
      </c>
      <c r="T2378" s="21">
        <v>1.6852496994960431</v>
      </c>
      <c r="U2378" s="21">
        <v>1.895388971808583</v>
      </c>
      <c r="V2378" s="21">
        <v>2.1063521224111046</v>
      </c>
      <c r="W2378" s="21">
        <v>2.317866637188581</v>
      </c>
      <c r="X2378" s="21">
        <v>2.5297265735937282</v>
      </c>
      <c r="Y2378" s="21">
        <v>2.7417788493290831</v>
      </c>
      <c r="Z2378" s="21">
        <v>2.9539123486080712</v>
      </c>
      <c r="AA2378" s="21">
        <v>3.1660492655418269</v>
      </c>
      <c r="AB2378" s="21">
        <v>3.3781382241875488</v>
      </c>
      <c r="AC2378" s="21">
        <v>3.5877853062029903</v>
      </c>
      <c r="AD2378" s="21">
        <v>3.7969512797221054</v>
      </c>
      <c r="AE2378" s="21">
        <v>3.9116281576708714</v>
      </c>
      <c r="AF2378" s="21">
        <v>4.0117102307692605</v>
      </c>
      <c r="AG2378" s="21">
        <v>4.0887704494456889</v>
      </c>
    </row>
    <row r="2379" spans="1:33" x14ac:dyDescent="0.25">
      <c r="A2379">
        <v>1468</v>
      </c>
      <c r="B2379" t="s">
        <v>1</v>
      </c>
      <c r="C2379" t="s">
        <v>8</v>
      </c>
      <c r="D2379" t="s">
        <v>36</v>
      </c>
      <c r="E2379" t="s">
        <v>94</v>
      </c>
      <c r="F2379" t="s">
        <v>462</v>
      </c>
      <c r="G2379" t="s">
        <v>292</v>
      </c>
      <c r="H2379">
        <v>74</v>
      </c>
      <c r="I2379">
        <v>0</v>
      </c>
      <c r="J2379" t="s">
        <v>273</v>
      </c>
      <c r="K2379" s="21">
        <v>0</v>
      </c>
      <c r="L2379" s="21">
        <v>0</v>
      </c>
      <c r="M2379" s="21">
        <v>0</v>
      </c>
      <c r="N2379" s="21">
        <v>0</v>
      </c>
      <c r="O2379" s="21">
        <v>0</v>
      </c>
      <c r="P2379" s="21">
        <v>0</v>
      </c>
      <c r="Q2379" s="21">
        <v>0</v>
      </c>
      <c r="R2379" s="21">
        <v>0</v>
      </c>
      <c r="S2379" s="21">
        <v>0</v>
      </c>
      <c r="T2379" s="21">
        <v>0</v>
      </c>
      <c r="U2379" s="21">
        <v>0</v>
      </c>
      <c r="V2379" s="21">
        <v>0</v>
      </c>
      <c r="W2379" s="21">
        <v>0</v>
      </c>
      <c r="X2379" s="21">
        <v>0</v>
      </c>
      <c r="Y2379" s="21">
        <v>0</v>
      </c>
      <c r="Z2379" s="21">
        <v>0</v>
      </c>
      <c r="AA2379" s="21">
        <v>0</v>
      </c>
      <c r="AB2379" s="21">
        <v>0</v>
      </c>
      <c r="AC2379" s="21">
        <v>0</v>
      </c>
      <c r="AD2379" s="21">
        <v>0</v>
      </c>
      <c r="AE2379" s="21">
        <v>0</v>
      </c>
      <c r="AF2379" s="21">
        <v>0</v>
      </c>
      <c r="AG2379" s="21">
        <v>0</v>
      </c>
    </row>
    <row r="2380" spans="1:33" x14ac:dyDescent="0.25">
      <c r="A2380">
        <v>1460</v>
      </c>
      <c r="B2380" t="s">
        <v>1</v>
      </c>
      <c r="C2380" t="s">
        <v>8</v>
      </c>
      <c r="D2380" t="s">
        <v>36</v>
      </c>
      <c r="E2380" t="s">
        <v>96</v>
      </c>
      <c r="F2380" t="s">
        <v>465</v>
      </c>
      <c r="G2380" t="s">
        <v>323</v>
      </c>
      <c r="H2380">
        <v>73</v>
      </c>
      <c r="I2380">
        <v>1</v>
      </c>
      <c r="J2380" t="s">
        <v>280</v>
      </c>
      <c r="K2380" s="21">
        <v>4.2065769374194526E-6</v>
      </c>
      <c r="L2380" s="21">
        <v>2.8082850437454596E-5</v>
      </c>
      <c r="M2380" s="21">
        <v>8.7238410539552434E-5</v>
      </c>
      <c r="N2380" s="21">
        <v>1.9622556681059446E-4</v>
      </c>
      <c r="O2380" s="21">
        <v>3.6874022642012603E-4</v>
      </c>
      <c r="P2380" s="21">
        <v>6.1980052234765818E-4</v>
      </c>
      <c r="Q2380" s="21">
        <v>9.609225942242422E-4</v>
      </c>
      <c r="R2380" s="21">
        <v>1.3975668045488312E-3</v>
      </c>
      <c r="S2380" s="21">
        <v>1.8350158196216639E-3</v>
      </c>
      <c r="T2380" s="21">
        <v>2.2582410714100352E-3</v>
      </c>
      <c r="U2380" s="21">
        <v>2.6812226104964642E-3</v>
      </c>
      <c r="V2380" s="21">
        <v>3.1031301648830976E-3</v>
      </c>
      <c r="W2380" s="21">
        <v>3.5182085941981561E-3</v>
      </c>
      <c r="X2380" s="21">
        <v>3.9484079715127064E-3</v>
      </c>
      <c r="Y2380" s="21">
        <v>4.3360892800971586E-3</v>
      </c>
      <c r="Z2380" s="21">
        <v>4.7155749800208199E-3</v>
      </c>
      <c r="AA2380" s="21">
        <v>5.0610911017975879E-3</v>
      </c>
      <c r="AB2380" s="21">
        <v>5.3315927616303486E-3</v>
      </c>
      <c r="AC2380" s="21">
        <v>5.5968950279042815E-3</v>
      </c>
      <c r="AD2380" s="21">
        <v>5.8632710565886623E-3</v>
      </c>
      <c r="AE2380" s="21">
        <v>6.1118377213580603E-3</v>
      </c>
      <c r="AF2380" s="21">
        <v>6.3317235194971814E-3</v>
      </c>
      <c r="AG2380" s="21">
        <v>6.4934557379023048E-3</v>
      </c>
    </row>
    <row r="2381" spans="1:33" x14ac:dyDescent="0.25">
      <c r="A2381">
        <v>1446</v>
      </c>
      <c r="B2381" t="s">
        <v>1</v>
      </c>
      <c r="C2381" t="s">
        <v>8</v>
      </c>
      <c r="D2381" t="s">
        <v>36</v>
      </c>
      <c r="E2381" t="s">
        <v>97</v>
      </c>
      <c r="F2381" t="s">
        <v>460</v>
      </c>
      <c r="G2381" t="s">
        <v>324</v>
      </c>
      <c r="H2381">
        <v>66</v>
      </c>
      <c r="I2381">
        <v>0</v>
      </c>
      <c r="J2381" t="s">
        <v>273</v>
      </c>
      <c r="K2381" s="21">
        <v>0</v>
      </c>
      <c r="L2381" s="21">
        <v>0</v>
      </c>
      <c r="M2381" s="21">
        <v>0</v>
      </c>
      <c r="N2381" s="21">
        <v>0</v>
      </c>
      <c r="O2381" s="21">
        <v>0</v>
      </c>
      <c r="P2381" s="21">
        <v>0</v>
      </c>
      <c r="Q2381" s="21">
        <v>0</v>
      </c>
      <c r="R2381" s="21">
        <v>0</v>
      </c>
      <c r="S2381" s="21">
        <v>0</v>
      </c>
      <c r="T2381" s="21">
        <v>0</v>
      </c>
      <c r="U2381" s="21">
        <v>0</v>
      </c>
      <c r="V2381" s="21">
        <v>0</v>
      </c>
      <c r="W2381" s="21">
        <v>0</v>
      </c>
      <c r="X2381" s="21">
        <v>0</v>
      </c>
      <c r="Y2381" s="21">
        <v>0</v>
      </c>
      <c r="Z2381" s="21">
        <v>0</v>
      </c>
      <c r="AA2381" s="21">
        <v>0</v>
      </c>
      <c r="AB2381" s="21">
        <v>0</v>
      </c>
      <c r="AC2381" s="21">
        <v>0</v>
      </c>
      <c r="AD2381" s="21">
        <v>0</v>
      </c>
      <c r="AE2381" s="21">
        <v>0</v>
      </c>
      <c r="AF2381" s="21">
        <v>0</v>
      </c>
      <c r="AG2381" s="21">
        <v>0</v>
      </c>
    </row>
    <row r="2382" spans="1:33" x14ac:dyDescent="0.25">
      <c r="A2382">
        <v>1447</v>
      </c>
      <c r="B2382" t="s">
        <v>1</v>
      </c>
      <c r="C2382" t="s">
        <v>8</v>
      </c>
      <c r="D2382" t="s">
        <v>36</v>
      </c>
      <c r="E2382" t="s">
        <v>98</v>
      </c>
      <c r="F2382" t="s">
        <v>459</v>
      </c>
      <c r="G2382" t="s">
        <v>325</v>
      </c>
      <c r="H2382">
        <v>67</v>
      </c>
      <c r="I2382">
        <v>0</v>
      </c>
      <c r="J2382" t="s">
        <v>273</v>
      </c>
      <c r="K2382" s="21">
        <v>0</v>
      </c>
      <c r="L2382" s="21">
        <v>0</v>
      </c>
      <c r="M2382" s="21">
        <v>0</v>
      </c>
      <c r="N2382" s="21">
        <v>0</v>
      </c>
      <c r="O2382" s="21">
        <v>0</v>
      </c>
      <c r="P2382" s="21">
        <v>0</v>
      </c>
      <c r="Q2382" s="21">
        <v>0</v>
      </c>
      <c r="R2382" s="21">
        <v>0</v>
      </c>
      <c r="S2382" s="21">
        <v>0</v>
      </c>
      <c r="T2382" s="21">
        <v>0</v>
      </c>
      <c r="U2382" s="21">
        <v>0</v>
      </c>
      <c r="V2382" s="21">
        <v>0</v>
      </c>
      <c r="W2382" s="21">
        <v>0</v>
      </c>
      <c r="X2382" s="21">
        <v>0</v>
      </c>
      <c r="Y2382" s="21">
        <v>0</v>
      </c>
      <c r="Z2382" s="21">
        <v>0</v>
      </c>
      <c r="AA2382" s="21">
        <v>0</v>
      </c>
      <c r="AB2382" s="21">
        <v>0</v>
      </c>
      <c r="AC2382" s="21">
        <v>0</v>
      </c>
      <c r="AD2382" s="21">
        <v>0</v>
      </c>
      <c r="AE2382" s="21">
        <v>0</v>
      </c>
      <c r="AF2382" s="21">
        <v>0</v>
      </c>
      <c r="AG2382" s="21">
        <v>0</v>
      </c>
    </row>
    <row r="2383" spans="1:33" x14ac:dyDescent="0.25">
      <c r="A2383">
        <v>1470</v>
      </c>
      <c r="B2383" t="s">
        <v>1</v>
      </c>
      <c r="C2383" t="s">
        <v>8</v>
      </c>
      <c r="D2383" t="s">
        <v>36</v>
      </c>
      <c r="E2383" t="s">
        <v>103</v>
      </c>
      <c r="F2383" t="s">
        <v>462</v>
      </c>
      <c r="G2383" t="s">
        <v>330</v>
      </c>
      <c r="H2383">
        <v>74</v>
      </c>
      <c r="I2383">
        <v>1</v>
      </c>
      <c r="J2383" t="s">
        <v>280</v>
      </c>
      <c r="K2383" s="21">
        <v>6.7812152452450874E-4</v>
      </c>
      <c r="L2383" s="21">
        <v>1.8943737697903384E-3</v>
      </c>
      <c r="M2383" s="21">
        <v>3.5429569613075521E-3</v>
      </c>
      <c r="N2383" s="21">
        <v>5.5012984590467363E-3</v>
      </c>
      <c r="O2383" s="21">
        <v>7.2779519461617839E-3</v>
      </c>
      <c r="P2383" s="21">
        <v>8.3671695852654132E-3</v>
      </c>
      <c r="Q2383" s="21">
        <v>9.0078044295814463E-3</v>
      </c>
      <c r="R2383" s="21">
        <v>9.5424583515832211E-3</v>
      </c>
      <c r="S2383" s="21">
        <v>9.9173518515190372E-3</v>
      </c>
      <c r="T2383" s="21">
        <v>1.0440331931991403E-2</v>
      </c>
      <c r="U2383" s="21">
        <v>1.0908372794493266E-2</v>
      </c>
      <c r="V2383" s="21">
        <v>1.125209865301776E-2</v>
      </c>
      <c r="W2383" s="21">
        <v>1.1383119345956908E-2</v>
      </c>
      <c r="X2383" s="21">
        <v>1.1545476456392596E-2</v>
      </c>
      <c r="Y2383" s="21">
        <v>1.1710582858173243E-2</v>
      </c>
      <c r="Z2383" s="21">
        <v>1.1783008694678125E-2</v>
      </c>
      <c r="AA2383" s="21">
        <v>1.1800835287953905E-2</v>
      </c>
      <c r="AB2383" s="21">
        <v>1.1794951039886099E-2</v>
      </c>
      <c r="AC2383" s="21">
        <v>1.1789069725879692E-2</v>
      </c>
      <c r="AD2383" s="21">
        <v>1.1783191344471675E-2</v>
      </c>
      <c r="AE2383" s="21">
        <v>1.177731589419977E-2</v>
      </c>
      <c r="AF2383" s="21">
        <v>1.1771443373602423E-2</v>
      </c>
      <c r="AG2383" s="21">
        <v>1.176557378121881E-2</v>
      </c>
    </row>
    <row r="2384" spans="1:33" x14ac:dyDescent="0.25">
      <c r="A2384">
        <v>1469</v>
      </c>
      <c r="B2384" t="s">
        <v>1</v>
      </c>
      <c r="C2384" t="s">
        <v>8</v>
      </c>
      <c r="D2384" t="s">
        <v>36</v>
      </c>
      <c r="E2384" t="s">
        <v>104</v>
      </c>
      <c r="F2384" t="s">
        <v>462</v>
      </c>
      <c r="G2384" t="s">
        <v>303</v>
      </c>
      <c r="H2384">
        <v>74</v>
      </c>
      <c r="I2384">
        <v>1</v>
      </c>
      <c r="J2384" t="s">
        <v>280</v>
      </c>
      <c r="K2384" s="21">
        <v>3.9763064096628168E-4</v>
      </c>
      <c r="L2384" s="21">
        <v>1.0664097595197424E-3</v>
      </c>
      <c r="M2384" s="21">
        <v>1.958087251420665E-3</v>
      </c>
      <c r="N2384" s="21">
        <v>3.0201688547473655E-3</v>
      </c>
      <c r="O2384" s="21">
        <v>4.0918104550766859E-3</v>
      </c>
      <c r="P2384" s="21">
        <v>5.1712161482063016E-3</v>
      </c>
      <c r="Q2384" s="21">
        <v>5.8733596235622937E-3</v>
      </c>
      <c r="R2384" s="21">
        <v>6.334906125597865E-3</v>
      </c>
      <c r="S2384" s="21">
        <v>6.6114478309973112E-3</v>
      </c>
      <c r="T2384" s="21">
        <v>6.9258506034070022E-3</v>
      </c>
      <c r="U2384" s="21">
        <v>7.2325906114890223E-3</v>
      </c>
      <c r="V2384" s="21">
        <v>7.5352623118365636E-3</v>
      </c>
      <c r="W2384" s="21">
        <v>7.8199976666187901E-3</v>
      </c>
      <c r="X2384" s="21">
        <v>8.0779039665893147E-3</v>
      </c>
      <c r="Y2384" s="21">
        <v>8.3059181961247352E-3</v>
      </c>
      <c r="Z2384" s="21">
        <v>8.3965756544687742E-3</v>
      </c>
      <c r="AA2384" s="21">
        <v>8.4971754751788676E-3</v>
      </c>
      <c r="AB2384" s="21">
        <v>8.6035327734174244E-3</v>
      </c>
      <c r="AC2384" s="21">
        <v>8.6442556551378988E-3</v>
      </c>
      <c r="AD2384" s="21">
        <v>8.6705154808321833E-3</v>
      </c>
      <c r="AE2384" s="21">
        <v>8.6661921034847291E-3</v>
      </c>
      <c r="AF2384" s="21">
        <v>8.6618708819020309E-3</v>
      </c>
      <c r="AG2384" s="21">
        <v>8.6575518150091586E-3</v>
      </c>
    </row>
    <row r="2385" spans="1:33" x14ac:dyDescent="0.25">
      <c r="A2385">
        <v>1457</v>
      </c>
      <c r="B2385" t="s">
        <v>1</v>
      </c>
      <c r="C2385" t="s">
        <v>8</v>
      </c>
      <c r="D2385" t="s">
        <v>36</v>
      </c>
      <c r="E2385" t="s">
        <v>105</v>
      </c>
      <c r="F2385" t="s">
        <v>466</v>
      </c>
      <c r="G2385" t="s">
        <v>331</v>
      </c>
      <c r="H2385">
        <v>72</v>
      </c>
      <c r="I2385">
        <v>0</v>
      </c>
      <c r="J2385" t="s">
        <v>273</v>
      </c>
      <c r="K2385" s="21">
        <v>0</v>
      </c>
      <c r="L2385" s="21">
        <v>0</v>
      </c>
      <c r="M2385" s="21">
        <v>0</v>
      </c>
      <c r="N2385" s="21">
        <v>0</v>
      </c>
      <c r="O2385" s="21">
        <v>0</v>
      </c>
      <c r="P2385" s="21">
        <v>0</v>
      </c>
      <c r="Q2385" s="21">
        <v>0</v>
      </c>
      <c r="R2385" s="21">
        <v>0</v>
      </c>
      <c r="S2385" s="21">
        <v>0</v>
      </c>
      <c r="T2385" s="21">
        <v>0</v>
      </c>
      <c r="U2385" s="21">
        <v>0</v>
      </c>
      <c r="V2385" s="21">
        <v>0</v>
      </c>
      <c r="W2385" s="21">
        <v>0</v>
      </c>
      <c r="X2385" s="21">
        <v>0</v>
      </c>
      <c r="Y2385" s="21">
        <v>0</v>
      </c>
      <c r="Z2385" s="21">
        <v>0</v>
      </c>
      <c r="AA2385" s="21">
        <v>0</v>
      </c>
      <c r="AB2385" s="21">
        <v>0</v>
      </c>
      <c r="AC2385" s="21">
        <v>0</v>
      </c>
      <c r="AD2385" s="21">
        <v>0</v>
      </c>
      <c r="AE2385" s="21">
        <v>0</v>
      </c>
      <c r="AF2385" s="21">
        <v>0</v>
      </c>
      <c r="AG2385" s="21">
        <v>0</v>
      </c>
    </row>
    <row r="2386" spans="1:33" x14ac:dyDescent="0.25">
      <c r="A2386">
        <v>1816</v>
      </c>
      <c r="B2386" t="s">
        <v>1</v>
      </c>
      <c r="C2386" t="s">
        <v>8</v>
      </c>
      <c r="D2386" t="s">
        <v>36</v>
      </c>
      <c r="E2386" t="s">
        <v>118</v>
      </c>
      <c r="F2386" t="s">
        <v>458</v>
      </c>
      <c r="G2386" t="s">
        <v>343</v>
      </c>
      <c r="H2386">
        <v>68</v>
      </c>
      <c r="I2386">
        <v>1</v>
      </c>
      <c r="J2386" t="s">
        <v>280</v>
      </c>
      <c r="K2386" s="21">
        <v>3.7099580197990346E-2</v>
      </c>
      <c r="L2386" s="21">
        <v>8.0701601872137985E-2</v>
      </c>
      <c r="M2386" s="21">
        <v>0.13138660430878898</v>
      </c>
      <c r="N2386" s="21">
        <v>0.15245780243440132</v>
      </c>
      <c r="O2386" s="21">
        <v>0.17231609389104227</v>
      </c>
      <c r="P2386" s="21">
        <v>0.1922522966547561</v>
      </c>
      <c r="Q2386" s="21">
        <v>0.20979826090724324</v>
      </c>
      <c r="R2386" s="21">
        <v>0.21998756268879929</v>
      </c>
      <c r="S2386" s="21">
        <v>0.21499684474047923</v>
      </c>
      <c r="T2386" s="21">
        <v>0.20698992926053819</v>
      </c>
      <c r="U2386" s="21">
        <v>0.19944351008700834</v>
      </c>
      <c r="V2386" s="21">
        <v>0.19244136453482988</v>
      </c>
      <c r="W2386" s="21">
        <v>0.18599470596989531</v>
      </c>
      <c r="X2386" s="21">
        <v>0.1801007400178985</v>
      </c>
      <c r="Y2386" s="21">
        <v>0.17478129076391566</v>
      </c>
      <c r="Z2386" s="21">
        <v>0.17018449366599109</v>
      </c>
      <c r="AA2386" s="21">
        <v>0.16612944215779218</v>
      </c>
      <c r="AB2386" s="21">
        <v>0.16254899768520989</v>
      </c>
      <c r="AC2386" s="21">
        <v>0.15953348464614675</v>
      </c>
      <c r="AD2386" s="21">
        <v>0.15691643596272101</v>
      </c>
      <c r="AE2386" s="21">
        <v>0.15529141477297817</v>
      </c>
      <c r="AF2386" s="21">
        <v>0.15394305803732086</v>
      </c>
      <c r="AG2386" s="21">
        <v>0.15290459014790428</v>
      </c>
    </row>
    <row r="2387" spans="1:33" x14ac:dyDescent="0.25">
      <c r="A2387">
        <v>1445</v>
      </c>
      <c r="B2387" t="s">
        <v>1</v>
      </c>
      <c r="C2387" t="s">
        <v>8</v>
      </c>
      <c r="D2387" t="s">
        <v>36</v>
      </c>
      <c r="E2387" t="s">
        <v>119</v>
      </c>
      <c r="F2387" t="s">
        <v>460</v>
      </c>
      <c r="G2387" t="s">
        <v>344</v>
      </c>
      <c r="H2387">
        <v>66</v>
      </c>
      <c r="I2387">
        <v>0</v>
      </c>
      <c r="J2387" t="s">
        <v>273</v>
      </c>
      <c r="K2387" s="21">
        <v>0</v>
      </c>
      <c r="L2387" s="21">
        <v>0</v>
      </c>
      <c r="M2387" s="21">
        <v>0</v>
      </c>
      <c r="N2387" s="21">
        <v>0</v>
      </c>
      <c r="O2387" s="21">
        <v>0</v>
      </c>
      <c r="P2387" s="21">
        <v>0</v>
      </c>
      <c r="Q2387" s="21">
        <v>0</v>
      </c>
      <c r="R2387" s="21">
        <v>0</v>
      </c>
      <c r="S2387" s="21">
        <v>0</v>
      </c>
      <c r="T2387" s="21">
        <v>0</v>
      </c>
      <c r="U2387" s="21">
        <v>0</v>
      </c>
      <c r="V2387" s="21">
        <v>0</v>
      </c>
      <c r="W2387" s="21">
        <v>0</v>
      </c>
      <c r="X2387" s="21">
        <v>0</v>
      </c>
      <c r="Y2387" s="21">
        <v>0</v>
      </c>
      <c r="Z2387" s="21">
        <v>0</v>
      </c>
      <c r="AA2387" s="21">
        <v>0</v>
      </c>
      <c r="AB2387" s="21">
        <v>0</v>
      </c>
      <c r="AC2387" s="21">
        <v>0</v>
      </c>
      <c r="AD2387" s="21">
        <v>0</v>
      </c>
      <c r="AE2387" s="21">
        <v>0</v>
      </c>
      <c r="AF2387" s="21">
        <v>0</v>
      </c>
      <c r="AG2387" s="21">
        <v>0</v>
      </c>
    </row>
    <row r="2388" spans="1:33" x14ac:dyDescent="0.25">
      <c r="A2388">
        <v>1789</v>
      </c>
      <c r="B2388" t="s">
        <v>1</v>
      </c>
      <c r="C2388" t="s">
        <v>8</v>
      </c>
      <c r="D2388" t="s">
        <v>36</v>
      </c>
      <c r="E2388" t="s">
        <v>120</v>
      </c>
      <c r="F2388" t="s">
        <v>460</v>
      </c>
      <c r="G2388" t="s">
        <v>345</v>
      </c>
      <c r="H2388">
        <v>66</v>
      </c>
      <c r="I2388">
        <v>0</v>
      </c>
      <c r="J2388" t="s">
        <v>273</v>
      </c>
      <c r="K2388" s="21">
        <v>0</v>
      </c>
      <c r="L2388" s="21">
        <v>0</v>
      </c>
      <c r="M2388" s="21">
        <v>0</v>
      </c>
      <c r="N2388" s="21">
        <v>0</v>
      </c>
      <c r="O2388" s="21">
        <v>0</v>
      </c>
      <c r="P2388" s="21">
        <v>0</v>
      </c>
      <c r="Q2388" s="21">
        <v>0</v>
      </c>
      <c r="R2388" s="21">
        <v>0</v>
      </c>
      <c r="S2388" s="21">
        <v>0</v>
      </c>
      <c r="T2388" s="21">
        <v>0</v>
      </c>
      <c r="U2388" s="21">
        <v>0</v>
      </c>
      <c r="V2388" s="21">
        <v>0</v>
      </c>
      <c r="W2388" s="21">
        <v>0</v>
      </c>
      <c r="X2388" s="21">
        <v>0</v>
      </c>
      <c r="Y2388" s="21">
        <v>0</v>
      </c>
      <c r="Z2388" s="21">
        <v>0</v>
      </c>
      <c r="AA2388" s="21">
        <v>0</v>
      </c>
      <c r="AB2388" s="21">
        <v>0</v>
      </c>
      <c r="AC2388" s="21">
        <v>0</v>
      </c>
      <c r="AD2388" s="21">
        <v>0</v>
      </c>
      <c r="AE2388" s="21">
        <v>0</v>
      </c>
      <c r="AF2388" s="21">
        <v>0</v>
      </c>
      <c r="AG2388" s="21">
        <v>0</v>
      </c>
    </row>
    <row r="2389" spans="1:33" x14ac:dyDescent="0.25">
      <c r="A2389">
        <v>1790</v>
      </c>
      <c r="B2389" t="s">
        <v>1</v>
      </c>
      <c r="C2389" t="s">
        <v>8</v>
      </c>
      <c r="D2389" t="s">
        <v>36</v>
      </c>
      <c r="E2389" t="s">
        <v>121</v>
      </c>
      <c r="F2389" t="s">
        <v>460</v>
      </c>
      <c r="G2389">
        <v>0</v>
      </c>
      <c r="H2389">
        <v>66</v>
      </c>
      <c r="I2389">
        <v>0</v>
      </c>
      <c r="J2389" t="s">
        <v>273</v>
      </c>
      <c r="K2389" s="21">
        <v>0</v>
      </c>
      <c r="L2389" s="21">
        <v>0</v>
      </c>
      <c r="M2389" s="21">
        <v>0</v>
      </c>
      <c r="N2389" s="21">
        <v>0</v>
      </c>
      <c r="O2389" s="21">
        <v>0</v>
      </c>
      <c r="P2389" s="21">
        <v>0</v>
      </c>
      <c r="Q2389" s="21">
        <v>0</v>
      </c>
      <c r="R2389" s="21">
        <v>0</v>
      </c>
      <c r="S2389" s="21">
        <v>0</v>
      </c>
      <c r="T2389" s="21">
        <v>0</v>
      </c>
      <c r="U2389" s="21">
        <v>0</v>
      </c>
      <c r="V2389" s="21">
        <v>0</v>
      </c>
      <c r="W2389" s="21">
        <v>0</v>
      </c>
      <c r="X2389" s="21">
        <v>0</v>
      </c>
      <c r="Y2389" s="21">
        <v>0</v>
      </c>
      <c r="Z2389" s="21">
        <v>0</v>
      </c>
      <c r="AA2389" s="21">
        <v>0</v>
      </c>
      <c r="AB2389" s="21">
        <v>0</v>
      </c>
      <c r="AC2389" s="21">
        <v>0</v>
      </c>
      <c r="AD2389" s="21">
        <v>0</v>
      </c>
      <c r="AE2389" s="21">
        <v>0</v>
      </c>
      <c r="AF2389" s="21">
        <v>0</v>
      </c>
      <c r="AG2389" s="21">
        <v>0</v>
      </c>
    </row>
    <row r="2390" spans="1:33" x14ac:dyDescent="0.25">
      <c r="A2390">
        <v>1467</v>
      </c>
      <c r="B2390" t="s">
        <v>1</v>
      </c>
      <c r="C2390" t="s">
        <v>8</v>
      </c>
      <c r="D2390" t="s">
        <v>36</v>
      </c>
      <c r="E2390" t="s">
        <v>122</v>
      </c>
      <c r="F2390" t="s">
        <v>462</v>
      </c>
      <c r="G2390" t="s">
        <v>303</v>
      </c>
      <c r="H2390">
        <v>74</v>
      </c>
      <c r="I2390">
        <v>1</v>
      </c>
      <c r="J2390" t="s">
        <v>280</v>
      </c>
      <c r="K2390" s="21">
        <v>6.0826155814037363E-3</v>
      </c>
      <c r="L2390" s="21">
        <v>2.1040837168747006E-2</v>
      </c>
      <c r="M2390" s="21">
        <v>4.6198842681998364E-2</v>
      </c>
      <c r="N2390" s="21">
        <v>7.4773583922428E-2</v>
      </c>
      <c r="O2390" s="21">
        <v>0.10352837258211993</v>
      </c>
      <c r="P2390" s="21">
        <v>0.13243741349336863</v>
      </c>
      <c r="Q2390" s="21">
        <v>0.16772096259773983</v>
      </c>
      <c r="R2390" s="21">
        <v>0.20871009159368004</v>
      </c>
      <c r="S2390" s="21">
        <v>0.25106643774762105</v>
      </c>
      <c r="T2390" s="21">
        <v>0.29242914362588646</v>
      </c>
      <c r="U2390" s="21">
        <v>0.32565618740643015</v>
      </c>
      <c r="V2390" s="21">
        <v>0.36090319996946091</v>
      </c>
      <c r="W2390" s="21">
        <v>0.39394513170042761</v>
      </c>
      <c r="X2390" s="21">
        <v>0.42350144552840208</v>
      </c>
      <c r="Y2390" s="21">
        <v>0.44325370324113383</v>
      </c>
      <c r="Z2390" s="21">
        <v>0.45797682468373163</v>
      </c>
      <c r="AA2390" s="21">
        <v>0.46829242443261432</v>
      </c>
      <c r="AB2390" s="21">
        <v>0.4774284199972339</v>
      </c>
      <c r="AC2390" s="21">
        <v>0.48429458533556036</v>
      </c>
      <c r="AD2390" s="21">
        <v>0.4884209031290101</v>
      </c>
      <c r="AE2390" s="21">
        <v>0.48817736191473288</v>
      </c>
      <c r="AF2390" s="21">
        <v>0.48793394213736108</v>
      </c>
      <c r="AG2390" s="21">
        <v>0.48769064373634274</v>
      </c>
    </row>
    <row r="2391" spans="1:33" x14ac:dyDescent="0.25">
      <c r="A2391">
        <v>1463</v>
      </c>
      <c r="B2391" t="s">
        <v>1</v>
      </c>
      <c r="C2391" t="s">
        <v>8</v>
      </c>
      <c r="D2391" t="s">
        <v>36</v>
      </c>
      <c r="E2391" t="s">
        <v>123</v>
      </c>
      <c r="F2391" t="s">
        <v>465</v>
      </c>
      <c r="G2391" t="s">
        <v>307</v>
      </c>
      <c r="H2391">
        <v>73</v>
      </c>
      <c r="I2391">
        <v>1</v>
      </c>
      <c r="J2391" t="s">
        <v>280</v>
      </c>
      <c r="K2391" s="21">
        <v>1.5408227538368582E-4</v>
      </c>
      <c r="L2391" s="21">
        <v>5.4118815342630569E-4</v>
      </c>
      <c r="M2391" s="21">
        <v>1.2148235396247866E-3</v>
      </c>
      <c r="N2391" s="21">
        <v>2.2100287220543748E-3</v>
      </c>
      <c r="O2391" s="21">
        <v>3.5499137388832385E-3</v>
      </c>
      <c r="P2391" s="21">
        <v>5.2198872040056703E-3</v>
      </c>
      <c r="Q2391" s="21">
        <v>6.9123863543118849E-3</v>
      </c>
      <c r="R2391" s="21">
        <v>8.651571010303576E-3</v>
      </c>
      <c r="S2391" s="21">
        <v>1.0322588024755792E-2</v>
      </c>
      <c r="T2391" s="21">
        <v>1.1876732981837921E-2</v>
      </c>
      <c r="U2391" s="21">
        <v>1.3279794932900171E-2</v>
      </c>
      <c r="V2391" s="21">
        <v>1.4753689156599139E-2</v>
      </c>
      <c r="W2391" s="21">
        <v>1.6072420301384106E-2</v>
      </c>
      <c r="X2391" s="21">
        <v>1.716928454145486E-2</v>
      </c>
      <c r="Y2391" s="21">
        <v>1.828838671490355E-2</v>
      </c>
      <c r="Z2391" s="21">
        <v>1.9376851988604706E-2</v>
      </c>
      <c r="AA2391" s="21">
        <v>2.0364314701708856E-2</v>
      </c>
      <c r="AB2391" s="21">
        <v>2.1229323816370264E-2</v>
      </c>
      <c r="AC2391" s="21">
        <v>2.1926894797384352E-2</v>
      </c>
      <c r="AD2391" s="21">
        <v>2.2270762188845779E-2</v>
      </c>
      <c r="AE2391" s="21">
        <v>2.2557903974289851E-2</v>
      </c>
      <c r="AF2391" s="21">
        <v>2.2853098799078306E-2</v>
      </c>
      <c r="AG2391" s="21">
        <v>2.3146495068942709E-2</v>
      </c>
    </row>
    <row r="2392" spans="1:33" x14ac:dyDescent="0.25">
      <c r="A2392">
        <v>1815</v>
      </c>
      <c r="B2392" t="s">
        <v>1</v>
      </c>
      <c r="C2392" t="s">
        <v>8</v>
      </c>
      <c r="D2392" t="s">
        <v>36</v>
      </c>
      <c r="E2392" t="s">
        <v>124</v>
      </c>
      <c r="F2392" t="s">
        <v>462</v>
      </c>
      <c r="G2392" t="s">
        <v>346</v>
      </c>
      <c r="H2392">
        <v>74</v>
      </c>
      <c r="I2392">
        <v>0</v>
      </c>
      <c r="J2392" t="s">
        <v>273</v>
      </c>
      <c r="K2392" s="21">
        <v>0</v>
      </c>
      <c r="L2392" s="21">
        <v>0</v>
      </c>
      <c r="M2392" s="21">
        <v>0</v>
      </c>
      <c r="N2392" s="21">
        <v>0</v>
      </c>
      <c r="O2392" s="21">
        <v>0</v>
      </c>
      <c r="P2392" s="21">
        <v>0</v>
      </c>
      <c r="Q2392" s="21">
        <v>0</v>
      </c>
      <c r="R2392" s="21">
        <v>0</v>
      </c>
      <c r="S2392" s="21">
        <v>0</v>
      </c>
      <c r="T2392" s="21">
        <v>0</v>
      </c>
      <c r="U2392" s="21">
        <v>0</v>
      </c>
      <c r="V2392" s="21">
        <v>0</v>
      </c>
      <c r="W2392" s="21">
        <v>0</v>
      </c>
      <c r="X2392" s="21">
        <v>0</v>
      </c>
      <c r="Y2392" s="21">
        <v>0</v>
      </c>
      <c r="Z2392" s="21">
        <v>0</v>
      </c>
      <c r="AA2392" s="21">
        <v>0</v>
      </c>
      <c r="AB2392" s="21">
        <v>0</v>
      </c>
      <c r="AC2392" s="21">
        <v>0</v>
      </c>
      <c r="AD2392" s="21">
        <v>0</v>
      </c>
      <c r="AE2392" s="21">
        <v>0</v>
      </c>
      <c r="AF2392" s="21">
        <v>0</v>
      </c>
      <c r="AG2392" s="21">
        <v>0</v>
      </c>
    </row>
    <row r="2393" spans="1:33" x14ac:dyDescent="0.25">
      <c r="A2393">
        <v>1794</v>
      </c>
      <c r="B2393" t="s">
        <v>1</v>
      </c>
      <c r="C2393" t="s">
        <v>8</v>
      </c>
      <c r="D2393" t="s">
        <v>36</v>
      </c>
      <c r="E2393" t="s">
        <v>125</v>
      </c>
      <c r="F2393" t="s">
        <v>458</v>
      </c>
      <c r="G2393" t="s">
        <v>347</v>
      </c>
      <c r="H2393">
        <v>68</v>
      </c>
      <c r="I2393">
        <v>0</v>
      </c>
      <c r="J2393" t="s">
        <v>273</v>
      </c>
      <c r="K2393" s="21">
        <v>0</v>
      </c>
      <c r="L2393" s="21">
        <v>0</v>
      </c>
      <c r="M2393" s="21">
        <v>0</v>
      </c>
      <c r="N2393" s="21">
        <v>0</v>
      </c>
      <c r="O2393" s="21">
        <v>0</v>
      </c>
      <c r="P2393" s="21">
        <v>0</v>
      </c>
      <c r="Q2393" s="21">
        <v>0</v>
      </c>
      <c r="R2393" s="21">
        <v>0</v>
      </c>
      <c r="S2393" s="21">
        <v>0</v>
      </c>
      <c r="T2393" s="21">
        <v>0</v>
      </c>
      <c r="U2393" s="21">
        <v>0</v>
      </c>
      <c r="V2393" s="21">
        <v>0</v>
      </c>
      <c r="W2393" s="21">
        <v>0</v>
      </c>
      <c r="X2393" s="21">
        <v>0</v>
      </c>
      <c r="Y2393" s="21">
        <v>0</v>
      </c>
      <c r="Z2393" s="21">
        <v>0</v>
      </c>
      <c r="AA2393" s="21">
        <v>0</v>
      </c>
      <c r="AB2393" s="21">
        <v>0</v>
      </c>
      <c r="AC2393" s="21">
        <v>0</v>
      </c>
      <c r="AD2393" s="21">
        <v>0</v>
      </c>
      <c r="AE2393" s="21">
        <v>0</v>
      </c>
      <c r="AF2393" s="21">
        <v>0</v>
      </c>
      <c r="AG2393" s="21">
        <v>0</v>
      </c>
    </row>
    <row r="2394" spans="1:33" x14ac:dyDescent="0.25">
      <c r="A2394">
        <v>1459</v>
      </c>
      <c r="B2394" t="s">
        <v>1</v>
      </c>
      <c r="C2394" t="s">
        <v>8</v>
      </c>
      <c r="D2394" t="s">
        <v>36</v>
      </c>
      <c r="E2394" t="s">
        <v>126</v>
      </c>
      <c r="F2394" t="s">
        <v>466</v>
      </c>
      <c r="G2394" t="s">
        <v>348</v>
      </c>
      <c r="H2394">
        <v>72</v>
      </c>
      <c r="I2394">
        <v>0</v>
      </c>
      <c r="J2394" t="s">
        <v>273</v>
      </c>
      <c r="K2394" s="21">
        <v>0</v>
      </c>
      <c r="L2394" s="21">
        <v>0</v>
      </c>
      <c r="M2394" s="21">
        <v>0</v>
      </c>
      <c r="N2394" s="21">
        <v>0</v>
      </c>
      <c r="O2394" s="21">
        <v>0</v>
      </c>
      <c r="P2394" s="21">
        <v>0</v>
      </c>
      <c r="Q2394" s="21">
        <v>0</v>
      </c>
      <c r="R2394" s="21">
        <v>0</v>
      </c>
      <c r="S2394" s="21">
        <v>0</v>
      </c>
      <c r="T2394" s="21">
        <v>0</v>
      </c>
      <c r="U2394" s="21">
        <v>0</v>
      </c>
      <c r="V2394" s="21">
        <v>0</v>
      </c>
      <c r="W2394" s="21">
        <v>0</v>
      </c>
      <c r="X2394" s="21">
        <v>0</v>
      </c>
      <c r="Y2394" s="21">
        <v>0</v>
      </c>
      <c r="Z2394" s="21">
        <v>0</v>
      </c>
      <c r="AA2394" s="21">
        <v>0</v>
      </c>
      <c r="AB2394" s="21">
        <v>0</v>
      </c>
      <c r="AC2394" s="21">
        <v>0</v>
      </c>
      <c r="AD2394" s="21">
        <v>0</v>
      </c>
      <c r="AE2394" s="21">
        <v>0</v>
      </c>
      <c r="AF2394" s="21">
        <v>0</v>
      </c>
      <c r="AG2394" s="21">
        <v>0</v>
      </c>
    </row>
    <row r="2395" spans="1:33" x14ac:dyDescent="0.25">
      <c r="A2395">
        <v>1450</v>
      </c>
      <c r="B2395" t="s">
        <v>1</v>
      </c>
      <c r="C2395" t="s">
        <v>8</v>
      </c>
      <c r="D2395" t="s">
        <v>36</v>
      </c>
      <c r="E2395" t="s">
        <v>23</v>
      </c>
      <c r="F2395" t="s">
        <v>458</v>
      </c>
      <c r="G2395" t="s">
        <v>349</v>
      </c>
      <c r="H2395">
        <v>68</v>
      </c>
      <c r="I2395">
        <v>0</v>
      </c>
      <c r="J2395" t="s">
        <v>273</v>
      </c>
      <c r="K2395" s="21">
        <v>0</v>
      </c>
      <c r="L2395" s="21">
        <v>0</v>
      </c>
      <c r="M2395" s="21">
        <v>0</v>
      </c>
      <c r="N2395" s="21">
        <v>0</v>
      </c>
      <c r="O2395" s="21">
        <v>0</v>
      </c>
      <c r="P2395" s="21">
        <v>0</v>
      </c>
      <c r="Q2395" s="21">
        <v>0</v>
      </c>
      <c r="R2395" s="21">
        <v>0</v>
      </c>
      <c r="S2395" s="21">
        <v>0</v>
      </c>
      <c r="T2395" s="21">
        <v>0</v>
      </c>
      <c r="U2395" s="21">
        <v>0</v>
      </c>
      <c r="V2395" s="21">
        <v>0</v>
      </c>
      <c r="W2395" s="21">
        <v>0</v>
      </c>
      <c r="X2395" s="21">
        <v>0</v>
      </c>
      <c r="Y2395" s="21">
        <v>0</v>
      </c>
      <c r="Z2395" s="21">
        <v>0</v>
      </c>
      <c r="AA2395" s="21">
        <v>0</v>
      </c>
      <c r="AB2395" s="21">
        <v>0</v>
      </c>
      <c r="AC2395" s="21">
        <v>0</v>
      </c>
      <c r="AD2395" s="21">
        <v>0</v>
      </c>
      <c r="AE2395" s="21">
        <v>0</v>
      </c>
      <c r="AF2395" s="21">
        <v>0</v>
      </c>
      <c r="AG2395" s="21">
        <v>0</v>
      </c>
    </row>
    <row r="2396" spans="1:33" x14ac:dyDescent="0.25">
      <c r="A2396">
        <v>1785</v>
      </c>
      <c r="B2396" t="s">
        <v>1</v>
      </c>
      <c r="C2396" t="s">
        <v>8</v>
      </c>
      <c r="D2396" t="s">
        <v>36</v>
      </c>
      <c r="E2396" t="s">
        <v>127</v>
      </c>
      <c r="F2396" t="s">
        <v>458</v>
      </c>
      <c r="G2396" t="s">
        <v>350</v>
      </c>
      <c r="H2396">
        <v>68</v>
      </c>
      <c r="I2396">
        <v>0</v>
      </c>
      <c r="J2396" t="s">
        <v>273</v>
      </c>
      <c r="K2396" s="21">
        <v>0</v>
      </c>
      <c r="L2396" s="21">
        <v>0</v>
      </c>
      <c r="M2396" s="21">
        <v>0</v>
      </c>
      <c r="N2396" s="21">
        <v>0</v>
      </c>
      <c r="O2396" s="21">
        <v>0</v>
      </c>
      <c r="P2396" s="21">
        <v>0</v>
      </c>
      <c r="Q2396" s="21">
        <v>0</v>
      </c>
      <c r="R2396" s="21">
        <v>0</v>
      </c>
      <c r="S2396" s="21">
        <v>0</v>
      </c>
      <c r="T2396" s="21">
        <v>0</v>
      </c>
      <c r="U2396" s="21">
        <v>0</v>
      </c>
      <c r="V2396" s="21">
        <v>0</v>
      </c>
      <c r="W2396" s="21">
        <v>0</v>
      </c>
      <c r="X2396" s="21">
        <v>0</v>
      </c>
      <c r="Y2396" s="21">
        <v>0</v>
      </c>
      <c r="Z2396" s="21">
        <v>0</v>
      </c>
      <c r="AA2396" s="21">
        <v>0</v>
      </c>
      <c r="AB2396" s="21">
        <v>0</v>
      </c>
      <c r="AC2396" s="21">
        <v>0</v>
      </c>
      <c r="AD2396" s="21">
        <v>0</v>
      </c>
      <c r="AE2396" s="21">
        <v>0</v>
      </c>
      <c r="AF2396" s="21">
        <v>0</v>
      </c>
      <c r="AG2396" s="21">
        <v>0</v>
      </c>
    </row>
    <row r="2397" spans="1:33" x14ac:dyDescent="0.25">
      <c r="A2397">
        <v>1781</v>
      </c>
      <c r="B2397" t="s">
        <v>1</v>
      </c>
      <c r="C2397" t="s">
        <v>8</v>
      </c>
      <c r="D2397" t="s">
        <v>36</v>
      </c>
      <c r="E2397" t="s">
        <v>128</v>
      </c>
      <c r="F2397" t="s">
        <v>458</v>
      </c>
      <c r="G2397" t="s">
        <v>351</v>
      </c>
      <c r="H2397">
        <v>68</v>
      </c>
      <c r="I2397">
        <v>0</v>
      </c>
      <c r="J2397" t="s">
        <v>273</v>
      </c>
      <c r="K2397" s="21">
        <v>0</v>
      </c>
      <c r="L2397" s="21">
        <v>0</v>
      </c>
      <c r="M2397" s="21">
        <v>0</v>
      </c>
      <c r="N2397" s="21">
        <v>0</v>
      </c>
      <c r="O2397" s="21">
        <v>0</v>
      </c>
      <c r="P2397" s="21">
        <v>0</v>
      </c>
      <c r="Q2397" s="21">
        <v>0</v>
      </c>
      <c r="R2397" s="21">
        <v>0</v>
      </c>
      <c r="S2397" s="21">
        <v>0</v>
      </c>
      <c r="T2397" s="21">
        <v>0</v>
      </c>
      <c r="U2397" s="21">
        <v>0</v>
      </c>
      <c r="V2397" s="21">
        <v>0</v>
      </c>
      <c r="W2397" s="21">
        <v>0</v>
      </c>
      <c r="X2397" s="21">
        <v>0</v>
      </c>
      <c r="Y2397" s="21">
        <v>0</v>
      </c>
      <c r="Z2397" s="21">
        <v>0</v>
      </c>
      <c r="AA2397" s="21">
        <v>0</v>
      </c>
      <c r="AB2397" s="21">
        <v>0</v>
      </c>
      <c r="AC2397" s="21">
        <v>0</v>
      </c>
      <c r="AD2397" s="21">
        <v>0</v>
      </c>
      <c r="AE2397" s="21">
        <v>0</v>
      </c>
      <c r="AF2397" s="21">
        <v>0</v>
      </c>
      <c r="AG2397" s="21">
        <v>0</v>
      </c>
    </row>
    <row r="2398" spans="1:33" x14ac:dyDescent="0.25">
      <c r="A2398">
        <v>1783</v>
      </c>
      <c r="B2398" t="s">
        <v>1</v>
      </c>
      <c r="C2398" t="s">
        <v>8</v>
      </c>
      <c r="D2398" t="s">
        <v>36</v>
      </c>
      <c r="E2398" t="s">
        <v>129</v>
      </c>
      <c r="F2398" t="s">
        <v>458</v>
      </c>
      <c r="G2398" t="s">
        <v>352</v>
      </c>
      <c r="H2398">
        <v>68</v>
      </c>
      <c r="I2398">
        <v>0</v>
      </c>
      <c r="J2398" t="s">
        <v>273</v>
      </c>
      <c r="K2398" s="21">
        <v>0</v>
      </c>
      <c r="L2398" s="21">
        <v>0</v>
      </c>
      <c r="M2398" s="21">
        <v>0</v>
      </c>
      <c r="N2398" s="21">
        <v>0</v>
      </c>
      <c r="O2398" s="21">
        <v>0</v>
      </c>
      <c r="P2398" s="21">
        <v>0</v>
      </c>
      <c r="Q2398" s="21">
        <v>0</v>
      </c>
      <c r="R2398" s="21">
        <v>0</v>
      </c>
      <c r="S2398" s="21">
        <v>0</v>
      </c>
      <c r="T2398" s="21">
        <v>0</v>
      </c>
      <c r="U2398" s="21">
        <v>0</v>
      </c>
      <c r="V2398" s="21">
        <v>0</v>
      </c>
      <c r="W2398" s="21">
        <v>0</v>
      </c>
      <c r="X2398" s="21">
        <v>0</v>
      </c>
      <c r="Y2398" s="21">
        <v>0</v>
      </c>
      <c r="Z2398" s="21">
        <v>0</v>
      </c>
      <c r="AA2398" s="21">
        <v>0</v>
      </c>
      <c r="AB2398" s="21">
        <v>0</v>
      </c>
      <c r="AC2398" s="21">
        <v>0</v>
      </c>
      <c r="AD2398" s="21">
        <v>0</v>
      </c>
      <c r="AE2398" s="21">
        <v>0</v>
      </c>
      <c r="AF2398" s="21">
        <v>0</v>
      </c>
      <c r="AG2398" s="21">
        <v>0</v>
      </c>
    </row>
    <row r="2399" spans="1:33" x14ac:dyDescent="0.25">
      <c r="A2399">
        <v>1786</v>
      </c>
      <c r="B2399" t="s">
        <v>1</v>
      </c>
      <c r="C2399" t="s">
        <v>8</v>
      </c>
      <c r="D2399" t="s">
        <v>36</v>
      </c>
      <c r="E2399" t="s">
        <v>130</v>
      </c>
      <c r="F2399" t="s">
        <v>460</v>
      </c>
      <c r="G2399" t="s">
        <v>353</v>
      </c>
      <c r="H2399">
        <v>66</v>
      </c>
      <c r="I2399">
        <v>0</v>
      </c>
      <c r="J2399" t="s">
        <v>273</v>
      </c>
      <c r="K2399" s="21">
        <v>0</v>
      </c>
      <c r="L2399" s="21">
        <v>0</v>
      </c>
      <c r="M2399" s="21">
        <v>0</v>
      </c>
      <c r="N2399" s="21">
        <v>0</v>
      </c>
      <c r="O2399" s="21">
        <v>0</v>
      </c>
      <c r="P2399" s="21">
        <v>0</v>
      </c>
      <c r="Q2399" s="21">
        <v>0</v>
      </c>
      <c r="R2399" s="21">
        <v>0</v>
      </c>
      <c r="S2399" s="21">
        <v>0</v>
      </c>
      <c r="T2399" s="21">
        <v>0</v>
      </c>
      <c r="U2399" s="21">
        <v>0</v>
      </c>
      <c r="V2399" s="21">
        <v>0</v>
      </c>
      <c r="W2399" s="21">
        <v>0</v>
      </c>
      <c r="X2399" s="21">
        <v>0</v>
      </c>
      <c r="Y2399" s="21">
        <v>0</v>
      </c>
      <c r="Z2399" s="21">
        <v>0</v>
      </c>
      <c r="AA2399" s="21">
        <v>0</v>
      </c>
      <c r="AB2399" s="21">
        <v>0</v>
      </c>
      <c r="AC2399" s="21">
        <v>0</v>
      </c>
      <c r="AD2399" s="21">
        <v>0</v>
      </c>
      <c r="AE2399" s="21">
        <v>0</v>
      </c>
      <c r="AF2399" s="21">
        <v>0</v>
      </c>
      <c r="AG2399" s="21">
        <v>0</v>
      </c>
    </row>
    <row r="2400" spans="1:33" x14ac:dyDescent="0.25">
      <c r="A2400">
        <v>1782</v>
      </c>
      <c r="B2400" t="s">
        <v>1</v>
      </c>
      <c r="C2400" t="s">
        <v>8</v>
      </c>
      <c r="D2400" t="s">
        <v>36</v>
      </c>
      <c r="E2400" t="s">
        <v>131</v>
      </c>
      <c r="F2400" t="s">
        <v>458</v>
      </c>
      <c r="G2400" t="s">
        <v>339</v>
      </c>
      <c r="H2400">
        <v>68</v>
      </c>
      <c r="I2400">
        <v>0</v>
      </c>
      <c r="J2400" t="s">
        <v>273</v>
      </c>
      <c r="K2400" s="21">
        <v>0</v>
      </c>
      <c r="L2400" s="21">
        <v>0</v>
      </c>
      <c r="M2400" s="21">
        <v>0</v>
      </c>
      <c r="N2400" s="21">
        <v>0</v>
      </c>
      <c r="O2400" s="21">
        <v>0</v>
      </c>
      <c r="P2400" s="21">
        <v>0</v>
      </c>
      <c r="Q2400" s="21">
        <v>0</v>
      </c>
      <c r="R2400" s="21">
        <v>0</v>
      </c>
      <c r="S2400" s="21">
        <v>0</v>
      </c>
      <c r="T2400" s="21">
        <v>0</v>
      </c>
      <c r="U2400" s="21">
        <v>0</v>
      </c>
      <c r="V2400" s="21">
        <v>0</v>
      </c>
      <c r="W2400" s="21">
        <v>0</v>
      </c>
      <c r="X2400" s="21">
        <v>0</v>
      </c>
      <c r="Y2400" s="21">
        <v>0</v>
      </c>
      <c r="Z2400" s="21">
        <v>0</v>
      </c>
      <c r="AA2400" s="21">
        <v>0</v>
      </c>
      <c r="AB2400" s="21">
        <v>0</v>
      </c>
      <c r="AC2400" s="21">
        <v>0</v>
      </c>
      <c r="AD2400" s="21">
        <v>0</v>
      </c>
      <c r="AE2400" s="21">
        <v>0</v>
      </c>
      <c r="AF2400" s="21">
        <v>0</v>
      </c>
      <c r="AG2400" s="21">
        <v>0</v>
      </c>
    </row>
    <row r="2401" spans="1:33" x14ac:dyDescent="0.25">
      <c r="A2401">
        <v>1784</v>
      </c>
      <c r="B2401" t="s">
        <v>1</v>
      </c>
      <c r="C2401" t="s">
        <v>8</v>
      </c>
      <c r="D2401" t="s">
        <v>36</v>
      </c>
      <c r="E2401" t="s">
        <v>132</v>
      </c>
      <c r="F2401" t="s">
        <v>458</v>
      </c>
      <c r="G2401" t="s">
        <v>354</v>
      </c>
      <c r="H2401">
        <v>68</v>
      </c>
      <c r="I2401">
        <v>0</v>
      </c>
      <c r="J2401" t="s">
        <v>273</v>
      </c>
      <c r="K2401" s="21">
        <v>0</v>
      </c>
      <c r="L2401" s="21">
        <v>0</v>
      </c>
      <c r="M2401" s="21">
        <v>0</v>
      </c>
      <c r="N2401" s="21">
        <v>0</v>
      </c>
      <c r="O2401" s="21">
        <v>0</v>
      </c>
      <c r="P2401" s="21">
        <v>0</v>
      </c>
      <c r="Q2401" s="21">
        <v>0</v>
      </c>
      <c r="R2401" s="21">
        <v>0</v>
      </c>
      <c r="S2401" s="21">
        <v>0</v>
      </c>
      <c r="T2401" s="21">
        <v>0</v>
      </c>
      <c r="U2401" s="21">
        <v>0</v>
      </c>
      <c r="V2401" s="21">
        <v>0</v>
      </c>
      <c r="W2401" s="21">
        <v>0</v>
      </c>
      <c r="X2401" s="21">
        <v>0</v>
      </c>
      <c r="Y2401" s="21">
        <v>0</v>
      </c>
      <c r="Z2401" s="21">
        <v>0</v>
      </c>
      <c r="AA2401" s="21">
        <v>0</v>
      </c>
      <c r="AB2401" s="21">
        <v>0</v>
      </c>
      <c r="AC2401" s="21">
        <v>0</v>
      </c>
      <c r="AD2401" s="21">
        <v>0</v>
      </c>
      <c r="AE2401" s="21">
        <v>0</v>
      </c>
      <c r="AF2401" s="21">
        <v>0</v>
      </c>
      <c r="AG2401" s="21">
        <v>0</v>
      </c>
    </row>
    <row r="2402" spans="1:33" x14ac:dyDescent="0.25">
      <c r="A2402">
        <v>1812</v>
      </c>
      <c r="B2402" t="s">
        <v>1</v>
      </c>
      <c r="C2402" t="s">
        <v>8</v>
      </c>
      <c r="D2402" t="s">
        <v>36</v>
      </c>
      <c r="E2402" t="s">
        <v>259</v>
      </c>
      <c r="F2402" t="s">
        <v>463</v>
      </c>
      <c r="G2402" t="s">
        <v>593</v>
      </c>
      <c r="H2402">
        <v>75</v>
      </c>
      <c r="I2402">
        <v>1</v>
      </c>
      <c r="J2402" t="s">
        <v>280</v>
      </c>
      <c r="K2402" s="21">
        <v>2.0133710322665178E-4</v>
      </c>
      <c r="L2402" s="21">
        <v>4.5551647369813632E-4</v>
      </c>
      <c r="M2402" s="21">
        <v>7.7492040071499256E-4</v>
      </c>
      <c r="N2402" s="21">
        <v>1.1552124192372064E-3</v>
      </c>
      <c r="O2402" s="21">
        <v>1.6000941298522048E-3</v>
      </c>
      <c r="P2402" s="21">
        <v>1.9329683032490276E-3</v>
      </c>
      <c r="Q2402" s="21">
        <v>2.2793430954870641E-3</v>
      </c>
      <c r="R2402" s="21">
        <v>2.5882926084354425E-3</v>
      </c>
      <c r="S2402" s="21">
        <v>2.8141818024282894E-3</v>
      </c>
      <c r="T2402" s="21">
        <v>2.902516924220346E-3</v>
      </c>
      <c r="U2402" s="21">
        <v>2.9209101489661819E-3</v>
      </c>
      <c r="V2402" s="21">
        <v>2.9185979239288702E-3</v>
      </c>
      <c r="W2402" s="21">
        <v>2.9167275824108271E-3</v>
      </c>
      <c r="X2402" s="21">
        <v>2.9151622423279531E-3</v>
      </c>
      <c r="Y2402" s="21">
        <v>2.9137552664067982E-3</v>
      </c>
      <c r="Z2402" s="21">
        <v>2.912462040754234E-3</v>
      </c>
      <c r="AA2402" s="21">
        <v>2.9111563225015014E-3</v>
      </c>
      <c r="AB2402" s="21">
        <v>2.9098429954764367E-3</v>
      </c>
      <c r="AC2402" s="21">
        <v>2.908521389761466E-3</v>
      </c>
      <c r="AD2402" s="21">
        <v>2.9071937358972687E-3</v>
      </c>
      <c r="AE2402" s="21">
        <v>2.9058619152275444E-3</v>
      </c>
      <c r="AF2402" s="21">
        <v>2.9045272556504765E-3</v>
      </c>
      <c r="AG2402" s="21">
        <v>2.9031909499180951E-3</v>
      </c>
    </row>
    <row r="2403" spans="1:33" x14ac:dyDescent="0.25">
      <c r="A2403">
        <v>1451</v>
      </c>
      <c r="B2403" t="s">
        <v>1</v>
      </c>
      <c r="C2403" t="s">
        <v>8</v>
      </c>
      <c r="D2403" t="s">
        <v>36</v>
      </c>
      <c r="E2403" t="s">
        <v>158</v>
      </c>
      <c r="F2403" t="s">
        <v>468</v>
      </c>
      <c r="G2403" t="s">
        <v>447</v>
      </c>
      <c r="H2403">
        <v>69</v>
      </c>
      <c r="I2403">
        <v>0</v>
      </c>
      <c r="J2403" t="s">
        <v>273</v>
      </c>
      <c r="K2403" s="21">
        <v>0</v>
      </c>
      <c r="L2403" s="21">
        <v>0</v>
      </c>
      <c r="M2403" s="21">
        <v>0</v>
      </c>
      <c r="N2403" s="21">
        <v>0</v>
      </c>
      <c r="O2403" s="21">
        <v>0</v>
      </c>
      <c r="P2403" s="21">
        <v>0</v>
      </c>
      <c r="Q2403" s="21">
        <v>0</v>
      </c>
      <c r="R2403" s="21">
        <v>0</v>
      </c>
      <c r="S2403" s="21">
        <v>0</v>
      </c>
      <c r="T2403" s="21">
        <v>0</v>
      </c>
      <c r="U2403" s="21">
        <v>0</v>
      </c>
      <c r="V2403" s="21">
        <v>0</v>
      </c>
      <c r="W2403" s="21">
        <v>0</v>
      </c>
      <c r="X2403" s="21">
        <v>0</v>
      </c>
      <c r="Y2403" s="21">
        <v>0</v>
      </c>
      <c r="Z2403" s="21">
        <v>0</v>
      </c>
      <c r="AA2403" s="21">
        <v>0</v>
      </c>
      <c r="AB2403" s="21">
        <v>0</v>
      </c>
      <c r="AC2403" s="21">
        <v>0</v>
      </c>
      <c r="AD2403" s="21">
        <v>0</v>
      </c>
      <c r="AE2403" s="21">
        <v>0</v>
      </c>
      <c r="AF2403" s="21">
        <v>0</v>
      </c>
      <c r="AG2403" s="21">
        <v>0</v>
      </c>
    </row>
    <row r="2404" spans="1:33" x14ac:dyDescent="0.25">
      <c r="A2404">
        <v>1799</v>
      </c>
      <c r="B2404" t="s">
        <v>1</v>
      </c>
      <c r="C2404" t="s">
        <v>8</v>
      </c>
      <c r="D2404" t="s">
        <v>36</v>
      </c>
      <c r="E2404" t="s">
        <v>260</v>
      </c>
      <c r="F2404" t="s">
        <v>468</v>
      </c>
      <c r="G2404">
        <v>0</v>
      </c>
      <c r="H2404">
        <v>69</v>
      </c>
      <c r="I2404">
        <v>0</v>
      </c>
      <c r="J2404" t="s">
        <v>273</v>
      </c>
      <c r="K2404" s="21">
        <v>0</v>
      </c>
      <c r="L2404" s="21">
        <v>0</v>
      </c>
      <c r="M2404" s="21">
        <v>0</v>
      </c>
      <c r="N2404" s="21">
        <v>0</v>
      </c>
      <c r="O2404" s="21">
        <v>0</v>
      </c>
      <c r="P2404" s="21">
        <v>0</v>
      </c>
      <c r="Q2404" s="21">
        <v>0</v>
      </c>
      <c r="R2404" s="21">
        <v>0</v>
      </c>
      <c r="S2404" s="21">
        <v>0</v>
      </c>
      <c r="T2404" s="21">
        <v>0</v>
      </c>
      <c r="U2404" s="21">
        <v>0</v>
      </c>
      <c r="V2404" s="21">
        <v>0</v>
      </c>
      <c r="W2404" s="21">
        <v>0</v>
      </c>
      <c r="X2404" s="21">
        <v>0</v>
      </c>
      <c r="Y2404" s="21">
        <v>0</v>
      </c>
      <c r="Z2404" s="21">
        <v>0</v>
      </c>
      <c r="AA2404" s="21">
        <v>0</v>
      </c>
      <c r="AB2404" s="21">
        <v>0</v>
      </c>
      <c r="AC2404" s="21">
        <v>0</v>
      </c>
      <c r="AD2404" s="21">
        <v>0</v>
      </c>
      <c r="AE2404" s="21">
        <v>0</v>
      </c>
      <c r="AF2404" s="21">
        <v>0</v>
      </c>
      <c r="AG2404" s="21">
        <v>0</v>
      </c>
    </row>
    <row r="2405" spans="1:33" x14ac:dyDescent="0.25">
      <c r="A2405">
        <v>1797</v>
      </c>
      <c r="B2405" t="s">
        <v>1</v>
      </c>
      <c r="C2405" t="s">
        <v>8</v>
      </c>
      <c r="D2405" t="s">
        <v>36</v>
      </c>
      <c r="E2405" t="s">
        <v>261</v>
      </c>
      <c r="F2405" t="s">
        <v>468</v>
      </c>
      <c r="G2405">
        <v>0</v>
      </c>
      <c r="H2405">
        <v>69</v>
      </c>
      <c r="I2405">
        <v>1</v>
      </c>
      <c r="J2405" t="s">
        <v>280</v>
      </c>
      <c r="K2405" s="21">
        <v>7.2745692206532776E-3</v>
      </c>
      <c r="L2405" s="21">
        <v>1.4487779127663008E-2</v>
      </c>
      <c r="M2405" s="21">
        <v>2.1631724679054814E-2</v>
      </c>
      <c r="N2405" s="21">
        <v>2.8698105690794239E-2</v>
      </c>
      <c r="O2405" s="21">
        <v>3.5689493665138745E-2</v>
      </c>
      <c r="P2405" s="21">
        <v>4.1923927389873508E-2</v>
      </c>
      <c r="Q2405" s="21">
        <v>4.6895060277150742E-2</v>
      </c>
      <c r="R2405" s="21">
        <v>5.0885783631481107E-2</v>
      </c>
      <c r="S2405" s="21">
        <v>5.4106862645052288E-2</v>
      </c>
      <c r="T2405" s="21">
        <v>5.6717808037300407E-2</v>
      </c>
      <c r="U2405" s="21">
        <v>5.6725328466137856E-2</v>
      </c>
      <c r="V2405" s="21">
        <v>5.6462289826456277E-2</v>
      </c>
      <c r="W2405" s="21">
        <v>5.6247387298693219E-2</v>
      </c>
      <c r="X2405" s="21">
        <v>5.6073999988175027E-2</v>
      </c>
      <c r="Y2405" s="21">
        <v>5.5933700699139111E-2</v>
      </c>
      <c r="Z2405" s="21">
        <v>5.5935238118727838E-2</v>
      </c>
      <c r="AA2405" s="21">
        <v>5.5933405446810039E-2</v>
      </c>
      <c r="AB2405" s="21">
        <v>5.5929074747649493E-2</v>
      </c>
      <c r="AC2405" s="21">
        <v>5.5922941415418953E-2</v>
      </c>
      <c r="AD2405" s="21">
        <v>5.5915563356919558E-2</v>
      </c>
      <c r="AE2405" s="21">
        <v>5.5907391721398442E-2</v>
      </c>
      <c r="AF2405" s="21">
        <v>5.5898793633012193E-2</v>
      </c>
      <c r="AG2405" s="21">
        <v>5.5890069260650155E-2</v>
      </c>
    </row>
    <row r="2406" spans="1:33" x14ac:dyDescent="0.25">
      <c r="A2406">
        <v>1801</v>
      </c>
      <c r="B2406" t="s">
        <v>1</v>
      </c>
      <c r="C2406" t="s">
        <v>8</v>
      </c>
      <c r="D2406" t="s">
        <v>36</v>
      </c>
      <c r="E2406" t="s">
        <v>134</v>
      </c>
      <c r="F2406" t="s">
        <v>468</v>
      </c>
      <c r="G2406" t="s">
        <v>356</v>
      </c>
      <c r="H2406">
        <v>69</v>
      </c>
      <c r="I2406">
        <v>0</v>
      </c>
      <c r="J2406" t="s">
        <v>273</v>
      </c>
      <c r="K2406" s="21">
        <v>0</v>
      </c>
      <c r="L2406" s="21">
        <v>0</v>
      </c>
      <c r="M2406" s="21">
        <v>0</v>
      </c>
      <c r="N2406" s="21">
        <v>0</v>
      </c>
      <c r="O2406" s="21">
        <v>0</v>
      </c>
      <c r="P2406" s="21">
        <v>0</v>
      </c>
      <c r="Q2406" s="21">
        <v>0</v>
      </c>
      <c r="R2406" s="21">
        <v>0</v>
      </c>
      <c r="S2406" s="21">
        <v>0</v>
      </c>
      <c r="T2406" s="21">
        <v>0</v>
      </c>
      <c r="U2406" s="21">
        <v>0</v>
      </c>
      <c r="V2406" s="21">
        <v>0</v>
      </c>
      <c r="W2406" s="21">
        <v>0</v>
      </c>
      <c r="X2406" s="21">
        <v>0</v>
      </c>
      <c r="Y2406" s="21">
        <v>0</v>
      </c>
      <c r="Z2406" s="21">
        <v>0</v>
      </c>
      <c r="AA2406" s="21">
        <v>0</v>
      </c>
      <c r="AB2406" s="21">
        <v>0</v>
      </c>
      <c r="AC2406" s="21">
        <v>0</v>
      </c>
      <c r="AD2406" s="21">
        <v>0</v>
      </c>
      <c r="AE2406" s="21">
        <v>0</v>
      </c>
      <c r="AF2406" s="21">
        <v>0</v>
      </c>
      <c r="AG2406" s="21">
        <v>0</v>
      </c>
    </row>
    <row r="2407" spans="1:33" x14ac:dyDescent="0.25">
      <c r="A2407">
        <v>1800</v>
      </c>
      <c r="B2407" t="s">
        <v>1</v>
      </c>
      <c r="C2407" t="s">
        <v>8</v>
      </c>
      <c r="D2407" t="s">
        <v>36</v>
      </c>
      <c r="E2407" t="s">
        <v>135</v>
      </c>
      <c r="F2407" t="s">
        <v>468</v>
      </c>
      <c r="G2407" t="s">
        <v>357</v>
      </c>
      <c r="H2407">
        <v>69</v>
      </c>
      <c r="I2407">
        <v>1</v>
      </c>
      <c r="J2407" t="s">
        <v>280</v>
      </c>
      <c r="K2407" s="21">
        <v>3.3516466228149133E-2</v>
      </c>
      <c r="L2407" s="21">
        <v>6.7445723809322788E-2</v>
      </c>
      <c r="M2407" s="21">
        <v>0.10177639976925357</v>
      </c>
      <c r="N2407" s="21">
        <v>0.1364999772915165</v>
      </c>
      <c r="O2407" s="21">
        <v>0.17164927256634743</v>
      </c>
      <c r="P2407" s="21">
        <v>0.20366156174826483</v>
      </c>
      <c r="Q2407" s="21">
        <v>0.22956512753974595</v>
      </c>
      <c r="R2407" s="21">
        <v>0.25052362076049728</v>
      </c>
      <c r="S2407" s="21">
        <v>0.26747616465278667</v>
      </c>
      <c r="T2407" s="21">
        <v>0.28118178374576974</v>
      </c>
      <c r="U2407" s="21">
        <v>0.2922546368722525</v>
      </c>
      <c r="V2407" s="21">
        <v>0.30119209771542566</v>
      </c>
      <c r="W2407" s="21">
        <v>0.30839722712177786</v>
      </c>
      <c r="X2407" s="21">
        <v>0.31419708717741518</v>
      </c>
      <c r="Y2407" s="21">
        <v>0.31885692305470087</v>
      </c>
      <c r="Z2407" s="21">
        <v>0.31861564746108356</v>
      </c>
      <c r="AA2407" s="21">
        <v>0.31837545118503019</v>
      </c>
      <c r="AB2407" s="21">
        <v>0.31813631123501485</v>
      </c>
      <c r="AC2407" s="21">
        <v>0.31789822240636245</v>
      </c>
      <c r="AD2407" s="21">
        <v>0.31766117845509545</v>
      </c>
      <c r="AE2407" s="21">
        <v>0.31742517212031118</v>
      </c>
      <c r="AF2407" s="21">
        <v>0.31719019514934155</v>
      </c>
      <c r="AG2407" s="21">
        <v>0.31695623832554226</v>
      </c>
    </row>
    <row r="2408" spans="1:33" x14ac:dyDescent="0.25">
      <c r="A2408">
        <v>1802</v>
      </c>
      <c r="B2408" t="s">
        <v>1</v>
      </c>
      <c r="C2408" t="s">
        <v>8</v>
      </c>
      <c r="D2408" t="s">
        <v>36</v>
      </c>
      <c r="E2408" t="s">
        <v>136</v>
      </c>
      <c r="F2408" t="s">
        <v>468</v>
      </c>
      <c r="G2408" t="s">
        <v>358</v>
      </c>
      <c r="H2408">
        <v>69</v>
      </c>
      <c r="I2408">
        <v>0</v>
      </c>
      <c r="J2408" t="s">
        <v>273</v>
      </c>
      <c r="K2408" s="21">
        <v>0</v>
      </c>
      <c r="L2408" s="21">
        <v>0</v>
      </c>
      <c r="M2408" s="21">
        <v>0</v>
      </c>
      <c r="N2408" s="21">
        <v>0</v>
      </c>
      <c r="O2408" s="21">
        <v>0</v>
      </c>
      <c r="P2408" s="21">
        <v>0</v>
      </c>
      <c r="Q2408" s="21">
        <v>0</v>
      </c>
      <c r="R2408" s="21">
        <v>0</v>
      </c>
      <c r="S2408" s="21">
        <v>0</v>
      </c>
      <c r="T2408" s="21">
        <v>0</v>
      </c>
      <c r="U2408" s="21">
        <v>0</v>
      </c>
      <c r="V2408" s="21">
        <v>0</v>
      </c>
      <c r="W2408" s="21">
        <v>0</v>
      </c>
      <c r="X2408" s="21">
        <v>0</v>
      </c>
      <c r="Y2408" s="21">
        <v>0</v>
      </c>
      <c r="Z2408" s="21">
        <v>0</v>
      </c>
      <c r="AA2408" s="21">
        <v>0</v>
      </c>
      <c r="AB2408" s="21">
        <v>0</v>
      </c>
      <c r="AC2408" s="21">
        <v>0</v>
      </c>
      <c r="AD2408" s="21">
        <v>0</v>
      </c>
      <c r="AE2408" s="21">
        <v>0</v>
      </c>
      <c r="AF2408" s="21">
        <v>0</v>
      </c>
      <c r="AG2408" s="21">
        <v>0</v>
      </c>
    </row>
    <row r="2409" spans="1:33" x14ac:dyDescent="0.25">
      <c r="A2409">
        <v>1798</v>
      </c>
      <c r="B2409" t="s">
        <v>1</v>
      </c>
      <c r="C2409" t="s">
        <v>8</v>
      </c>
      <c r="D2409" t="s">
        <v>36</v>
      </c>
      <c r="E2409" t="s">
        <v>137</v>
      </c>
      <c r="F2409" t="s">
        <v>468</v>
      </c>
      <c r="G2409">
        <v>0</v>
      </c>
      <c r="H2409">
        <v>69</v>
      </c>
      <c r="I2409">
        <v>1</v>
      </c>
      <c r="J2409" t="s">
        <v>280</v>
      </c>
      <c r="K2409" s="21">
        <v>2.6006821615669837E-3</v>
      </c>
      <c r="L2409" s="21">
        <v>5.1864408347124264E-3</v>
      </c>
      <c r="M2409" s="21">
        <v>7.75670390155215E-3</v>
      </c>
      <c r="N2409" s="21">
        <v>1.0311143073508762E-2</v>
      </c>
      <c r="O2409" s="21">
        <v>1.2852710959693293E-2</v>
      </c>
      <c r="P2409" s="21">
        <v>1.5128192366532907E-2</v>
      </c>
      <c r="Q2409" s="21">
        <v>1.6938023431180529E-2</v>
      </c>
      <c r="R2409" s="21">
        <v>1.8377104669668277E-2</v>
      </c>
      <c r="S2409" s="21">
        <v>1.9520923082088405E-2</v>
      </c>
      <c r="T2409" s="21">
        <v>2.0429538719184001E-2</v>
      </c>
      <c r="U2409" s="21">
        <v>2.115074940361706E-2</v>
      </c>
      <c r="V2409" s="21">
        <v>2.1722603570738904E-2</v>
      </c>
      <c r="W2409" s="21">
        <v>2.2175396062980791E-2</v>
      </c>
      <c r="X2409" s="21">
        <v>2.2533275830922777E-2</v>
      </c>
      <c r="Y2409" s="21">
        <v>2.2815477814022746E-2</v>
      </c>
      <c r="Z2409" s="21">
        <v>2.2798412990701164E-2</v>
      </c>
      <c r="AA2409" s="21">
        <v>2.2781362688661252E-2</v>
      </c>
      <c r="AB2409" s="21">
        <v>2.2764325355123162E-2</v>
      </c>
      <c r="AC2409" s="21">
        <v>2.274730097929353E-2</v>
      </c>
      <c r="AD2409" s="21">
        <v>2.2730289550128485E-2</v>
      </c>
      <c r="AE2409" s="21">
        <v>2.2713291056338999E-2</v>
      </c>
      <c r="AF2409" s="21">
        <v>2.2696305486397169E-2</v>
      </c>
      <c r="AG2409" s="21">
        <v>2.2679332828543168E-2</v>
      </c>
    </row>
    <row r="2410" spans="1:33" x14ac:dyDescent="0.25">
      <c r="A2410">
        <v>1796</v>
      </c>
      <c r="B2410" t="s">
        <v>1</v>
      </c>
      <c r="C2410" t="s">
        <v>8</v>
      </c>
      <c r="D2410" t="s">
        <v>36</v>
      </c>
      <c r="E2410" t="s">
        <v>138</v>
      </c>
      <c r="F2410" t="s">
        <v>468</v>
      </c>
      <c r="G2410" t="s">
        <v>359</v>
      </c>
      <c r="H2410">
        <v>69</v>
      </c>
      <c r="I2410">
        <v>1</v>
      </c>
      <c r="J2410" t="s">
        <v>280</v>
      </c>
      <c r="K2410" s="21">
        <v>4.6394059050775894E-3</v>
      </c>
      <c r="L2410" s="21">
        <v>9.1285618603537556E-3</v>
      </c>
      <c r="M2410" s="21">
        <v>9.074202661702337E-3</v>
      </c>
      <c r="N2410" s="21">
        <v>9.0154776883395651E-3</v>
      </c>
      <c r="O2410" s="21">
        <v>8.9534056275011042E-3</v>
      </c>
      <c r="P2410" s="21">
        <v>8.8574915184743523E-3</v>
      </c>
      <c r="Q2410" s="21">
        <v>8.7049476484266745E-3</v>
      </c>
      <c r="R2410" s="21">
        <v>8.5834376295609704E-3</v>
      </c>
      <c r="S2410" s="21">
        <v>8.4863149763060013E-3</v>
      </c>
      <c r="T2410" s="21">
        <v>8.4084443344269212E-3</v>
      </c>
      <c r="U2410" s="21">
        <v>8.3551654429750936E-3</v>
      </c>
      <c r="V2410" s="21">
        <v>8.3126462278359532E-3</v>
      </c>
      <c r="W2410" s="21">
        <v>8.2780317222130584E-3</v>
      </c>
      <c r="X2410" s="21">
        <v>8.2497644676826336E-3</v>
      </c>
      <c r="Y2410" s="21">
        <v>8.2266120089533549E-3</v>
      </c>
      <c r="Z2410" s="21">
        <v>8.2245650960750608E-3</v>
      </c>
      <c r="AA2410" s="21">
        <v>8.2223423008319606E-3</v>
      </c>
      <c r="AB2410" s="21">
        <v>8.2200335981081236E-3</v>
      </c>
      <c r="AC2410" s="21">
        <v>8.217710755048754E-3</v>
      </c>
      <c r="AD2410" s="21">
        <v>8.2154311286270678E-3</v>
      </c>
      <c r="AE2410" s="21">
        <v>8.2132408055912327E-3</v>
      </c>
      <c r="AF2410" s="21">
        <v>8.2111769370102269E-3</v>
      </c>
      <c r="AG2410" s="21">
        <v>8.2092694998325503E-3</v>
      </c>
    </row>
    <row r="2411" spans="1:33" x14ac:dyDescent="0.25">
      <c r="A2411">
        <v>1795</v>
      </c>
      <c r="B2411" t="s">
        <v>1</v>
      </c>
      <c r="C2411" t="s">
        <v>8</v>
      </c>
      <c r="D2411" t="s">
        <v>36</v>
      </c>
      <c r="E2411" t="s">
        <v>238</v>
      </c>
      <c r="F2411" t="s">
        <v>468</v>
      </c>
      <c r="G2411" t="s">
        <v>594</v>
      </c>
      <c r="H2411">
        <v>69</v>
      </c>
      <c r="I2411">
        <v>0</v>
      </c>
      <c r="J2411" t="s">
        <v>273</v>
      </c>
      <c r="K2411" s="21">
        <v>0</v>
      </c>
      <c r="L2411" s="21">
        <v>0</v>
      </c>
      <c r="M2411" s="21">
        <v>0</v>
      </c>
      <c r="N2411" s="21">
        <v>0</v>
      </c>
      <c r="O2411" s="21">
        <v>0</v>
      </c>
      <c r="P2411" s="21">
        <v>0</v>
      </c>
      <c r="Q2411" s="21">
        <v>0</v>
      </c>
      <c r="R2411" s="21">
        <v>0</v>
      </c>
      <c r="S2411" s="21">
        <v>0</v>
      </c>
      <c r="T2411" s="21">
        <v>0</v>
      </c>
      <c r="U2411" s="21">
        <v>0</v>
      </c>
      <c r="V2411" s="21">
        <v>0</v>
      </c>
      <c r="W2411" s="21">
        <v>0</v>
      </c>
      <c r="X2411" s="21">
        <v>0</v>
      </c>
      <c r="Y2411" s="21">
        <v>0</v>
      </c>
      <c r="Z2411" s="21">
        <v>0</v>
      </c>
      <c r="AA2411" s="21">
        <v>0</v>
      </c>
      <c r="AB2411" s="21">
        <v>0</v>
      </c>
      <c r="AC2411" s="21">
        <v>0</v>
      </c>
      <c r="AD2411" s="21">
        <v>0</v>
      </c>
      <c r="AE2411" s="21">
        <v>0</v>
      </c>
      <c r="AF2411" s="21">
        <v>0</v>
      </c>
      <c r="AG2411" s="21">
        <v>0</v>
      </c>
    </row>
    <row r="2412" spans="1:33" x14ac:dyDescent="0.25">
      <c r="A2412">
        <v>1777</v>
      </c>
      <c r="B2412" t="s">
        <v>1</v>
      </c>
      <c r="C2412" t="s">
        <v>8</v>
      </c>
      <c r="D2412" t="s">
        <v>36</v>
      </c>
      <c r="E2412" t="s">
        <v>139</v>
      </c>
      <c r="F2412" t="s">
        <v>459</v>
      </c>
      <c r="G2412" t="s">
        <v>360</v>
      </c>
      <c r="H2412">
        <v>67</v>
      </c>
      <c r="I2412">
        <v>0</v>
      </c>
      <c r="J2412" t="s">
        <v>273</v>
      </c>
      <c r="K2412" s="21">
        <v>0</v>
      </c>
      <c r="L2412" s="21">
        <v>0</v>
      </c>
      <c r="M2412" s="21">
        <v>0</v>
      </c>
      <c r="N2412" s="21">
        <v>0</v>
      </c>
      <c r="O2412" s="21">
        <v>0</v>
      </c>
      <c r="P2412" s="21">
        <v>0</v>
      </c>
      <c r="Q2412" s="21">
        <v>0</v>
      </c>
      <c r="R2412" s="21">
        <v>0</v>
      </c>
      <c r="S2412" s="21">
        <v>0</v>
      </c>
      <c r="T2412" s="21">
        <v>0</v>
      </c>
      <c r="U2412" s="21">
        <v>0</v>
      </c>
      <c r="V2412" s="21">
        <v>0</v>
      </c>
      <c r="W2412" s="21">
        <v>0</v>
      </c>
      <c r="X2412" s="21">
        <v>0</v>
      </c>
      <c r="Y2412" s="21">
        <v>0</v>
      </c>
      <c r="Z2412" s="21">
        <v>0</v>
      </c>
      <c r="AA2412" s="21">
        <v>0</v>
      </c>
      <c r="AB2412" s="21">
        <v>0</v>
      </c>
      <c r="AC2412" s="21">
        <v>0</v>
      </c>
      <c r="AD2412" s="21">
        <v>0</v>
      </c>
      <c r="AE2412" s="21">
        <v>0</v>
      </c>
      <c r="AF2412" s="21">
        <v>0</v>
      </c>
      <c r="AG2412" s="21">
        <v>0</v>
      </c>
    </row>
    <row r="2413" spans="1:33" x14ac:dyDescent="0.25">
      <c r="A2413">
        <v>1778</v>
      </c>
      <c r="B2413" t="s">
        <v>1</v>
      </c>
      <c r="C2413" t="s">
        <v>8</v>
      </c>
      <c r="D2413" t="s">
        <v>36</v>
      </c>
      <c r="E2413" t="s">
        <v>140</v>
      </c>
      <c r="F2413" t="s">
        <v>458</v>
      </c>
      <c r="G2413" t="s">
        <v>361</v>
      </c>
      <c r="H2413">
        <v>68</v>
      </c>
      <c r="I2413">
        <v>0</v>
      </c>
      <c r="J2413" t="s">
        <v>273</v>
      </c>
      <c r="K2413" s="21">
        <v>0</v>
      </c>
      <c r="L2413" s="21">
        <v>0</v>
      </c>
      <c r="M2413" s="21">
        <v>0</v>
      </c>
      <c r="N2413" s="21">
        <v>0</v>
      </c>
      <c r="O2413" s="21">
        <v>0</v>
      </c>
      <c r="P2413" s="21">
        <v>0</v>
      </c>
      <c r="Q2413" s="21">
        <v>0</v>
      </c>
      <c r="R2413" s="21">
        <v>0</v>
      </c>
      <c r="S2413" s="21">
        <v>0</v>
      </c>
      <c r="T2413" s="21">
        <v>0</v>
      </c>
      <c r="U2413" s="21">
        <v>0</v>
      </c>
      <c r="V2413" s="21">
        <v>0</v>
      </c>
      <c r="W2413" s="21">
        <v>0</v>
      </c>
      <c r="X2413" s="21">
        <v>0</v>
      </c>
      <c r="Y2413" s="21">
        <v>0</v>
      </c>
      <c r="Z2413" s="21">
        <v>0</v>
      </c>
      <c r="AA2413" s="21">
        <v>0</v>
      </c>
      <c r="AB2413" s="21">
        <v>0</v>
      </c>
      <c r="AC2413" s="21">
        <v>0</v>
      </c>
      <c r="AD2413" s="21">
        <v>0</v>
      </c>
      <c r="AE2413" s="21">
        <v>0</v>
      </c>
      <c r="AF2413" s="21">
        <v>0</v>
      </c>
      <c r="AG2413" s="21">
        <v>0</v>
      </c>
    </row>
    <row r="2414" spans="1:33" x14ac:dyDescent="0.25">
      <c r="A2414">
        <v>2344</v>
      </c>
      <c r="B2414" t="s">
        <v>1</v>
      </c>
      <c r="C2414" t="s">
        <v>8</v>
      </c>
      <c r="D2414" t="s">
        <v>37</v>
      </c>
      <c r="E2414" t="s">
        <v>47</v>
      </c>
      <c r="F2414" t="s">
        <v>469</v>
      </c>
      <c r="G2414" t="s">
        <v>272</v>
      </c>
      <c r="H2414">
        <v>148</v>
      </c>
      <c r="I2414">
        <v>0</v>
      </c>
      <c r="J2414" t="s">
        <v>273</v>
      </c>
      <c r="K2414" s="21">
        <v>0</v>
      </c>
      <c r="L2414" s="21">
        <v>0</v>
      </c>
      <c r="M2414" s="21">
        <v>0</v>
      </c>
      <c r="N2414" s="21">
        <v>0</v>
      </c>
      <c r="O2414" s="21">
        <v>0</v>
      </c>
      <c r="P2414" s="21">
        <v>0</v>
      </c>
      <c r="Q2414" s="21">
        <v>0</v>
      </c>
      <c r="R2414" s="21">
        <v>0</v>
      </c>
      <c r="S2414" s="21">
        <v>0</v>
      </c>
      <c r="T2414" s="21">
        <v>0</v>
      </c>
      <c r="U2414" s="21">
        <v>0</v>
      </c>
      <c r="V2414" s="21">
        <v>0</v>
      </c>
      <c r="W2414" s="21">
        <v>0</v>
      </c>
      <c r="X2414" s="21">
        <v>0</v>
      </c>
      <c r="Y2414" s="21">
        <v>0</v>
      </c>
      <c r="Z2414" s="21">
        <v>0</v>
      </c>
      <c r="AA2414" s="21">
        <v>0</v>
      </c>
      <c r="AB2414" s="21">
        <v>0</v>
      </c>
      <c r="AC2414" s="21">
        <v>0</v>
      </c>
      <c r="AD2414" s="21">
        <v>0</v>
      </c>
      <c r="AE2414" s="21">
        <v>0</v>
      </c>
      <c r="AF2414" s="21">
        <v>0</v>
      </c>
      <c r="AG2414" s="21">
        <v>0</v>
      </c>
    </row>
    <row r="2415" spans="1:33" x14ac:dyDescent="0.25">
      <c r="A2415">
        <v>2352</v>
      </c>
      <c r="B2415" t="s">
        <v>1</v>
      </c>
      <c r="C2415" t="s">
        <v>8</v>
      </c>
      <c r="D2415" t="s">
        <v>37</v>
      </c>
      <c r="E2415" t="s">
        <v>48</v>
      </c>
      <c r="F2415" t="s">
        <v>470</v>
      </c>
      <c r="G2415" t="s">
        <v>275</v>
      </c>
      <c r="H2415">
        <v>147</v>
      </c>
      <c r="I2415">
        <v>0</v>
      </c>
      <c r="J2415" t="s">
        <v>273</v>
      </c>
      <c r="K2415" s="21">
        <v>0</v>
      </c>
      <c r="L2415" s="21">
        <v>0</v>
      </c>
      <c r="M2415" s="21">
        <v>0</v>
      </c>
      <c r="N2415" s="21">
        <v>0</v>
      </c>
      <c r="O2415" s="21">
        <v>0</v>
      </c>
      <c r="P2415" s="21">
        <v>0</v>
      </c>
      <c r="Q2415" s="21">
        <v>0</v>
      </c>
      <c r="R2415" s="21">
        <v>0</v>
      </c>
      <c r="S2415" s="21">
        <v>0</v>
      </c>
      <c r="T2415" s="21">
        <v>0</v>
      </c>
      <c r="U2415" s="21">
        <v>0</v>
      </c>
      <c r="V2415" s="21">
        <v>0</v>
      </c>
      <c r="W2415" s="21">
        <v>0</v>
      </c>
      <c r="X2415" s="21">
        <v>0</v>
      </c>
      <c r="Y2415" s="21">
        <v>0</v>
      </c>
      <c r="Z2415" s="21">
        <v>0</v>
      </c>
      <c r="AA2415" s="21">
        <v>0</v>
      </c>
      <c r="AB2415" s="21">
        <v>0</v>
      </c>
      <c r="AC2415" s="21">
        <v>0</v>
      </c>
      <c r="AD2415" s="21">
        <v>0</v>
      </c>
      <c r="AE2415" s="21">
        <v>0</v>
      </c>
      <c r="AF2415" s="21">
        <v>0</v>
      </c>
      <c r="AG2415" s="21">
        <v>0</v>
      </c>
    </row>
    <row r="2416" spans="1:33" x14ac:dyDescent="0.25">
      <c r="A2416">
        <v>1667</v>
      </c>
      <c r="B2416" t="s">
        <v>1</v>
      </c>
      <c r="C2416" t="s">
        <v>8</v>
      </c>
      <c r="D2416" t="s">
        <v>37</v>
      </c>
      <c r="E2416" t="s">
        <v>49</v>
      </c>
      <c r="F2416" t="s">
        <v>471</v>
      </c>
      <c r="G2416" t="s">
        <v>277</v>
      </c>
      <c r="H2416">
        <v>146</v>
      </c>
      <c r="I2416">
        <v>0</v>
      </c>
      <c r="J2416" t="s">
        <v>273</v>
      </c>
      <c r="K2416" s="21">
        <v>0</v>
      </c>
      <c r="L2416" s="21">
        <v>0</v>
      </c>
      <c r="M2416" s="21">
        <v>0</v>
      </c>
      <c r="N2416" s="21">
        <v>0</v>
      </c>
      <c r="O2416" s="21">
        <v>0</v>
      </c>
      <c r="P2416" s="21">
        <v>0</v>
      </c>
      <c r="Q2416" s="21">
        <v>0</v>
      </c>
      <c r="R2416" s="21">
        <v>0</v>
      </c>
      <c r="S2416" s="21">
        <v>0</v>
      </c>
      <c r="T2416" s="21">
        <v>0</v>
      </c>
      <c r="U2416" s="21">
        <v>0</v>
      </c>
      <c r="V2416" s="21">
        <v>0</v>
      </c>
      <c r="W2416" s="21">
        <v>0</v>
      </c>
      <c r="X2416" s="21">
        <v>0</v>
      </c>
      <c r="Y2416" s="21">
        <v>0</v>
      </c>
      <c r="Z2416" s="21">
        <v>0</v>
      </c>
      <c r="AA2416" s="21">
        <v>0</v>
      </c>
      <c r="AB2416" s="21">
        <v>0</v>
      </c>
      <c r="AC2416" s="21">
        <v>0</v>
      </c>
      <c r="AD2416" s="21">
        <v>0</v>
      </c>
      <c r="AE2416" s="21">
        <v>0</v>
      </c>
      <c r="AF2416" s="21">
        <v>0</v>
      </c>
      <c r="AG2416" s="21">
        <v>0</v>
      </c>
    </row>
    <row r="2417" spans="1:33" x14ac:dyDescent="0.25">
      <c r="A2417">
        <v>1673</v>
      </c>
      <c r="B2417" t="s">
        <v>1</v>
      </c>
      <c r="C2417" t="s">
        <v>8</v>
      </c>
      <c r="D2417" t="s">
        <v>37</v>
      </c>
      <c r="E2417" t="s">
        <v>50</v>
      </c>
      <c r="F2417" t="s">
        <v>472</v>
      </c>
      <c r="G2417" t="s">
        <v>279</v>
      </c>
      <c r="H2417">
        <v>151</v>
      </c>
      <c r="I2417">
        <v>1</v>
      </c>
      <c r="J2417" t="s">
        <v>280</v>
      </c>
      <c r="K2417" s="21">
        <v>1.444402532348372E-3</v>
      </c>
      <c r="L2417" s="21">
        <v>3.0834076142009816E-3</v>
      </c>
      <c r="M2417" s="21">
        <v>4.9056066307326361E-3</v>
      </c>
      <c r="N2417" s="21">
        <v>6.8905190551757011E-3</v>
      </c>
      <c r="O2417" s="21">
        <v>8.9783552521478811E-3</v>
      </c>
      <c r="P2417" s="21">
        <v>1.1140111692376348E-2</v>
      </c>
      <c r="Q2417" s="21">
        <v>1.3346197950917287E-2</v>
      </c>
      <c r="R2417" s="21">
        <v>1.5554170401435665E-2</v>
      </c>
      <c r="S2417" s="21">
        <v>1.7853737432133733E-2</v>
      </c>
      <c r="T2417" s="21">
        <v>2.0179644771281965E-2</v>
      </c>
      <c r="U2417" s="21">
        <v>2.2461437553063204E-2</v>
      </c>
      <c r="V2417" s="21">
        <v>2.4707426480889472E-2</v>
      </c>
      <c r="W2417" s="21">
        <v>2.6927039236789966E-2</v>
      </c>
      <c r="X2417" s="21">
        <v>2.9127505905875001E-2</v>
      </c>
      <c r="Y2417" s="21">
        <v>3.1314303357549714E-2</v>
      </c>
      <c r="Z2417" s="21">
        <v>3.2090217002944885E-2</v>
      </c>
      <c r="AA2417" s="21">
        <v>3.2670530560651542E-2</v>
      </c>
      <c r="AB2417" s="21">
        <v>3.3017788766648827E-2</v>
      </c>
      <c r="AC2417" s="21">
        <v>3.3315416302734671E-2</v>
      </c>
      <c r="AD2417" s="21">
        <v>3.3618319812334208E-2</v>
      </c>
      <c r="AE2417" s="21">
        <v>3.3929653302982192E-2</v>
      </c>
      <c r="AF2417" s="21">
        <v>3.4488909428993283E-2</v>
      </c>
      <c r="AG2417" s="21">
        <v>3.4971339657416278E-2</v>
      </c>
    </row>
    <row r="2418" spans="1:33" x14ac:dyDescent="0.25">
      <c r="A2418">
        <v>2312</v>
      </c>
      <c r="B2418" t="s">
        <v>1</v>
      </c>
      <c r="C2418" t="s">
        <v>8</v>
      </c>
      <c r="D2418" t="s">
        <v>37</v>
      </c>
      <c r="E2418" t="s">
        <v>51</v>
      </c>
      <c r="F2418" t="s">
        <v>470</v>
      </c>
      <c r="G2418" t="s">
        <v>281</v>
      </c>
      <c r="H2418">
        <v>147</v>
      </c>
      <c r="I2418">
        <v>1</v>
      </c>
      <c r="J2418" t="s">
        <v>280</v>
      </c>
      <c r="K2418" s="21">
        <v>1.9664992749489206E-5</v>
      </c>
      <c r="L2418" s="21">
        <v>5.8895180907631748E-5</v>
      </c>
      <c r="M2418" s="21">
        <v>1.2843151535038723E-4</v>
      </c>
      <c r="N2418" s="21">
        <v>2.4136337715321832E-4</v>
      </c>
      <c r="O2418" s="21">
        <v>4.1255790277370288E-4</v>
      </c>
      <c r="P2418" s="21">
        <v>6.5744736488441025E-4</v>
      </c>
      <c r="Q2418" s="21">
        <v>9.901863940642039E-4</v>
      </c>
      <c r="R2418" s="21">
        <v>1.4210843675002607E-3</v>
      </c>
      <c r="S2418" s="21">
        <v>1.9535164241837035E-3</v>
      </c>
      <c r="T2418" s="21">
        <v>2.5808093851387389E-3</v>
      </c>
      <c r="U2418" s="21">
        <v>3.264506218590443E-3</v>
      </c>
      <c r="V2418" s="21">
        <v>3.972938767167403E-3</v>
      </c>
      <c r="W2418" s="21">
        <v>4.6534617368484974E-3</v>
      </c>
      <c r="X2418" s="21">
        <v>5.2466220405893689E-3</v>
      </c>
      <c r="Y2418" s="21">
        <v>5.6949770943219473E-3</v>
      </c>
      <c r="Z2418" s="21">
        <v>5.9609273829786327E-3</v>
      </c>
      <c r="AA2418" s="21">
        <v>6.0171965932683614E-3</v>
      </c>
      <c r="AB2418" s="21">
        <v>6.0243437905459739E-3</v>
      </c>
      <c r="AC2418" s="21">
        <v>6.0167029634490467E-3</v>
      </c>
      <c r="AD2418" s="21">
        <v>6.0091177207937316E-3</v>
      </c>
      <c r="AE2418" s="21">
        <v>6.0017640743625965E-3</v>
      </c>
      <c r="AF2418" s="21">
        <v>5.9944541434480882E-3</v>
      </c>
      <c r="AG2418" s="21">
        <v>5.9875028312542308E-3</v>
      </c>
    </row>
    <row r="2419" spans="1:33" x14ac:dyDescent="0.25">
      <c r="A2419">
        <v>2306</v>
      </c>
      <c r="B2419" t="s">
        <v>1</v>
      </c>
      <c r="C2419" t="s">
        <v>8</v>
      </c>
      <c r="D2419" t="s">
        <v>37</v>
      </c>
      <c r="E2419" t="s">
        <v>52</v>
      </c>
      <c r="F2419" t="s">
        <v>471</v>
      </c>
      <c r="G2419">
        <v>0</v>
      </c>
      <c r="H2419">
        <v>146</v>
      </c>
      <c r="I2419">
        <v>0</v>
      </c>
      <c r="J2419" t="s">
        <v>273</v>
      </c>
      <c r="K2419" s="21">
        <v>0</v>
      </c>
      <c r="L2419" s="21">
        <v>0</v>
      </c>
      <c r="M2419" s="21">
        <v>0</v>
      </c>
      <c r="N2419" s="21">
        <v>0</v>
      </c>
      <c r="O2419" s="21">
        <v>0</v>
      </c>
      <c r="P2419" s="21">
        <v>0</v>
      </c>
      <c r="Q2419" s="21">
        <v>0</v>
      </c>
      <c r="R2419" s="21">
        <v>0</v>
      </c>
      <c r="S2419" s="21">
        <v>0</v>
      </c>
      <c r="T2419" s="21">
        <v>0</v>
      </c>
      <c r="U2419" s="21">
        <v>0</v>
      </c>
      <c r="V2419" s="21">
        <v>0</v>
      </c>
      <c r="W2419" s="21">
        <v>0</v>
      </c>
      <c r="X2419" s="21">
        <v>0</v>
      </c>
      <c r="Y2419" s="21">
        <v>0</v>
      </c>
      <c r="Z2419" s="21">
        <v>0</v>
      </c>
      <c r="AA2419" s="21">
        <v>0</v>
      </c>
      <c r="AB2419" s="21">
        <v>0</v>
      </c>
      <c r="AC2419" s="21">
        <v>0</v>
      </c>
      <c r="AD2419" s="21">
        <v>0</v>
      </c>
      <c r="AE2419" s="21">
        <v>0</v>
      </c>
      <c r="AF2419" s="21">
        <v>0</v>
      </c>
      <c r="AG2419" s="21">
        <v>0</v>
      </c>
    </row>
    <row r="2420" spans="1:33" x14ac:dyDescent="0.25">
      <c r="A2420">
        <v>2349</v>
      </c>
      <c r="B2420" t="s">
        <v>1</v>
      </c>
      <c r="C2420" t="s">
        <v>8</v>
      </c>
      <c r="D2420" t="s">
        <v>37</v>
      </c>
      <c r="E2420" t="s">
        <v>256</v>
      </c>
      <c r="F2420" t="s">
        <v>473</v>
      </c>
      <c r="G2420" t="s">
        <v>590</v>
      </c>
      <c r="H2420">
        <v>155</v>
      </c>
      <c r="I2420">
        <v>1</v>
      </c>
      <c r="J2420" t="s">
        <v>280</v>
      </c>
      <c r="K2420" s="21">
        <v>9.572398539063943E-4</v>
      </c>
      <c r="L2420" s="21">
        <v>2.122577880298006E-3</v>
      </c>
      <c r="M2420" s="21">
        <v>3.5341760194316143E-3</v>
      </c>
      <c r="N2420" s="21">
        <v>5.1532081845387994E-3</v>
      </c>
      <c r="O2420" s="21">
        <v>6.9749105820090807E-3</v>
      </c>
      <c r="P2420" s="21">
        <v>9.0713627965241898E-3</v>
      </c>
      <c r="Q2420" s="21">
        <v>1.132979732296195E-2</v>
      </c>
      <c r="R2420" s="21">
        <v>1.3591737530946101E-2</v>
      </c>
      <c r="S2420" s="21">
        <v>1.5680318807804225E-2</v>
      </c>
      <c r="T2420" s="21">
        <v>1.7439906893234703E-2</v>
      </c>
      <c r="U2420" s="21">
        <v>1.8824296344116646E-2</v>
      </c>
      <c r="V2420" s="21">
        <v>1.973910841901811E-2</v>
      </c>
      <c r="W2420" s="21">
        <v>2.0258651915896115E-2</v>
      </c>
      <c r="X2420" s="21">
        <v>2.0493644089055955E-2</v>
      </c>
      <c r="Y2420" s="21">
        <v>2.057541523822895E-2</v>
      </c>
      <c r="Z2420" s="21">
        <v>2.0544834089545407E-2</v>
      </c>
      <c r="AA2420" s="21">
        <v>2.051322339343439E-2</v>
      </c>
      <c r="AB2420" s="21">
        <v>2.0480677157516128E-2</v>
      </c>
      <c r="AC2420" s="21">
        <v>2.0447269563052102E-2</v>
      </c>
      <c r="AD2420" s="21">
        <v>2.0413059631583279E-2</v>
      </c>
      <c r="AE2420" s="21">
        <v>2.0378094629129134E-2</v>
      </c>
      <c r="AF2420" s="21">
        <v>2.0342412589215871E-2</v>
      </c>
      <c r="AG2420" s="21">
        <v>2.0306044209856648E-2</v>
      </c>
    </row>
    <row r="2421" spans="1:33" x14ac:dyDescent="0.25">
      <c r="A2421">
        <v>2333</v>
      </c>
      <c r="B2421" t="s">
        <v>1</v>
      </c>
      <c r="C2421" t="s">
        <v>8</v>
      </c>
      <c r="D2421" t="s">
        <v>37</v>
      </c>
      <c r="E2421" t="s">
        <v>57</v>
      </c>
      <c r="F2421" t="s">
        <v>473</v>
      </c>
      <c r="G2421" t="s">
        <v>286</v>
      </c>
      <c r="H2421">
        <v>155</v>
      </c>
      <c r="I2421">
        <v>0</v>
      </c>
      <c r="J2421" t="s">
        <v>273</v>
      </c>
      <c r="K2421" s="21">
        <v>0</v>
      </c>
      <c r="L2421" s="21">
        <v>0</v>
      </c>
      <c r="M2421" s="21">
        <v>0</v>
      </c>
      <c r="N2421" s="21">
        <v>0</v>
      </c>
      <c r="O2421" s="21">
        <v>0</v>
      </c>
      <c r="P2421" s="21">
        <v>0</v>
      </c>
      <c r="Q2421" s="21">
        <v>0</v>
      </c>
      <c r="R2421" s="21">
        <v>0</v>
      </c>
      <c r="S2421" s="21">
        <v>0</v>
      </c>
      <c r="T2421" s="21">
        <v>0</v>
      </c>
      <c r="U2421" s="21">
        <v>0</v>
      </c>
      <c r="V2421" s="21">
        <v>0</v>
      </c>
      <c r="W2421" s="21">
        <v>0</v>
      </c>
      <c r="X2421" s="21">
        <v>0</v>
      </c>
      <c r="Y2421" s="21">
        <v>0</v>
      </c>
      <c r="Z2421" s="21">
        <v>0</v>
      </c>
      <c r="AA2421" s="21">
        <v>0</v>
      </c>
      <c r="AB2421" s="21">
        <v>0</v>
      </c>
      <c r="AC2421" s="21">
        <v>0</v>
      </c>
      <c r="AD2421" s="21">
        <v>0</v>
      </c>
      <c r="AE2421" s="21">
        <v>0</v>
      </c>
      <c r="AF2421" s="21">
        <v>0</v>
      </c>
      <c r="AG2421" s="21">
        <v>0</v>
      </c>
    </row>
    <row r="2422" spans="1:33" x14ac:dyDescent="0.25">
      <c r="A2422">
        <v>1682</v>
      </c>
      <c r="B2422" t="s">
        <v>1</v>
      </c>
      <c r="C2422" t="s">
        <v>8</v>
      </c>
      <c r="D2422" t="s">
        <v>37</v>
      </c>
      <c r="E2422" t="s">
        <v>61</v>
      </c>
      <c r="F2422" t="s">
        <v>474</v>
      </c>
      <c r="G2422" t="s">
        <v>292</v>
      </c>
      <c r="H2422">
        <v>154</v>
      </c>
      <c r="I2422">
        <v>0</v>
      </c>
      <c r="J2422" t="s">
        <v>273</v>
      </c>
      <c r="K2422" s="21">
        <v>0</v>
      </c>
      <c r="L2422" s="21">
        <v>0</v>
      </c>
      <c r="M2422" s="21">
        <v>0</v>
      </c>
      <c r="N2422" s="21">
        <v>0</v>
      </c>
      <c r="O2422" s="21">
        <v>0</v>
      </c>
      <c r="P2422" s="21">
        <v>0</v>
      </c>
      <c r="Q2422" s="21">
        <v>0</v>
      </c>
      <c r="R2422" s="21">
        <v>0</v>
      </c>
      <c r="S2422" s="21">
        <v>0</v>
      </c>
      <c r="T2422" s="21">
        <v>0</v>
      </c>
      <c r="U2422" s="21">
        <v>0</v>
      </c>
      <c r="V2422" s="21">
        <v>0</v>
      </c>
      <c r="W2422" s="21">
        <v>0</v>
      </c>
      <c r="X2422" s="21">
        <v>0</v>
      </c>
      <c r="Y2422" s="21">
        <v>0</v>
      </c>
      <c r="Z2422" s="21">
        <v>0</v>
      </c>
      <c r="AA2422" s="21">
        <v>0</v>
      </c>
      <c r="AB2422" s="21">
        <v>0</v>
      </c>
      <c r="AC2422" s="21">
        <v>0</v>
      </c>
      <c r="AD2422" s="21">
        <v>0</v>
      </c>
      <c r="AE2422" s="21">
        <v>0</v>
      </c>
      <c r="AF2422" s="21">
        <v>0</v>
      </c>
      <c r="AG2422" s="21">
        <v>0</v>
      </c>
    </row>
    <row r="2423" spans="1:33" x14ac:dyDescent="0.25">
      <c r="A2423">
        <v>2320</v>
      </c>
      <c r="B2423" t="s">
        <v>1</v>
      </c>
      <c r="C2423" t="s">
        <v>8</v>
      </c>
      <c r="D2423" t="s">
        <v>37</v>
      </c>
      <c r="E2423" t="s">
        <v>62</v>
      </c>
      <c r="F2423" t="s">
        <v>471</v>
      </c>
      <c r="G2423" t="s">
        <v>293</v>
      </c>
      <c r="H2423">
        <v>146</v>
      </c>
      <c r="I2423">
        <v>0</v>
      </c>
      <c r="J2423" t="s">
        <v>273</v>
      </c>
      <c r="K2423" s="21">
        <v>0</v>
      </c>
      <c r="L2423" s="21">
        <v>0</v>
      </c>
      <c r="M2423" s="21">
        <v>0</v>
      </c>
      <c r="N2423" s="21">
        <v>0</v>
      </c>
      <c r="O2423" s="21">
        <v>0</v>
      </c>
      <c r="P2423" s="21">
        <v>0</v>
      </c>
      <c r="Q2423" s="21">
        <v>0</v>
      </c>
      <c r="R2423" s="21">
        <v>0</v>
      </c>
      <c r="S2423" s="21">
        <v>0</v>
      </c>
      <c r="T2423" s="21">
        <v>0</v>
      </c>
      <c r="U2423" s="21">
        <v>0</v>
      </c>
      <c r="V2423" s="21">
        <v>0</v>
      </c>
      <c r="W2423" s="21">
        <v>0</v>
      </c>
      <c r="X2423" s="21">
        <v>0</v>
      </c>
      <c r="Y2423" s="21">
        <v>0</v>
      </c>
      <c r="Z2423" s="21">
        <v>0</v>
      </c>
      <c r="AA2423" s="21">
        <v>0</v>
      </c>
      <c r="AB2423" s="21">
        <v>0</v>
      </c>
      <c r="AC2423" s="21">
        <v>0</v>
      </c>
      <c r="AD2423" s="21">
        <v>0</v>
      </c>
      <c r="AE2423" s="21">
        <v>0</v>
      </c>
      <c r="AF2423" s="21">
        <v>0</v>
      </c>
      <c r="AG2423" s="21">
        <v>0</v>
      </c>
    </row>
    <row r="2424" spans="1:33" x14ac:dyDescent="0.25">
      <c r="A2424">
        <v>2308</v>
      </c>
      <c r="B2424" t="s">
        <v>1</v>
      </c>
      <c r="C2424" t="s">
        <v>8</v>
      </c>
      <c r="D2424" t="s">
        <v>37</v>
      </c>
      <c r="E2424" t="s">
        <v>63</v>
      </c>
      <c r="F2424" t="s">
        <v>471</v>
      </c>
      <c r="G2424" t="s">
        <v>294</v>
      </c>
      <c r="H2424">
        <v>146</v>
      </c>
      <c r="I2424">
        <v>0</v>
      </c>
      <c r="J2424" t="s">
        <v>280</v>
      </c>
      <c r="K2424" s="21">
        <v>0</v>
      </c>
      <c r="L2424" s="21">
        <v>0</v>
      </c>
      <c r="M2424" s="21">
        <v>0</v>
      </c>
      <c r="N2424" s="21">
        <v>0</v>
      </c>
      <c r="O2424" s="21">
        <v>0</v>
      </c>
      <c r="P2424" s="21">
        <v>0</v>
      </c>
      <c r="Q2424" s="21">
        <v>0</v>
      </c>
      <c r="R2424" s="21">
        <v>0</v>
      </c>
      <c r="S2424" s="21">
        <v>0</v>
      </c>
      <c r="T2424" s="21">
        <v>0</v>
      </c>
      <c r="U2424" s="21">
        <v>0</v>
      </c>
      <c r="V2424" s="21">
        <v>0</v>
      </c>
      <c r="W2424" s="21">
        <v>0</v>
      </c>
      <c r="X2424" s="21">
        <v>0</v>
      </c>
      <c r="Y2424" s="21">
        <v>0</v>
      </c>
      <c r="Z2424" s="21">
        <v>0</v>
      </c>
      <c r="AA2424" s="21">
        <v>0</v>
      </c>
      <c r="AB2424" s="21">
        <v>0</v>
      </c>
      <c r="AC2424" s="21">
        <v>0</v>
      </c>
      <c r="AD2424" s="21">
        <v>0</v>
      </c>
      <c r="AE2424" s="21">
        <v>0</v>
      </c>
      <c r="AF2424" s="21">
        <v>0</v>
      </c>
      <c r="AG2424" s="21">
        <v>0</v>
      </c>
    </row>
    <row r="2425" spans="1:33" x14ac:dyDescent="0.25">
      <c r="A2425">
        <v>2325</v>
      </c>
      <c r="B2425" t="s">
        <v>1</v>
      </c>
      <c r="C2425" t="s">
        <v>8</v>
      </c>
      <c r="D2425" t="s">
        <v>37</v>
      </c>
      <c r="E2425" t="s">
        <v>64</v>
      </c>
      <c r="F2425" t="s">
        <v>471</v>
      </c>
      <c r="G2425" t="s">
        <v>64</v>
      </c>
      <c r="H2425">
        <v>146</v>
      </c>
      <c r="I2425">
        <v>0</v>
      </c>
      <c r="J2425" t="s">
        <v>273</v>
      </c>
      <c r="K2425" s="21">
        <v>0</v>
      </c>
      <c r="L2425" s="21">
        <v>0</v>
      </c>
      <c r="M2425" s="21">
        <v>0</v>
      </c>
      <c r="N2425" s="21">
        <v>0</v>
      </c>
      <c r="O2425" s="21">
        <v>0</v>
      </c>
      <c r="P2425" s="21">
        <v>0</v>
      </c>
      <c r="Q2425" s="21">
        <v>0</v>
      </c>
      <c r="R2425" s="21">
        <v>0</v>
      </c>
      <c r="S2425" s="21">
        <v>0</v>
      </c>
      <c r="T2425" s="21">
        <v>0</v>
      </c>
      <c r="U2425" s="21">
        <v>0</v>
      </c>
      <c r="V2425" s="21">
        <v>0</v>
      </c>
      <c r="W2425" s="21">
        <v>0</v>
      </c>
      <c r="X2425" s="21">
        <v>0</v>
      </c>
      <c r="Y2425" s="21">
        <v>0</v>
      </c>
      <c r="Z2425" s="21">
        <v>0</v>
      </c>
      <c r="AA2425" s="21">
        <v>0</v>
      </c>
      <c r="AB2425" s="21">
        <v>0</v>
      </c>
      <c r="AC2425" s="21">
        <v>0</v>
      </c>
      <c r="AD2425" s="21">
        <v>0</v>
      </c>
      <c r="AE2425" s="21">
        <v>0</v>
      </c>
      <c r="AF2425" s="21">
        <v>0</v>
      </c>
      <c r="AG2425" s="21">
        <v>0</v>
      </c>
    </row>
    <row r="2426" spans="1:33" x14ac:dyDescent="0.25">
      <c r="A2426">
        <v>2324</v>
      </c>
      <c r="B2426" t="s">
        <v>1</v>
      </c>
      <c r="C2426" t="s">
        <v>8</v>
      </c>
      <c r="D2426" t="s">
        <v>37</v>
      </c>
      <c r="E2426" t="s">
        <v>65</v>
      </c>
      <c r="F2426" t="s">
        <v>471</v>
      </c>
      <c r="G2426" t="s">
        <v>295</v>
      </c>
      <c r="H2426">
        <v>146</v>
      </c>
      <c r="I2426">
        <v>0</v>
      </c>
      <c r="J2426" t="s">
        <v>273</v>
      </c>
      <c r="K2426" s="21">
        <v>0</v>
      </c>
      <c r="L2426" s="21">
        <v>0</v>
      </c>
      <c r="M2426" s="21">
        <v>0</v>
      </c>
      <c r="N2426" s="21">
        <v>0</v>
      </c>
      <c r="O2426" s="21">
        <v>0</v>
      </c>
      <c r="P2426" s="21">
        <v>0</v>
      </c>
      <c r="Q2426" s="21">
        <v>0</v>
      </c>
      <c r="R2426" s="21">
        <v>0</v>
      </c>
      <c r="S2426" s="21">
        <v>0</v>
      </c>
      <c r="T2426" s="21">
        <v>0</v>
      </c>
      <c r="U2426" s="21">
        <v>0</v>
      </c>
      <c r="V2426" s="21">
        <v>0</v>
      </c>
      <c r="W2426" s="21">
        <v>0</v>
      </c>
      <c r="X2426" s="21">
        <v>0</v>
      </c>
      <c r="Y2426" s="21">
        <v>0</v>
      </c>
      <c r="Z2426" s="21">
        <v>0</v>
      </c>
      <c r="AA2426" s="21">
        <v>0</v>
      </c>
      <c r="AB2426" s="21">
        <v>0</v>
      </c>
      <c r="AC2426" s="21">
        <v>0</v>
      </c>
      <c r="AD2426" s="21">
        <v>0</v>
      </c>
      <c r="AE2426" s="21">
        <v>0</v>
      </c>
      <c r="AF2426" s="21">
        <v>0</v>
      </c>
      <c r="AG2426" s="21">
        <v>0</v>
      </c>
    </row>
    <row r="2427" spans="1:33" x14ac:dyDescent="0.25">
      <c r="A2427">
        <v>2346</v>
      </c>
      <c r="B2427" t="s">
        <v>1</v>
      </c>
      <c r="C2427" t="s">
        <v>8</v>
      </c>
      <c r="D2427" t="s">
        <v>37</v>
      </c>
      <c r="E2427" t="s">
        <v>257</v>
      </c>
      <c r="F2427" t="s">
        <v>473</v>
      </c>
      <c r="G2427" t="s">
        <v>591</v>
      </c>
      <c r="H2427">
        <v>155</v>
      </c>
      <c r="I2427">
        <v>0</v>
      </c>
      <c r="J2427" t="s">
        <v>273</v>
      </c>
      <c r="K2427" s="21">
        <v>0</v>
      </c>
      <c r="L2427" s="21">
        <v>0</v>
      </c>
      <c r="M2427" s="21">
        <v>0</v>
      </c>
      <c r="N2427" s="21">
        <v>0</v>
      </c>
      <c r="O2427" s="21">
        <v>0</v>
      </c>
      <c r="P2427" s="21">
        <v>0</v>
      </c>
      <c r="Q2427" s="21">
        <v>0</v>
      </c>
      <c r="R2427" s="21">
        <v>0</v>
      </c>
      <c r="S2427" s="21">
        <v>0</v>
      </c>
      <c r="T2427" s="21">
        <v>0</v>
      </c>
      <c r="U2427" s="21">
        <v>0</v>
      </c>
      <c r="V2427" s="21">
        <v>0</v>
      </c>
      <c r="W2427" s="21">
        <v>0</v>
      </c>
      <c r="X2427" s="21">
        <v>0</v>
      </c>
      <c r="Y2427" s="21">
        <v>0</v>
      </c>
      <c r="Z2427" s="21">
        <v>0</v>
      </c>
      <c r="AA2427" s="21">
        <v>0</v>
      </c>
      <c r="AB2427" s="21">
        <v>0</v>
      </c>
      <c r="AC2427" s="21">
        <v>0</v>
      </c>
      <c r="AD2427" s="21">
        <v>0</v>
      </c>
      <c r="AE2427" s="21">
        <v>0</v>
      </c>
      <c r="AF2427" s="21">
        <v>0</v>
      </c>
      <c r="AG2427" s="21">
        <v>0</v>
      </c>
    </row>
    <row r="2428" spans="1:33" x14ac:dyDescent="0.25">
      <c r="A2428">
        <v>2348</v>
      </c>
      <c r="B2428" t="s">
        <v>1</v>
      </c>
      <c r="C2428" t="s">
        <v>8</v>
      </c>
      <c r="D2428" t="s">
        <v>37</v>
      </c>
      <c r="E2428" t="s">
        <v>258</v>
      </c>
      <c r="F2428" t="s">
        <v>473</v>
      </c>
      <c r="G2428" t="s">
        <v>592</v>
      </c>
      <c r="H2428">
        <v>155</v>
      </c>
      <c r="I2428">
        <v>1</v>
      </c>
      <c r="J2428" t="s">
        <v>280</v>
      </c>
      <c r="K2428" s="21">
        <v>1.583443090382539E-2</v>
      </c>
      <c r="L2428" s="21">
        <v>3.5213128008523789E-2</v>
      </c>
      <c r="M2428" s="21">
        <v>5.8841192385113407E-2</v>
      </c>
      <c r="N2428" s="21">
        <v>8.6156404337321857E-2</v>
      </c>
      <c r="O2428" s="21">
        <v>0.11717549256652235</v>
      </c>
      <c r="P2428" s="21">
        <v>0.15326077805028215</v>
      </c>
      <c r="Q2428" s="21">
        <v>0.19262207341677828</v>
      </c>
      <c r="R2428" s="21">
        <v>0.23258299784366362</v>
      </c>
      <c r="S2428" s="21">
        <v>0.26999690372432966</v>
      </c>
      <c r="T2428" s="21">
        <v>0.30194336191452281</v>
      </c>
      <c r="U2428" s="21">
        <v>0.31107370553086966</v>
      </c>
      <c r="V2428" s="21">
        <v>0.31293393735106523</v>
      </c>
      <c r="W2428" s="21">
        <v>0.31302747217606031</v>
      </c>
      <c r="X2428" s="21">
        <v>0.31268808392858582</v>
      </c>
      <c r="Y2428" s="21">
        <v>0.31239765524473068</v>
      </c>
      <c r="Z2428" s="21">
        <v>0.31214225479724306</v>
      </c>
      <c r="AA2428" s="21">
        <v>0.31188179238691549</v>
      </c>
      <c r="AB2428" s="21">
        <v>0.31161672604898966</v>
      </c>
      <c r="AC2428" s="21">
        <v>0.31134741561207363</v>
      </c>
      <c r="AD2428" s="21">
        <v>0.31107414590856419</v>
      </c>
      <c r="AE2428" s="21">
        <v>0.3107971436688044</v>
      </c>
      <c r="AF2428" s="21">
        <v>0.31051659001691584</v>
      </c>
      <c r="AG2428" s="21">
        <v>0.31023262984833599</v>
      </c>
    </row>
    <row r="2429" spans="1:33" x14ac:dyDescent="0.25">
      <c r="A2429">
        <v>1670</v>
      </c>
      <c r="B2429" t="s">
        <v>1</v>
      </c>
      <c r="C2429" t="s">
        <v>8</v>
      </c>
      <c r="D2429" t="s">
        <v>37</v>
      </c>
      <c r="E2429" t="s">
        <v>67</v>
      </c>
      <c r="F2429" t="s">
        <v>475</v>
      </c>
      <c r="G2429" t="s">
        <v>299</v>
      </c>
      <c r="H2429">
        <v>150</v>
      </c>
      <c r="I2429">
        <v>0</v>
      </c>
      <c r="J2429" t="s">
        <v>280</v>
      </c>
      <c r="K2429" s="21">
        <v>0</v>
      </c>
      <c r="L2429" s="21">
        <v>0</v>
      </c>
      <c r="M2429" s="21">
        <v>0</v>
      </c>
      <c r="N2429" s="21">
        <v>0</v>
      </c>
      <c r="O2429" s="21">
        <v>0</v>
      </c>
      <c r="P2429" s="21">
        <v>0</v>
      </c>
      <c r="Q2429" s="21">
        <v>0</v>
      </c>
      <c r="R2429" s="21">
        <v>0</v>
      </c>
      <c r="S2429" s="21">
        <v>0</v>
      </c>
      <c r="T2429" s="21">
        <v>0</v>
      </c>
      <c r="U2429" s="21">
        <v>0</v>
      </c>
      <c r="V2429" s="21">
        <v>0</v>
      </c>
      <c r="W2429" s="21">
        <v>0</v>
      </c>
      <c r="X2429" s="21">
        <v>0</v>
      </c>
      <c r="Y2429" s="21">
        <v>0</v>
      </c>
      <c r="Z2429" s="21">
        <v>0</v>
      </c>
      <c r="AA2429" s="21">
        <v>0</v>
      </c>
      <c r="AB2429" s="21">
        <v>0</v>
      </c>
      <c r="AC2429" s="21">
        <v>0</v>
      </c>
      <c r="AD2429" s="21">
        <v>0</v>
      </c>
      <c r="AE2429" s="21">
        <v>0</v>
      </c>
      <c r="AF2429" s="21">
        <v>0</v>
      </c>
      <c r="AG2429" s="21">
        <v>0</v>
      </c>
    </row>
    <row r="2430" spans="1:33" x14ac:dyDescent="0.25">
      <c r="A2430">
        <v>2343</v>
      </c>
      <c r="B2430" t="s">
        <v>1</v>
      </c>
      <c r="C2430" t="s">
        <v>8</v>
      </c>
      <c r="D2430" t="s">
        <v>37</v>
      </c>
      <c r="E2430" t="s">
        <v>68</v>
      </c>
      <c r="F2430" t="s">
        <v>472</v>
      </c>
      <c r="G2430" t="s">
        <v>300</v>
      </c>
      <c r="H2430">
        <v>151</v>
      </c>
      <c r="I2430">
        <v>0</v>
      </c>
      <c r="J2430" t="s">
        <v>273</v>
      </c>
      <c r="K2430" s="21">
        <v>0</v>
      </c>
      <c r="L2430" s="21">
        <v>0</v>
      </c>
      <c r="M2430" s="21">
        <v>0</v>
      </c>
      <c r="N2430" s="21">
        <v>0</v>
      </c>
      <c r="O2430" s="21">
        <v>0</v>
      </c>
      <c r="P2430" s="21">
        <v>0</v>
      </c>
      <c r="Q2430" s="21">
        <v>0</v>
      </c>
      <c r="R2430" s="21">
        <v>0</v>
      </c>
      <c r="S2430" s="21">
        <v>0</v>
      </c>
      <c r="T2430" s="21">
        <v>0</v>
      </c>
      <c r="U2430" s="21">
        <v>0</v>
      </c>
      <c r="V2430" s="21">
        <v>0</v>
      </c>
      <c r="W2430" s="21">
        <v>0</v>
      </c>
      <c r="X2430" s="21">
        <v>0</v>
      </c>
      <c r="Y2430" s="21">
        <v>0</v>
      </c>
      <c r="Z2430" s="21">
        <v>0</v>
      </c>
      <c r="AA2430" s="21">
        <v>0</v>
      </c>
      <c r="AB2430" s="21">
        <v>0</v>
      </c>
      <c r="AC2430" s="21">
        <v>0</v>
      </c>
      <c r="AD2430" s="21">
        <v>0</v>
      </c>
      <c r="AE2430" s="21">
        <v>0</v>
      </c>
      <c r="AF2430" s="21">
        <v>0</v>
      </c>
      <c r="AG2430" s="21">
        <v>0</v>
      </c>
    </row>
    <row r="2431" spans="1:33" x14ac:dyDescent="0.25">
      <c r="A2431">
        <v>2342</v>
      </c>
      <c r="B2431" t="s">
        <v>1</v>
      </c>
      <c r="C2431" t="s">
        <v>8</v>
      </c>
      <c r="D2431" t="s">
        <v>37</v>
      </c>
      <c r="E2431" t="s">
        <v>69</v>
      </c>
      <c r="F2431" t="s">
        <v>472</v>
      </c>
      <c r="G2431" t="s">
        <v>301</v>
      </c>
      <c r="H2431">
        <v>151</v>
      </c>
      <c r="I2431">
        <v>1</v>
      </c>
      <c r="J2431" t="s">
        <v>280</v>
      </c>
      <c r="K2431" s="21">
        <v>3.3685896259704008E-2</v>
      </c>
      <c r="L2431" s="21">
        <v>6.5100606610545786E-2</v>
      </c>
      <c r="M2431" s="21">
        <v>9.3324215188512069E-2</v>
      </c>
      <c r="N2431" s="21">
        <v>0.11804485324031284</v>
      </c>
      <c r="O2431" s="21">
        <v>0.14055018251086329</v>
      </c>
      <c r="P2431" s="21">
        <v>0.15846765668608104</v>
      </c>
      <c r="Q2431" s="21">
        <v>0.17044091084401247</v>
      </c>
      <c r="R2431" s="21">
        <v>0.17800252558198504</v>
      </c>
      <c r="S2431" s="21">
        <v>0.18132828329712142</v>
      </c>
      <c r="T2431" s="21">
        <v>0.18178721726811387</v>
      </c>
      <c r="U2431" s="21">
        <v>0.18046048966242995</v>
      </c>
      <c r="V2431" s="21">
        <v>0.1775630242039537</v>
      </c>
      <c r="W2431" s="21">
        <v>0.1733229443472617</v>
      </c>
      <c r="X2431" s="21">
        <v>0.16809918921279876</v>
      </c>
      <c r="Y2431" s="21">
        <v>0.16219496751757054</v>
      </c>
      <c r="Z2431" s="21">
        <v>0.15410998746696808</v>
      </c>
      <c r="AA2431" s="21">
        <v>0.14603905175037757</v>
      </c>
      <c r="AB2431" s="21">
        <v>0.13783656251966125</v>
      </c>
      <c r="AC2431" s="21">
        <v>0.13012329182784318</v>
      </c>
      <c r="AD2431" s="21">
        <v>0.12266441159830216</v>
      </c>
      <c r="AE2431" s="21">
        <v>0.11854614685284653</v>
      </c>
      <c r="AF2431" s="21">
        <v>0.1152875582167613</v>
      </c>
      <c r="AG2431" s="21">
        <v>0.1125265836347296</v>
      </c>
    </row>
    <row r="2432" spans="1:33" x14ac:dyDescent="0.25">
      <c r="A2432">
        <v>1678</v>
      </c>
      <c r="B2432" t="s">
        <v>1</v>
      </c>
      <c r="C2432" t="s">
        <v>8</v>
      </c>
      <c r="D2432" t="s">
        <v>37</v>
      </c>
      <c r="E2432" t="s">
        <v>70</v>
      </c>
      <c r="F2432" t="s">
        <v>476</v>
      </c>
      <c r="G2432" t="s">
        <v>303</v>
      </c>
      <c r="H2432">
        <v>153</v>
      </c>
      <c r="I2432">
        <v>0</v>
      </c>
      <c r="J2432" t="s">
        <v>273</v>
      </c>
      <c r="K2432" s="21">
        <v>0</v>
      </c>
      <c r="L2432" s="21">
        <v>0</v>
      </c>
      <c r="M2432" s="21">
        <v>0</v>
      </c>
      <c r="N2432" s="21">
        <v>0</v>
      </c>
      <c r="O2432" s="21">
        <v>0</v>
      </c>
      <c r="P2432" s="21">
        <v>0</v>
      </c>
      <c r="Q2432" s="21">
        <v>0</v>
      </c>
      <c r="R2432" s="21">
        <v>0</v>
      </c>
      <c r="S2432" s="21">
        <v>0</v>
      </c>
      <c r="T2432" s="21">
        <v>0</v>
      </c>
      <c r="U2432" s="21">
        <v>0</v>
      </c>
      <c r="V2432" s="21">
        <v>0</v>
      </c>
      <c r="W2432" s="21">
        <v>0</v>
      </c>
      <c r="X2432" s="21">
        <v>0</v>
      </c>
      <c r="Y2432" s="21">
        <v>0</v>
      </c>
      <c r="Z2432" s="21">
        <v>0</v>
      </c>
      <c r="AA2432" s="21">
        <v>0</v>
      </c>
      <c r="AB2432" s="21">
        <v>0</v>
      </c>
      <c r="AC2432" s="21">
        <v>0</v>
      </c>
      <c r="AD2432" s="21">
        <v>0</v>
      </c>
      <c r="AE2432" s="21">
        <v>0</v>
      </c>
      <c r="AF2432" s="21">
        <v>0</v>
      </c>
      <c r="AG2432" s="21">
        <v>0</v>
      </c>
    </row>
    <row r="2433" spans="1:33" x14ac:dyDescent="0.25">
      <c r="A2433">
        <v>1669</v>
      </c>
      <c r="B2433" t="s">
        <v>1</v>
      </c>
      <c r="C2433" t="s">
        <v>8</v>
      </c>
      <c r="D2433" t="s">
        <v>37</v>
      </c>
      <c r="E2433" t="s">
        <v>71</v>
      </c>
      <c r="F2433" t="s">
        <v>472</v>
      </c>
      <c r="G2433" t="s">
        <v>446</v>
      </c>
      <c r="H2433">
        <v>151</v>
      </c>
      <c r="I2433">
        <v>0</v>
      </c>
      <c r="J2433" t="s">
        <v>280</v>
      </c>
      <c r="K2433" s="21">
        <v>0</v>
      </c>
      <c r="L2433" s="21">
        <v>0</v>
      </c>
      <c r="M2433" s="21">
        <v>0</v>
      </c>
      <c r="N2433" s="21">
        <v>0</v>
      </c>
      <c r="O2433" s="21">
        <v>0</v>
      </c>
      <c r="P2433" s="21">
        <v>0</v>
      </c>
      <c r="Q2433" s="21">
        <v>0</v>
      </c>
      <c r="R2433" s="21">
        <v>0</v>
      </c>
      <c r="S2433" s="21">
        <v>0</v>
      </c>
      <c r="T2433" s="21">
        <v>0</v>
      </c>
      <c r="U2433" s="21">
        <v>0</v>
      </c>
      <c r="V2433" s="21">
        <v>0</v>
      </c>
      <c r="W2433" s="21">
        <v>0</v>
      </c>
      <c r="X2433" s="21">
        <v>0</v>
      </c>
      <c r="Y2433" s="21">
        <v>0</v>
      </c>
      <c r="Z2433" s="21">
        <v>0</v>
      </c>
      <c r="AA2433" s="21">
        <v>0</v>
      </c>
      <c r="AB2433" s="21">
        <v>0</v>
      </c>
      <c r="AC2433" s="21">
        <v>0</v>
      </c>
      <c r="AD2433" s="21">
        <v>0</v>
      </c>
      <c r="AE2433" s="21">
        <v>0</v>
      </c>
      <c r="AF2433" s="21">
        <v>0</v>
      </c>
      <c r="AG2433" s="21">
        <v>0</v>
      </c>
    </row>
    <row r="2434" spans="1:33" x14ac:dyDescent="0.25">
      <c r="A2434">
        <v>2307</v>
      </c>
      <c r="B2434" t="s">
        <v>1</v>
      </c>
      <c r="C2434" t="s">
        <v>8</v>
      </c>
      <c r="D2434" t="s">
        <v>37</v>
      </c>
      <c r="E2434" t="s">
        <v>73</v>
      </c>
      <c r="F2434" t="s">
        <v>471</v>
      </c>
      <c r="G2434" t="s">
        <v>306</v>
      </c>
      <c r="H2434">
        <v>146</v>
      </c>
      <c r="I2434">
        <v>0</v>
      </c>
      <c r="J2434" t="s">
        <v>273</v>
      </c>
      <c r="K2434" s="21">
        <v>0</v>
      </c>
      <c r="L2434" s="21">
        <v>0</v>
      </c>
      <c r="M2434" s="21">
        <v>0</v>
      </c>
      <c r="N2434" s="21">
        <v>0</v>
      </c>
      <c r="O2434" s="21">
        <v>0</v>
      </c>
      <c r="P2434" s="21">
        <v>0</v>
      </c>
      <c r="Q2434" s="21">
        <v>0</v>
      </c>
      <c r="R2434" s="21">
        <v>0</v>
      </c>
      <c r="S2434" s="21">
        <v>0</v>
      </c>
      <c r="T2434" s="21">
        <v>0</v>
      </c>
      <c r="U2434" s="21">
        <v>0</v>
      </c>
      <c r="V2434" s="21">
        <v>0</v>
      </c>
      <c r="W2434" s="21">
        <v>0</v>
      </c>
      <c r="X2434" s="21">
        <v>0</v>
      </c>
      <c r="Y2434" s="21">
        <v>0</v>
      </c>
      <c r="Z2434" s="21">
        <v>0</v>
      </c>
      <c r="AA2434" s="21">
        <v>0</v>
      </c>
      <c r="AB2434" s="21">
        <v>0</v>
      </c>
      <c r="AC2434" s="21">
        <v>0</v>
      </c>
      <c r="AD2434" s="21">
        <v>0</v>
      </c>
      <c r="AE2434" s="21">
        <v>0</v>
      </c>
      <c r="AF2434" s="21">
        <v>0</v>
      </c>
      <c r="AG2434" s="21">
        <v>0</v>
      </c>
    </row>
    <row r="2435" spans="1:33" x14ac:dyDescent="0.25">
      <c r="A2435">
        <v>1681</v>
      </c>
      <c r="B2435" t="s">
        <v>1</v>
      </c>
      <c r="C2435" t="s">
        <v>8</v>
      </c>
      <c r="D2435" t="s">
        <v>37</v>
      </c>
      <c r="E2435" t="s">
        <v>74</v>
      </c>
      <c r="F2435" t="s">
        <v>476</v>
      </c>
      <c r="G2435" t="s">
        <v>307</v>
      </c>
      <c r="H2435">
        <v>153</v>
      </c>
      <c r="I2435">
        <v>0</v>
      </c>
      <c r="J2435" t="s">
        <v>273</v>
      </c>
      <c r="K2435" s="21">
        <v>0</v>
      </c>
      <c r="L2435" s="21">
        <v>0</v>
      </c>
      <c r="M2435" s="21">
        <v>0</v>
      </c>
      <c r="N2435" s="21">
        <v>0</v>
      </c>
      <c r="O2435" s="21">
        <v>0</v>
      </c>
      <c r="P2435" s="21">
        <v>0</v>
      </c>
      <c r="Q2435" s="21">
        <v>0</v>
      </c>
      <c r="R2435" s="21">
        <v>0</v>
      </c>
      <c r="S2435" s="21">
        <v>0</v>
      </c>
      <c r="T2435" s="21">
        <v>0</v>
      </c>
      <c r="U2435" s="21">
        <v>0</v>
      </c>
      <c r="V2435" s="21">
        <v>0</v>
      </c>
      <c r="W2435" s="21">
        <v>0</v>
      </c>
      <c r="X2435" s="21">
        <v>0</v>
      </c>
      <c r="Y2435" s="21">
        <v>0</v>
      </c>
      <c r="Z2435" s="21">
        <v>0</v>
      </c>
      <c r="AA2435" s="21">
        <v>0</v>
      </c>
      <c r="AB2435" s="21">
        <v>0</v>
      </c>
      <c r="AC2435" s="21">
        <v>0</v>
      </c>
      <c r="AD2435" s="21">
        <v>0</v>
      </c>
      <c r="AE2435" s="21">
        <v>0</v>
      </c>
      <c r="AF2435" s="21">
        <v>0</v>
      </c>
      <c r="AG2435" s="21">
        <v>0</v>
      </c>
    </row>
    <row r="2436" spans="1:33" x14ac:dyDescent="0.25">
      <c r="A2436">
        <v>2350</v>
      </c>
      <c r="B2436" t="s">
        <v>1</v>
      </c>
      <c r="C2436" t="s">
        <v>8</v>
      </c>
      <c r="D2436" t="s">
        <v>37</v>
      </c>
      <c r="E2436" t="s">
        <v>145</v>
      </c>
      <c r="F2436" t="s">
        <v>473</v>
      </c>
      <c r="G2436" t="s">
        <v>375</v>
      </c>
      <c r="H2436">
        <v>155</v>
      </c>
      <c r="I2436">
        <v>0</v>
      </c>
      <c r="J2436" t="s">
        <v>273</v>
      </c>
      <c r="K2436" s="21">
        <v>0</v>
      </c>
      <c r="L2436" s="21">
        <v>0</v>
      </c>
      <c r="M2436" s="21">
        <v>0</v>
      </c>
      <c r="N2436" s="21">
        <v>0</v>
      </c>
      <c r="O2436" s="21">
        <v>0</v>
      </c>
      <c r="P2436" s="21">
        <v>0</v>
      </c>
      <c r="Q2436" s="21">
        <v>0</v>
      </c>
      <c r="R2436" s="21">
        <v>0</v>
      </c>
      <c r="S2436" s="21">
        <v>0</v>
      </c>
      <c r="T2436" s="21">
        <v>0</v>
      </c>
      <c r="U2436" s="21">
        <v>0</v>
      </c>
      <c r="V2436" s="21">
        <v>0</v>
      </c>
      <c r="W2436" s="21">
        <v>0</v>
      </c>
      <c r="X2436" s="21">
        <v>0</v>
      </c>
      <c r="Y2436" s="21">
        <v>0</v>
      </c>
      <c r="Z2436" s="21">
        <v>0</v>
      </c>
      <c r="AA2436" s="21">
        <v>0</v>
      </c>
      <c r="AB2436" s="21">
        <v>0</v>
      </c>
      <c r="AC2436" s="21">
        <v>0</v>
      </c>
      <c r="AD2436" s="21">
        <v>0</v>
      </c>
      <c r="AE2436" s="21">
        <v>0</v>
      </c>
      <c r="AF2436" s="21">
        <v>0</v>
      </c>
      <c r="AG2436" s="21">
        <v>0</v>
      </c>
    </row>
    <row r="2437" spans="1:33" x14ac:dyDescent="0.25">
      <c r="A2437">
        <v>2351</v>
      </c>
      <c r="B2437" t="s">
        <v>1</v>
      </c>
      <c r="C2437" t="s">
        <v>8</v>
      </c>
      <c r="D2437" t="s">
        <v>37</v>
      </c>
      <c r="E2437" t="s">
        <v>146</v>
      </c>
      <c r="F2437" t="s">
        <v>473</v>
      </c>
      <c r="G2437" t="s">
        <v>376</v>
      </c>
      <c r="H2437">
        <v>155</v>
      </c>
      <c r="I2437">
        <v>1</v>
      </c>
      <c r="J2437" t="s">
        <v>280</v>
      </c>
      <c r="K2437" s="21">
        <v>6.7461158612800425E-3</v>
      </c>
      <c r="L2437" s="21">
        <v>1.5020719809329085E-2</v>
      </c>
      <c r="M2437" s="21">
        <v>2.5137705788975291E-2</v>
      </c>
      <c r="N2437" s="21">
        <v>3.6872289469499817E-2</v>
      </c>
      <c r="O2437" s="21">
        <v>5.024933937329492E-2</v>
      </c>
      <c r="P2437" s="21">
        <v>6.588090099704684E-2</v>
      </c>
      <c r="Q2437" s="21">
        <v>8.3018932401704257E-2</v>
      </c>
      <c r="R2437" s="21">
        <v>0.10051403245560925</v>
      </c>
      <c r="S2437" s="21">
        <v>0.11698545725573306</v>
      </c>
      <c r="T2437" s="21">
        <v>0.13112492369957093</v>
      </c>
      <c r="U2437" s="21">
        <v>0.14204340356297376</v>
      </c>
      <c r="V2437" s="21">
        <v>0.14923994826659648</v>
      </c>
      <c r="W2437" s="21">
        <v>0.15338414626141378</v>
      </c>
      <c r="X2437" s="21">
        <v>0.1553382944545926</v>
      </c>
      <c r="Y2437" s="21">
        <v>0.15611971639374614</v>
      </c>
      <c r="Z2437" s="21">
        <v>0.15604187045173259</v>
      </c>
      <c r="AA2437" s="21">
        <v>0.15596406332602514</v>
      </c>
      <c r="AB2437" s="21">
        <v>0.15588629499726875</v>
      </c>
      <c r="AC2437" s="21">
        <v>0.1558085654461181</v>
      </c>
      <c r="AD2437" s="21">
        <v>0.15573087465323754</v>
      </c>
      <c r="AE2437" s="21">
        <v>0.15565322259930101</v>
      </c>
      <c r="AF2437" s="21">
        <v>0.15557560926499209</v>
      </c>
      <c r="AG2437" s="21">
        <v>0.15549803463100415</v>
      </c>
    </row>
    <row r="2438" spans="1:33" x14ac:dyDescent="0.25">
      <c r="A2438">
        <v>1671</v>
      </c>
      <c r="B2438" t="s">
        <v>1</v>
      </c>
      <c r="C2438" t="s">
        <v>8</v>
      </c>
      <c r="D2438" t="s">
        <v>37</v>
      </c>
      <c r="E2438" t="s">
        <v>78</v>
      </c>
      <c r="F2438" t="s">
        <v>475</v>
      </c>
      <c r="G2438" t="s">
        <v>309</v>
      </c>
      <c r="H2438">
        <v>150</v>
      </c>
      <c r="I2438">
        <v>1</v>
      </c>
      <c r="J2438" t="s">
        <v>280</v>
      </c>
      <c r="K2438" s="21">
        <v>3.4382741111198219E-2</v>
      </c>
      <c r="L2438" s="21">
        <v>7.4494234945642654E-2</v>
      </c>
      <c r="M2438" s="21">
        <v>0.12045056933196185</v>
      </c>
      <c r="N2438" s="21">
        <v>0.17144248801906292</v>
      </c>
      <c r="O2438" s="21">
        <v>0.22589621808211427</v>
      </c>
      <c r="P2438" s="21">
        <v>0.28299267833317415</v>
      </c>
      <c r="Q2438" s="21">
        <v>0.34188399333849079</v>
      </c>
      <c r="R2438" s="21">
        <v>0.40167215467767498</v>
      </c>
      <c r="S2438" s="21">
        <v>0.46433360996917922</v>
      </c>
      <c r="T2438" s="21">
        <v>0.52814266513678343</v>
      </c>
      <c r="U2438" s="21">
        <v>0.58834770372874301</v>
      </c>
      <c r="V2438" s="21">
        <v>0.6456242678339823</v>
      </c>
      <c r="W2438" s="21">
        <v>0.70053348061843357</v>
      </c>
      <c r="X2438" s="21">
        <v>0.75353789182511111</v>
      </c>
      <c r="Y2438" s="21">
        <v>0.8050164095135145</v>
      </c>
      <c r="Z2438" s="21">
        <v>0.82183142750332494</v>
      </c>
      <c r="AA2438" s="21">
        <v>0.83213008550046785</v>
      </c>
      <c r="AB2438" s="21">
        <v>0.8346853610369438</v>
      </c>
      <c r="AC2438" s="21">
        <v>0.83549279976452051</v>
      </c>
      <c r="AD2438" s="21">
        <v>0.83640635046302403</v>
      </c>
      <c r="AE2438" s="21">
        <v>0.83740106425967153</v>
      </c>
      <c r="AF2438" s="21">
        <v>0.83845111524255989</v>
      </c>
      <c r="AG2438" s="21">
        <v>0.83769872727045036</v>
      </c>
    </row>
    <row r="2439" spans="1:33" x14ac:dyDescent="0.25">
      <c r="A2439">
        <v>1679</v>
      </c>
      <c r="B2439" t="s">
        <v>1</v>
      </c>
      <c r="C2439" t="s">
        <v>8</v>
      </c>
      <c r="D2439" t="s">
        <v>37</v>
      </c>
      <c r="E2439" t="s">
        <v>79</v>
      </c>
      <c r="F2439" t="s">
        <v>476</v>
      </c>
      <c r="G2439" t="s">
        <v>310</v>
      </c>
      <c r="H2439">
        <v>153</v>
      </c>
      <c r="I2439">
        <v>0</v>
      </c>
      <c r="J2439" t="s">
        <v>273</v>
      </c>
      <c r="K2439" s="21">
        <v>0</v>
      </c>
      <c r="L2439" s="21">
        <v>0</v>
      </c>
      <c r="M2439" s="21">
        <v>0</v>
      </c>
      <c r="N2439" s="21">
        <v>0</v>
      </c>
      <c r="O2439" s="21">
        <v>0</v>
      </c>
      <c r="P2439" s="21">
        <v>0</v>
      </c>
      <c r="Q2439" s="21">
        <v>0</v>
      </c>
      <c r="R2439" s="21">
        <v>0</v>
      </c>
      <c r="S2439" s="21">
        <v>0</v>
      </c>
      <c r="T2439" s="21">
        <v>0</v>
      </c>
      <c r="U2439" s="21">
        <v>0</v>
      </c>
      <c r="V2439" s="21">
        <v>0</v>
      </c>
      <c r="W2439" s="21">
        <v>0</v>
      </c>
      <c r="X2439" s="21">
        <v>0</v>
      </c>
      <c r="Y2439" s="21">
        <v>0</v>
      </c>
      <c r="Z2439" s="21">
        <v>0</v>
      </c>
      <c r="AA2439" s="21">
        <v>0</v>
      </c>
      <c r="AB2439" s="21">
        <v>0</v>
      </c>
      <c r="AC2439" s="21">
        <v>0</v>
      </c>
      <c r="AD2439" s="21">
        <v>0</v>
      </c>
      <c r="AE2439" s="21">
        <v>0</v>
      </c>
      <c r="AF2439" s="21">
        <v>0</v>
      </c>
      <c r="AG2439" s="21">
        <v>0</v>
      </c>
    </row>
    <row r="2440" spans="1:33" x14ac:dyDescent="0.25">
      <c r="A2440">
        <v>2319</v>
      </c>
      <c r="B2440" t="s">
        <v>1</v>
      </c>
      <c r="C2440" t="s">
        <v>8</v>
      </c>
      <c r="D2440" t="s">
        <v>37</v>
      </c>
      <c r="E2440" t="s">
        <v>80</v>
      </c>
      <c r="F2440" t="s">
        <v>469</v>
      </c>
      <c r="G2440" t="s">
        <v>311</v>
      </c>
      <c r="H2440">
        <v>148</v>
      </c>
      <c r="I2440">
        <v>0</v>
      </c>
      <c r="J2440" t="s">
        <v>273</v>
      </c>
      <c r="K2440" s="21">
        <v>0</v>
      </c>
      <c r="L2440" s="21">
        <v>0</v>
      </c>
      <c r="M2440" s="21">
        <v>0</v>
      </c>
      <c r="N2440" s="21">
        <v>0</v>
      </c>
      <c r="O2440" s="21">
        <v>0</v>
      </c>
      <c r="P2440" s="21">
        <v>0</v>
      </c>
      <c r="Q2440" s="21">
        <v>0</v>
      </c>
      <c r="R2440" s="21">
        <v>0</v>
      </c>
      <c r="S2440" s="21">
        <v>0</v>
      </c>
      <c r="T2440" s="21">
        <v>0</v>
      </c>
      <c r="U2440" s="21">
        <v>0</v>
      </c>
      <c r="V2440" s="21">
        <v>0</v>
      </c>
      <c r="W2440" s="21">
        <v>0</v>
      </c>
      <c r="X2440" s="21">
        <v>0</v>
      </c>
      <c r="Y2440" s="21">
        <v>0</v>
      </c>
      <c r="Z2440" s="21">
        <v>0</v>
      </c>
      <c r="AA2440" s="21">
        <v>0</v>
      </c>
      <c r="AB2440" s="21">
        <v>0</v>
      </c>
      <c r="AC2440" s="21">
        <v>0</v>
      </c>
      <c r="AD2440" s="21">
        <v>0</v>
      </c>
      <c r="AE2440" s="21">
        <v>0</v>
      </c>
      <c r="AF2440" s="21">
        <v>0</v>
      </c>
      <c r="AG2440" s="21">
        <v>0</v>
      </c>
    </row>
    <row r="2441" spans="1:33" x14ac:dyDescent="0.25">
      <c r="A2441">
        <v>2311</v>
      </c>
      <c r="B2441" t="s">
        <v>1</v>
      </c>
      <c r="C2441" t="s">
        <v>8</v>
      </c>
      <c r="D2441" t="s">
        <v>37</v>
      </c>
      <c r="E2441" t="s">
        <v>81</v>
      </c>
      <c r="F2441" t="s">
        <v>470</v>
      </c>
      <c r="G2441" t="s">
        <v>312</v>
      </c>
      <c r="H2441">
        <v>147</v>
      </c>
      <c r="I2441">
        <v>0</v>
      </c>
      <c r="J2441" t="s">
        <v>273</v>
      </c>
      <c r="K2441" s="21">
        <v>0</v>
      </c>
      <c r="L2441" s="21">
        <v>0</v>
      </c>
      <c r="M2441" s="21">
        <v>0</v>
      </c>
      <c r="N2441" s="21">
        <v>0</v>
      </c>
      <c r="O2441" s="21">
        <v>0</v>
      </c>
      <c r="P2441" s="21">
        <v>0</v>
      </c>
      <c r="Q2441" s="21">
        <v>0</v>
      </c>
      <c r="R2441" s="21">
        <v>0</v>
      </c>
      <c r="S2441" s="21">
        <v>0</v>
      </c>
      <c r="T2441" s="21">
        <v>0</v>
      </c>
      <c r="U2441" s="21">
        <v>0</v>
      </c>
      <c r="V2441" s="21">
        <v>0</v>
      </c>
      <c r="W2441" s="21">
        <v>0</v>
      </c>
      <c r="X2441" s="21">
        <v>0</v>
      </c>
      <c r="Y2441" s="21">
        <v>0</v>
      </c>
      <c r="Z2441" s="21">
        <v>0</v>
      </c>
      <c r="AA2441" s="21">
        <v>0</v>
      </c>
      <c r="AB2441" s="21">
        <v>0</v>
      </c>
      <c r="AC2441" s="21">
        <v>0</v>
      </c>
      <c r="AD2441" s="21">
        <v>0</v>
      </c>
      <c r="AE2441" s="21">
        <v>0</v>
      </c>
      <c r="AF2441" s="21">
        <v>0</v>
      </c>
      <c r="AG2441" s="21">
        <v>0</v>
      </c>
    </row>
    <row r="2442" spans="1:33" x14ac:dyDescent="0.25">
      <c r="A2442">
        <v>2323</v>
      </c>
      <c r="B2442" t="s">
        <v>1</v>
      </c>
      <c r="C2442" t="s">
        <v>8</v>
      </c>
      <c r="D2442" t="s">
        <v>37</v>
      </c>
      <c r="E2442" t="s">
        <v>82</v>
      </c>
      <c r="F2442" t="s">
        <v>471</v>
      </c>
      <c r="G2442" t="s">
        <v>313</v>
      </c>
      <c r="H2442">
        <v>146</v>
      </c>
      <c r="I2442">
        <v>0</v>
      </c>
      <c r="J2442" t="s">
        <v>273</v>
      </c>
      <c r="K2442" s="21">
        <v>0</v>
      </c>
      <c r="L2442" s="21">
        <v>0</v>
      </c>
      <c r="M2442" s="21">
        <v>0</v>
      </c>
      <c r="N2442" s="21">
        <v>0</v>
      </c>
      <c r="O2442" s="21">
        <v>0</v>
      </c>
      <c r="P2442" s="21">
        <v>0</v>
      </c>
      <c r="Q2442" s="21">
        <v>0</v>
      </c>
      <c r="R2442" s="21">
        <v>0</v>
      </c>
      <c r="S2442" s="21">
        <v>0</v>
      </c>
      <c r="T2442" s="21">
        <v>0</v>
      </c>
      <c r="U2442" s="21">
        <v>0</v>
      </c>
      <c r="V2442" s="21">
        <v>0</v>
      </c>
      <c r="W2442" s="21">
        <v>0</v>
      </c>
      <c r="X2442" s="21">
        <v>0</v>
      </c>
      <c r="Y2442" s="21">
        <v>0</v>
      </c>
      <c r="Z2442" s="21">
        <v>0</v>
      </c>
      <c r="AA2442" s="21">
        <v>0</v>
      </c>
      <c r="AB2442" s="21">
        <v>0</v>
      </c>
      <c r="AC2442" s="21">
        <v>0</v>
      </c>
      <c r="AD2442" s="21">
        <v>0</v>
      </c>
      <c r="AE2442" s="21">
        <v>0</v>
      </c>
      <c r="AF2442" s="21">
        <v>0</v>
      </c>
      <c r="AG2442" s="21">
        <v>0</v>
      </c>
    </row>
    <row r="2443" spans="1:33" x14ac:dyDescent="0.25">
      <c r="A2443">
        <v>1675</v>
      </c>
      <c r="B2443" t="s">
        <v>1</v>
      </c>
      <c r="C2443" t="s">
        <v>8</v>
      </c>
      <c r="D2443" t="s">
        <v>37</v>
      </c>
      <c r="E2443" t="s">
        <v>83</v>
      </c>
      <c r="F2443" t="s">
        <v>477</v>
      </c>
      <c r="G2443" t="s">
        <v>303</v>
      </c>
      <c r="H2443">
        <v>152</v>
      </c>
      <c r="I2443">
        <v>1</v>
      </c>
      <c r="J2443" t="s">
        <v>280</v>
      </c>
      <c r="K2443" s="21">
        <v>4.0626783303954509E-5</v>
      </c>
      <c r="L2443" s="21">
        <v>1.2102973363884332E-4</v>
      </c>
      <c r="M2443" s="21">
        <v>2.4006974848212939E-4</v>
      </c>
      <c r="N2443" s="21">
        <v>3.9657967404848178E-4</v>
      </c>
      <c r="O2443" s="21">
        <v>5.8933845979647652E-4</v>
      </c>
      <c r="P2443" s="21">
        <v>8.1334353217239177E-4</v>
      </c>
      <c r="Q2443" s="21">
        <v>1.1140625194902979E-3</v>
      </c>
      <c r="R2443" s="21">
        <v>1.4794596266732797E-3</v>
      </c>
      <c r="S2443" s="21">
        <v>1.8476449831040472E-3</v>
      </c>
      <c r="T2443" s="21">
        <v>2.2223307556318074E-3</v>
      </c>
      <c r="U2443" s="21">
        <v>2.5956498017768361E-3</v>
      </c>
      <c r="V2443" s="21">
        <v>3.0542792299466603E-3</v>
      </c>
      <c r="W2443" s="21">
        <v>3.4757142297668687E-3</v>
      </c>
      <c r="X2443" s="21">
        <v>3.8825437720957229E-3</v>
      </c>
      <c r="Y2443" s="21">
        <v>4.2331561114670206E-3</v>
      </c>
      <c r="Z2443" s="21">
        <v>4.5425205521699942E-3</v>
      </c>
      <c r="AA2443" s="21">
        <v>4.8154831276686063E-3</v>
      </c>
      <c r="AB2443" s="21">
        <v>5.0617382503643817E-3</v>
      </c>
      <c r="AC2443" s="21">
        <v>5.3286535943809134E-3</v>
      </c>
      <c r="AD2443" s="21">
        <v>5.5104606637701604E-3</v>
      </c>
      <c r="AE2443" s="21">
        <v>5.7202406730728151E-3</v>
      </c>
      <c r="AF2443" s="21">
        <v>5.9343547655375901E-3</v>
      </c>
      <c r="AG2443" s="21">
        <v>6.1433974164339777E-3</v>
      </c>
    </row>
    <row r="2444" spans="1:33" x14ac:dyDescent="0.25">
      <c r="A2444">
        <v>2345</v>
      </c>
      <c r="B2444" t="s">
        <v>1</v>
      </c>
      <c r="C2444" t="s">
        <v>8</v>
      </c>
      <c r="D2444" t="s">
        <v>37</v>
      </c>
      <c r="E2444" t="s">
        <v>159</v>
      </c>
      <c r="F2444" t="s">
        <v>470</v>
      </c>
      <c r="G2444">
        <v>0</v>
      </c>
      <c r="H2444">
        <v>147</v>
      </c>
      <c r="I2444">
        <v>0</v>
      </c>
      <c r="J2444" t="s">
        <v>273</v>
      </c>
      <c r="K2444" s="21">
        <v>0</v>
      </c>
      <c r="L2444" s="21">
        <v>0</v>
      </c>
      <c r="M2444" s="21">
        <v>0</v>
      </c>
      <c r="N2444" s="21">
        <v>0</v>
      </c>
      <c r="O2444" s="21">
        <v>0</v>
      </c>
      <c r="P2444" s="21">
        <v>0</v>
      </c>
      <c r="Q2444" s="21">
        <v>0</v>
      </c>
      <c r="R2444" s="21">
        <v>0</v>
      </c>
      <c r="S2444" s="21">
        <v>0</v>
      </c>
      <c r="T2444" s="21">
        <v>0</v>
      </c>
      <c r="U2444" s="21">
        <v>0</v>
      </c>
      <c r="V2444" s="21">
        <v>0</v>
      </c>
      <c r="W2444" s="21">
        <v>0</v>
      </c>
      <c r="X2444" s="21">
        <v>0</v>
      </c>
      <c r="Y2444" s="21">
        <v>0</v>
      </c>
      <c r="Z2444" s="21">
        <v>0</v>
      </c>
      <c r="AA2444" s="21">
        <v>0</v>
      </c>
      <c r="AB2444" s="21">
        <v>0</v>
      </c>
      <c r="AC2444" s="21">
        <v>0</v>
      </c>
      <c r="AD2444" s="21">
        <v>0</v>
      </c>
      <c r="AE2444" s="21">
        <v>0</v>
      </c>
      <c r="AF2444" s="21">
        <v>0</v>
      </c>
      <c r="AG2444" s="21">
        <v>0</v>
      </c>
    </row>
    <row r="2445" spans="1:33" x14ac:dyDescent="0.25">
      <c r="A2445">
        <v>2303</v>
      </c>
      <c r="B2445" t="s">
        <v>1</v>
      </c>
      <c r="C2445" t="s">
        <v>8</v>
      </c>
      <c r="D2445" t="s">
        <v>37</v>
      </c>
      <c r="E2445" t="s">
        <v>84</v>
      </c>
      <c r="F2445" t="s">
        <v>471</v>
      </c>
      <c r="G2445" t="s">
        <v>314</v>
      </c>
      <c r="H2445">
        <v>146</v>
      </c>
      <c r="I2445">
        <v>0</v>
      </c>
      <c r="J2445" t="s">
        <v>273</v>
      </c>
      <c r="K2445" s="21">
        <v>0</v>
      </c>
      <c r="L2445" s="21">
        <v>0</v>
      </c>
      <c r="M2445" s="21">
        <v>0</v>
      </c>
      <c r="N2445" s="21">
        <v>0</v>
      </c>
      <c r="O2445" s="21">
        <v>0</v>
      </c>
      <c r="P2445" s="21">
        <v>0</v>
      </c>
      <c r="Q2445" s="21">
        <v>0</v>
      </c>
      <c r="R2445" s="21">
        <v>0</v>
      </c>
      <c r="S2445" s="21">
        <v>0</v>
      </c>
      <c r="T2445" s="21">
        <v>0</v>
      </c>
      <c r="U2445" s="21">
        <v>0</v>
      </c>
      <c r="V2445" s="21">
        <v>0</v>
      </c>
      <c r="W2445" s="21">
        <v>0</v>
      </c>
      <c r="X2445" s="21">
        <v>0</v>
      </c>
      <c r="Y2445" s="21">
        <v>0</v>
      </c>
      <c r="Z2445" s="21">
        <v>0</v>
      </c>
      <c r="AA2445" s="21">
        <v>0</v>
      </c>
      <c r="AB2445" s="21">
        <v>0</v>
      </c>
      <c r="AC2445" s="21">
        <v>0</v>
      </c>
      <c r="AD2445" s="21">
        <v>0</v>
      </c>
      <c r="AE2445" s="21">
        <v>0</v>
      </c>
      <c r="AF2445" s="21">
        <v>0</v>
      </c>
      <c r="AG2445" s="21">
        <v>0</v>
      </c>
    </row>
    <row r="2446" spans="1:33" x14ac:dyDescent="0.25">
      <c r="A2446">
        <v>2304</v>
      </c>
      <c r="B2446" t="s">
        <v>1</v>
      </c>
      <c r="C2446" t="s">
        <v>8</v>
      </c>
      <c r="D2446" t="s">
        <v>37</v>
      </c>
      <c r="E2446" t="s">
        <v>85</v>
      </c>
      <c r="F2446" t="s">
        <v>471</v>
      </c>
      <c r="G2446" t="s">
        <v>315</v>
      </c>
      <c r="H2446">
        <v>146</v>
      </c>
      <c r="I2446">
        <v>0</v>
      </c>
      <c r="J2446" t="s">
        <v>273</v>
      </c>
      <c r="K2446" s="21">
        <v>0</v>
      </c>
      <c r="L2446" s="21">
        <v>0</v>
      </c>
      <c r="M2446" s="21">
        <v>0</v>
      </c>
      <c r="N2446" s="21">
        <v>0</v>
      </c>
      <c r="O2446" s="21">
        <v>0</v>
      </c>
      <c r="P2446" s="21">
        <v>0</v>
      </c>
      <c r="Q2446" s="21">
        <v>0</v>
      </c>
      <c r="R2446" s="21">
        <v>0</v>
      </c>
      <c r="S2446" s="21">
        <v>0</v>
      </c>
      <c r="T2446" s="21">
        <v>0</v>
      </c>
      <c r="U2446" s="21">
        <v>0</v>
      </c>
      <c r="V2446" s="21">
        <v>0</v>
      </c>
      <c r="W2446" s="21">
        <v>0</v>
      </c>
      <c r="X2446" s="21">
        <v>0</v>
      </c>
      <c r="Y2446" s="21">
        <v>0</v>
      </c>
      <c r="Z2446" s="21">
        <v>0</v>
      </c>
      <c r="AA2446" s="21">
        <v>0</v>
      </c>
      <c r="AB2446" s="21">
        <v>0</v>
      </c>
      <c r="AC2446" s="21">
        <v>0</v>
      </c>
      <c r="AD2446" s="21">
        <v>0</v>
      </c>
      <c r="AE2446" s="21">
        <v>0</v>
      </c>
      <c r="AF2446" s="21">
        <v>0</v>
      </c>
      <c r="AG2446" s="21">
        <v>0</v>
      </c>
    </row>
    <row r="2447" spans="1:33" x14ac:dyDescent="0.25">
      <c r="A2447">
        <v>2305</v>
      </c>
      <c r="B2447" t="s">
        <v>1</v>
      </c>
      <c r="C2447" t="s">
        <v>8</v>
      </c>
      <c r="D2447" t="s">
        <v>37</v>
      </c>
      <c r="E2447" t="s">
        <v>86</v>
      </c>
      <c r="F2447" t="s">
        <v>469</v>
      </c>
      <c r="G2447" t="s">
        <v>316</v>
      </c>
      <c r="H2447">
        <v>148</v>
      </c>
      <c r="I2447">
        <v>1</v>
      </c>
      <c r="J2447" t="s">
        <v>280</v>
      </c>
      <c r="K2447" s="21">
        <v>1.1204269380988305E-3</v>
      </c>
      <c r="L2447" s="21">
        <v>3.3616781820405171E-3</v>
      </c>
      <c r="M2447" s="21">
        <v>7.3479230388946975E-3</v>
      </c>
      <c r="N2447" s="21">
        <v>1.383499879271137E-2</v>
      </c>
      <c r="O2447" s="21">
        <v>2.3690163729507732E-2</v>
      </c>
      <c r="P2447" s="21">
        <v>3.7810254967506361E-2</v>
      </c>
      <c r="Q2447" s="21">
        <v>5.7014035797875118E-2</v>
      </c>
      <c r="R2447" s="21">
        <v>8.1887645946297785E-2</v>
      </c>
      <c r="S2447" s="21">
        <v>0.11260816315993163</v>
      </c>
      <c r="T2447" s="21">
        <v>0.14875573756253907</v>
      </c>
      <c r="U2447" s="21">
        <v>0.18918846093928476</v>
      </c>
      <c r="V2447" s="21">
        <v>0.23201670863935725</v>
      </c>
      <c r="W2447" s="21">
        <v>0.27477539399948975</v>
      </c>
      <c r="X2447" s="21">
        <v>0.31474842011534787</v>
      </c>
      <c r="Y2447" s="21">
        <v>0.34945326288087425</v>
      </c>
      <c r="Z2447" s="21">
        <v>0.37804804628000266</v>
      </c>
      <c r="AA2447" s="21">
        <v>0.39938890879879446</v>
      </c>
      <c r="AB2447" s="21">
        <v>0.413464375456088</v>
      </c>
      <c r="AC2447" s="21">
        <v>0.42168596876992648</v>
      </c>
      <c r="AD2447" s="21">
        <v>0.42633915319569454</v>
      </c>
      <c r="AE2447" s="21">
        <v>0.42425609877048653</v>
      </c>
      <c r="AF2447" s="21">
        <v>0.42227945615417511</v>
      </c>
      <c r="AG2447" s="21">
        <v>0.42041972480303685</v>
      </c>
    </row>
    <row r="2448" spans="1:33" x14ac:dyDescent="0.25">
      <c r="A2448">
        <v>2339</v>
      </c>
      <c r="B2448" t="s">
        <v>1</v>
      </c>
      <c r="C2448" t="s">
        <v>8</v>
      </c>
      <c r="D2448" t="s">
        <v>37</v>
      </c>
      <c r="E2448" t="s">
        <v>87</v>
      </c>
      <c r="F2448" t="s">
        <v>475</v>
      </c>
      <c r="G2448" t="s">
        <v>317</v>
      </c>
      <c r="H2448">
        <v>150</v>
      </c>
      <c r="I2448">
        <v>0</v>
      </c>
      <c r="J2448" t="s">
        <v>273</v>
      </c>
      <c r="K2448" s="21">
        <v>0</v>
      </c>
      <c r="L2448" s="21">
        <v>0</v>
      </c>
      <c r="M2448" s="21">
        <v>0</v>
      </c>
      <c r="N2448" s="21">
        <v>0</v>
      </c>
      <c r="O2448" s="21">
        <v>0</v>
      </c>
      <c r="P2448" s="21">
        <v>0</v>
      </c>
      <c r="Q2448" s="21">
        <v>0</v>
      </c>
      <c r="R2448" s="21">
        <v>0</v>
      </c>
      <c r="S2448" s="21">
        <v>0</v>
      </c>
      <c r="T2448" s="21">
        <v>0</v>
      </c>
      <c r="U2448" s="21">
        <v>0</v>
      </c>
      <c r="V2448" s="21">
        <v>0</v>
      </c>
      <c r="W2448" s="21">
        <v>0</v>
      </c>
      <c r="X2448" s="21">
        <v>0</v>
      </c>
      <c r="Y2448" s="21">
        <v>0</v>
      </c>
      <c r="Z2448" s="21">
        <v>0</v>
      </c>
      <c r="AA2448" s="21">
        <v>0</v>
      </c>
      <c r="AB2448" s="21">
        <v>0</v>
      </c>
      <c r="AC2448" s="21">
        <v>0</v>
      </c>
      <c r="AD2448" s="21">
        <v>0</v>
      </c>
      <c r="AE2448" s="21">
        <v>0</v>
      </c>
      <c r="AF2448" s="21">
        <v>0</v>
      </c>
      <c r="AG2448" s="21">
        <v>0</v>
      </c>
    </row>
    <row r="2449" spans="1:33" x14ac:dyDescent="0.25">
      <c r="A2449">
        <v>2340</v>
      </c>
      <c r="B2449" t="s">
        <v>1</v>
      </c>
      <c r="C2449" t="s">
        <v>8</v>
      </c>
      <c r="D2449" t="s">
        <v>37</v>
      </c>
      <c r="E2449" t="s">
        <v>88</v>
      </c>
      <c r="F2449" t="s">
        <v>475</v>
      </c>
      <c r="G2449" t="s">
        <v>318</v>
      </c>
      <c r="H2449">
        <v>150</v>
      </c>
      <c r="I2449">
        <v>0</v>
      </c>
      <c r="J2449" t="s">
        <v>273</v>
      </c>
      <c r="K2449" s="21">
        <v>0</v>
      </c>
      <c r="L2449" s="21">
        <v>0</v>
      </c>
      <c r="M2449" s="21">
        <v>0</v>
      </c>
      <c r="N2449" s="21">
        <v>0</v>
      </c>
      <c r="O2449" s="21">
        <v>0</v>
      </c>
      <c r="P2449" s="21">
        <v>0</v>
      </c>
      <c r="Q2449" s="21">
        <v>0</v>
      </c>
      <c r="R2449" s="21">
        <v>0</v>
      </c>
      <c r="S2449" s="21">
        <v>0</v>
      </c>
      <c r="T2449" s="21">
        <v>0</v>
      </c>
      <c r="U2449" s="21">
        <v>0</v>
      </c>
      <c r="V2449" s="21">
        <v>0</v>
      </c>
      <c r="W2449" s="21">
        <v>0</v>
      </c>
      <c r="X2449" s="21">
        <v>0</v>
      </c>
      <c r="Y2449" s="21">
        <v>0</v>
      </c>
      <c r="Z2449" s="21">
        <v>0</v>
      </c>
      <c r="AA2449" s="21">
        <v>0</v>
      </c>
      <c r="AB2449" s="21">
        <v>0</v>
      </c>
      <c r="AC2449" s="21">
        <v>0</v>
      </c>
      <c r="AD2449" s="21">
        <v>0</v>
      </c>
      <c r="AE2449" s="21">
        <v>0</v>
      </c>
      <c r="AF2449" s="21">
        <v>0</v>
      </c>
      <c r="AG2449" s="21">
        <v>0</v>
      </c>
    </row>
    <row r="2450" spans="1:33" x14ac:dyDescent="0.25">
      <c r="A2450">
        <v>2337</v>
      </c>
      <c r="B2450" t="s">
        <v>1</v>
      </c>
      <c r="C2450" t="s">
        <v>8</v>
      </c>
      <c r="D2450" t="s">
        <v>37</v>
      </c>
      <c r="E2450" t="s">
        <v>89</v>
      </c>
      <c r="F2450" t="s">
        <v>475</v>
      </c>
      <c r="G2450" t="s">
        <v>319</v>
      </c>
      <c r="H2450">
        <v>150</v>
      </c>
      <c r="I2450">
        <v>0</v>
      </c>
      <c r="J2450" t="s">
        <v>273</v>
      </c>
      <c r="K2450" s="21">
        <v>0</v>
      </c>
      <c r="L2450" s="21">
        <v>0</v>
      </c>
      <c r="M2450" s="21">
        <v>0</v>
      </c>
      <c r="N2450" s="21">
        <v>0</v>
      </c>
      <c r="O2450" s="21">
        <v>0</v>
      </c>
      <c r="P2450" s="21">
        <v>0</v>
      </c>
      <c r="Q2450" s="21">
        <v>0</v>
      </c>
      <c r="R2450" s="21">
        <v>0</v>
      </c>
      <c r="S2450" s="21">
        <v>0</v>
      </c>
      <c r="T2450" s="21">
        <v>0</v>
      </c>
      <c r="U2450" s="21">
        <v>0</v>
      </c>
      <c r="V2450" s="21">
        <v>0</v>
      </c>
      <c r="W2450" s="21">
        <v>0</v>
      </c>
      <c r="X2450" s="21">
        <v>0</v>
      </c>
      <c r="Y2450" s="21">
        <v>0</v>
      </c>
      <c r="Z2450" s="21">
        <v>0</v>
      </c>
      <c r="AA2450" s="21">
        <v>0</v>
      </c>
      <c r="AB2450" s="21">
        <v>0</v>
      </c>
      <c r="AC2450" s="21">
        <v>0</v>
      </c>
      <c r="AD2450" s="21">
        <v>0</v>
      </c>
      <c r="AE2450" s="21">
        <v>0</v>
      </c>
      <c r="AF2450" s="21">
        <v>0</v>
      </c>
      <c r="AG2450" s="21">
        <v>0</v>
      </c>
    </row>
    <row r="2451" spans="1:33" x14ac:dyDescent="0.25">
      <c r="A2451">
        <v>2338</v>
      </c>
      <c r="B2451" t="s">
        <v>1</v>
      </c>
      <c r="C2451" t="s">
        <v>8</v>
      </c>
      <c r="D2451" t="s">
        <v>37</v>
      </c>
      <c r="E2451" t="s">
        <v>90</v>
      </c>
      <c r="F2451" t="s">
        <v>475</v>
      </c>
      <c r="G2451" t="s">
        <v>320</v>
      </c>
      <c r="H2451">
        <v>150</v>
      </c>
      <c r="I2451">
        <v>0</v>
      </c>
      <c r="J2451" t="s">
        <v>273</v>
      </c>
      <c r="K2451" s="21">
        <v>0</v>
      </c>
      <c r="L2451" s="21">
        <v>0</v>
      </c>
      <c r="M2451" s="21">
        <v>0</v>
      </c>
      <c r="N2451" s="21">
        <v>0</v>
      </c>
      <c r="O2451" s="21">
        <v>0</v>
      </c>
      <c r="P2451" s="21">
        <v>0</v>
      </c>
      <c r="Q2451" s="21">
        <v>0</v>
      </c>
      <c r="R2451" s="21">
        <v>0</v>
      </c>
      <c r="S2451" s="21">
        <v>0</v>
      </c>
      <c r="T2451" s="21">
        <v>0</v>
      </c>
      <c r="U2451" s="21">
        <v>0</v>
      </c>
      <c r="V2451" s="21">
        <v>0</v>
      </c>
      <c r="W2451" s="21">
        <v>0</v>
      </c>
      <c r="X2451" s="21">
        <v>0</v>
      </c>
      <c r="Y2451" s="21">
        <v>0</v>
      </c>
      <c r="Z2451" s="21">
        <v>0</v>
      </c>
      <c r="AA2451" s="21">
        <v>0</v>
      </c>
      <c r="AB2451" s="21">
        <v>0</v>
      </c>
      <c r="AC2451" s="21">
        <v>0</v>
      </c>
      <c r="AD2451" s="21">
        <v>0</v>
      </c>
      <c r="AE2451" s="21">
        <v>0</v>
      </c>
      <c r="AF2451" s="21">
        <v>0</v>
      </c>
      <c r="AG2451" s="21">
        <v>0</v>
      </c>
    </row>
    <row r="2452" spans="1:33" x14ac:dyDescent="0.25">
      <c r="A2452">
        <v>2341</v>
      </c>
      <c r="B2452" t="s">
        <v>1</v>
      </c>
      <c r="C2452" t="s">
        <v>8</v>
      </c>
      <c r="D2452" t="s">
        <v>37</v>
      </c>
      <c r="E2452" t="s">
        <v>91</v>
      </c>
      <c r="F2452" t="s">
        <v>475</v>
      </c>
      <c r="G2452" t="s">
        <v>321</v>
      </c>
      <c r="H2452">
        <v>150</v>
      </c>
      <c r="I2452">
        <v>0</v>
      </c>
      <c r="J2452" t="s">
        <v>273</v>
      </c>
      <c r="K2452" s="21">
        <v>0</v>
      </c>
      <c r="L2452" s="21">
        <v>0</v>
      </c>
      <c r="M2452" s="21">
        <v>0</v>
      </c>
      <c r="N2452" s="21">
        <v>0</v>
      </c>
      <c r="O2452" s="21">
        <v>0</v>
      </c>
      <c r="P2452" s="21">
        <v>0</v>
      </c>
      <c r="Q2452" s="21">
        <v>0</v>
      </c>
      <c r="R2452" s="21">
        <v>0</v>
      </c>
      <c r="S2452" s="21">
        <v>0</v>
      </c>
      <c r="T2452" s="21">
        <v>0</v>
      </c>
      <c r="U2452" s="21">
        <v>0</v>
      </c>
      <c r="V2452" s="21">
        <v>0</v>
      </c>
      <c r="W2452" s="21">
        <v>0</v>
      </c>
      <c r="X2452" s="21">
        <v>0</v>
      </c>
      <c r="Y2452" s="21">
        <v>0</v>
      </c>
      <c r="Z2452" s="21">
        <v>0</v>
      </c>
      <c r="AA2452" s="21">
        <v>0</v>
      </c>
      <c r="AB2452" s="21">
        <v>0</v>
      </c>
      <c r="AC2452" s="21">
        <v>0</v>
      </c>
      <c r="AD2452" s="21">
        <v>0</v>
      </c>
      <c r="AE2452" s="21">
        <v>0</v>
      </c>
      <c r="AF2452" s="21">
        <v>0</v>
      </c>
      <c r="AG2452" s="21">
        <v>0</v>
      </c>
    </row>
    <row r="2453" spans="1:33" x14ac:dyDescent="0.25">
      <c r="A2453">
        <v>1683</v>
      </c>
      <c r="B2453" t="s">
        <v>1</v>
      </c>
      <c r="C2453" t="s">
        <v>8</v>
      </c>
      <c r="D2453" t="s">
        <v>37</v>
      </c>
      <c r="E2453" t="s">
        <v>92</v>
      </c>
      <c r="F2453" t="s">
        <v>474</v>
      </c>
      <c r="G2453" t="s">
        <v>292</v>
      </c>
      <c r="H2453">
        <v>154</v>
      </c>
      <c r="I2453">
        <v>0</v>
      </c>
      <c r="J2453" t="s">
        <v>273</v>
      </c>
      <c r="K2453" s="21">
        <v>0</v>
      </c>
      <c r="L2453" s="21">
        <v>0</v>
      </c>
      <c r="M2453" s="21">
        <v>0</v>
      </c>
      <c r="N2453" s="21">
        <v>0</v>
      </c>
      <c r="O2453" s="21">
        <v>0</v>
      </c>
      <c r="P2453" s="21">
        <v>0</v>
      </c>
      <c r="Q2453" s="21">
        <v>0</v>
      </c>
      <c r="R2453" s="21">
        <v>0</v>
      </c>
      <c r="S2453" s="21">
        <v>0</v>
      </c>
      <c r="T2453" s="21">
        <v>0</v>
      </c>
      <c r="U2453" s="21">
        <v>0</v>
      </c>
      <c r="V2453" s="21">
        <v>0</v>
      </c>
      <c r="W2453" s="21">
        <v>0</v>
      </c>
      <c r="X2453" s="21">
        <v>0</v>
      </c>
      <c r="Y2453" s="21">
        <v>0</v>
      </c>
      <c r="Z2453" s="21">
        <v>0</v>
      </c>
      <c r="AA2453" s="21">
        <v>0</v>
      </c>
      <c r="AB2453" s="21">
        <v>0</v>
      </c>
      <c r="AC2453" s="21">
        <v>0</v>
      </c>
      <c r="AD2453" s="21">
        <v>0</v>
      </c>
      <c r="AE2453" s="21">
        <v>0</v>
      </c>
      <c r="AF2453" s="21">
        <v>0</v>
      </c>
      <c r="AG2453" s="21">
        <v>0</v>
      </c>
    </row>
    <row r="2454" spans="1:33" x14ac:dyDescent="0.25">
      <c r="A2454">
        <v>1672</v>
      </c>
      <c r="B2454" t="s">
        <v>1</v>
      </c>
      <c r="C2454" t="s">
        <v>8</v>
      </c>
      <c r="D2454" t="s">
        <v>37</v>
      </c>
      <c r="E2454" t="s">
        <v>93</v>
      </c>
      <c r="F2454" t="s">
        <v>472</v>
      </c>
      <c r="G2454" t="s">
        <v>322</v>
      </c>
      <c r="H2454">
        <v>151</v>
      </c>
      <c r="I2454">
        <v>1</v>
      </c>
      <c r="J2454" t="s">
        <v>280</v>
      </c>
      <c r="K2454" s="21">
        <v>0.11357654901438537</v>
      </c>
      <c r="L2454" s="21">
        <v>0.25156226703301504</v>
      </c>
      <c r="M2454" s="21">
        <v>0.40544311872383143</v>
      </c>
      <c r="N2454" s="21">
        <v>0.58623382284120762</v>
      </c>
      <c r="O2454" s="21">
        <v>0.77886873170567661</v>
      </c>
      <c r="P2454" s="21">
        <v>0.97945525243760745</v>
      </c>
      <c r="Q2454" s="21">
        <v>1.1843220858373291</v>
      </c>
      <c r="R2454" s="21">
        <v>1.3655018822034561</v>
      </c>
      <c r="S2454" s="21">
        <v>1.579491841072926</v>
      </c>
      <c r="T2454" s="21">
        <v>1.7946460316426962</v>
      </c>
      <c r="U2454" s="21">
        <v>2.0081481835784682</v>
      </c>
      <c r="V2454" s="21">
        <v>2.2195106844728012</v>
      </c>
      <c r="W2454" s="21">
        <v>2.4283657012528548</v>
      </c>
      <c r="X2454" s="21">
        <v>2.6344392316067049</v>
      </c>
      <c r="Y2454" s="21">
        <v>2.8375307221365298</v>
      </c>
      <c r="Z2454" s="21">
        <v>3.0374970599405864</v>
      </c>
      <c r="AA2454" s="21">
        <v>3.2342400001182545</v>
      </c>
      <c r="AB2454" s="21">
        <v>3.427696292651718</v>
      </c>
      <c r="AC2454" s="21">
        <v>3.6079395122366713</v>
      </c>
      <c r="AD2454" s="21">
        <v>3.7807424728687078</v>
      </c>
      <c r="AE2454" s="21">
        <v>3.846428763063547</v>
      </c>
      <c r="AF2454" s="21">
        <v>3.8891366462176324</v>
      </c>
      <c r="AG2454" s="21">
        <v>3.9168063607910653</v>
      </c>
    </row>
    <row r="2455" spans="1:33" x14ac:dyDescent="0.25">
      <c r="A2455">
        <v>1685</v>
      </c>
      <c r="B2455" t="s">
        <v>1</v>
      </c>
      <c r="C2455" t="s">
        <v>8</v>
      </c>
      <c r="D2455" t="s">
        <v>37</v>
      </c>
      <c r="E2455" t="s">
        <v>94</v>
      </c>
      <c r="F2455" t="s">
        <v>474</v>
      </c>
      <c r="G2455" t="s">
        <v>292</v>
      </c>
      <c r="H2455">
        <v>154</v>
      </c>
      <c r="I2455">
        <v>0</v>
      </c>
      <c r="J2455" t="s">
        <v>273</v>
      </c>
      <c r="K2455" s="21">
        <v>0</v>
      </c>
      <c r="L2455" s="21">
        <v>0</v>
      </c>
      <c r="M2455" s="21">
        <v>0</v>
      </c>
      <c r="N2455" s="21">
        <v>0</v>
      </c>
      <c r="O2455" s="21">
        <v>0</v>
      </c>
      <c r="P2455" s="21">
        <v>0</v>
      </c>
      <c r="Q2455" s="21">
        <v>0</v>
      </c>
      <c r="R2455" s="21">
        <v>0</v>
      </c>
      <c r="S2455" s="21">
        <v>0</v>
      </c>
      <c r="T2455" s="21">
        <v>0</v>
      </c>
      <c r="U2455" s="21">
        <v>0</v>
      </c>
      <c r="V2455" s="21">
        <v>0</v>
      </c>
      <c r="W2455" s="21">
        <v>0</v>
      </c>
      <c r="X2455" s="21">
        <v>0</v>
      </c>
      <c r="Y2455" s="21">
        <v>0</v>
      </c>
      <c r="Z2455" s="21">
        <v>0</v>
      </c>
      <c r="AA2455" s="21">
        <v>0</v>
      </c>
      <c r="AB2455" s="21">
        <v>0</v>
      </c>
      <c r="AC2455" s="21">
        <v>0</v>
      </c>
      <c r="AD2455" s="21">
        <v>0</v>
      </c>
      <c r="AE2455" s="21">
        <v>0</v>
      </c>
      <c r="AF2455" s="21">
        <v>0</v>
      </c>
      <c r="AG2455" s="21">
        <v>0</v>
      </c>
    </row>
    <row r="2456" spans="1:33" x14ac:dyDescent="0.25">
      <c r="A2456">
        <v>1677</v>
      </c>
      <c r="B2456" t="s">
        <v>1</v>
      </c>
      <c r="C2456" t="s">
        <v>8</v>
      </c>
      <c r="D2456" t="s">
        <v>37</v>
      </c>
      <c r="E2456" t="s">
        <v>96</v>
      </c>
      <c r="F2456" t="s">
        <v>476</v>
      </c>
      <c r="G2456" t="s">
        <v>323</v>
      </c>
      <c r="H2456">
        <v>153</v>
      </c>
      <c r="I2456">
        <v>1</v>
      </c>
      <c r="J2456" t="s">
        <v>280</v>
      </c>
      <c r="K2456" s="21">
        <v>2.614830629884432E-6</v>
      </c>
      <c r="L2456" s="21">
        <v>1.7669621344575187E-5</v>
      </c>
      <c r="M2456" s="21">
        <v>5.4695045431235031E-5</v>
      </c>
      <c r="N2456" s="21">
        <v>1.2220699359786021E-4</v>
      </c>
      <c r="O2456" s="21">
        <v>2.2778142243773961E-4</v>
      </c>
      <c r="P2456" s="21">
        <v>3.7943480443397852E-4</v>
      </c>
      <c r="Q2456" s="21">
        <v>5.8271687659752899E-4</v>
      </c>
      <c r="R2456" s="21">
        <v>8.3931507166208966E-4</v>
      </c>
      <c r="S2456" s="21">
        <v>1.0916003539048985E-3</v>
      </c>
      <c r="T2456" s="21">
        <v>1.3328001357887631E-3</v>
      </c>
      <c r="U2456" s="21">
        <v>1.5709396899066552E-3</v>
      </c>
      <c r="V2456" s="21">
        <v>1.804293832083627E-3</v>
      </c>
      <c r="W2456" s="21">
        <v>2.0283662427822168E-3</v>
      </c>
      <c r="X2456" s="21">
        <v>2.2537039636693367E-3</v>
      </c>
      <c r="Y2456" s="21">
        <v>2.4505377332215295E-3</v>
      </c>
      <c r="Z2456" s="21">
        <v>2.6333230476087359E-3</v>
      </c>
      <c r="AA2456" s="21">
        <v>2.78797955347864E-3</v>
      </c>
      <c r="AB2456" s="21">
        <v>2.8940515269040455E-3</v>
      </c>
      <c r="AC2456" s="21">
        <v>2.9969020420274228E-3</v>
      </c>
      <c r="AD2456" s="21">
        <v>3.0989904822830271E-3</v>
      </c>
      <c r="AE2456" s="21">
        <v>3.1897410822806101E-3</v>
      </c>
      <c r="AF2456" s="21">
        <v>3.2632649109391575E-3</v>
      </c>
      <c r="AG2456" s="21">
        <v>3.3066496059300657E-3</v>
      </c>
    </row>
    <row r="2457" spans="1:33" x14ac:dyDescent="0.25">
      <c r="A2457">
        <v>1665</v>
      </c>
      <c r="B2457" t="s">
        <v>1</v>
      </c>
      <c r="C2457" t="s">
        <v>8</v>
      </c>
      <c r="D2457" t="s">
        <v>37</v>
      </c>
      <c r="E2457" t="s">
        <v>97</v>
      </c>
      <c r="F2457" t="s">
        <v>471</v>
      </c>
      <c r="G2457" t="s">
        <v>324</v>
      </c>
      <c r="H2457">
        <v>146</v>
      </c>
      <c r="I2457">
        <v>0</v>
      </c>
      <c r="J2457" t="s">
        <v>273</v>
      </c>
      <c r="K2457" s="21">
        <v>0</v>
      </c>
      <c r="L2457" s="21">
        <v>0</v>
      </c>
      <c r="M2457" s="21">
        <v>0</v>
      </c>
      <c r="N2457" s="21">
        <v>0</v>
      </c>
      <c r="O2457" s="21">
        <v>0</v>
      </c>
      <c r="P2457" s="21">
        <v>0</v>
      </c>
      <c r="Q2457" s="21">
        <v>0</v>
      </c>
      <c r="R2457" s="21">
        <v>0</v>
      </c>
      <c r="S2457" s="21">
        <v>0</v>
      </c>
      <c r="T2457" s="21">
        <v>0</v>
      </c>
      <c r="U2457" s="21">
        <v>0</v>
      </c>
      <c r="V2457" s="21">
        <v>0</v>
      </c>
      <c r="W2457" s="21">
        <v>0</v>
      </c>
      <c r="X2457" s="21">
        <v>0</v>
      </c>
      <c r="Y2457" s="21">
        <v>0</v>
      </c>
      <c r="Z2457" s="21">
        <v>0</v>
      </c>
      <c r="AA2457" s="21">
        <v>0</v>
      </c>
      <c r="AB2457" s="21">
        <v>0</v>
      </c>
      <c r="AC2457" s="21">
        <v>0</v>
      </c>
      <c r="AD2457" s="21">
        <v>0</v>
      </c>
      <c r="AE2457" s="21">
        <v>0</v>
      </c>
      <c r="AF2457" s="21">
        <v>0</v>
      </c>
      <c r="AG2457" s="21">
        <v>0</v>
      </c>
    </row>
    <row r="2458" spans="1:33" x14ac:dyDescent="0.25">
      <c r="A2458">
        <v>1666</v>
      </c>
      <c r="B2458" t="s">
        <v>1</v>
      </c>
      <c r="C2458" t="s">
        <v>8</v>
      </c>
      <c r="D2458" t="s">
        <v>37</v>
      </c>
      <c r="E2458" t="s">
        <v>98</v>
      </c>
      <c r="F2458" t="s">
        <v>470</v>
      </c>
      <c r="G2458" t="s">
        <v>325</v>
      </c>
      <c r="H2458">
        <v>147</v>
      </c>
      <c r="I2458">
        <v>0</v>
      </c>
      <c r="J2458" t="s">
        <v>273</v>
      </c>
      <c r="K2458" s="21">
        <v>0</v>
      </c>
      <c r="L2458" s="21">
        <v>0</v>
      </c>
      <c r="M2458" s="21">
        <v>0</v>
      </c>
      <c r="N2458" s="21">
        <v>0</v>
      </c>
      <c r="O2458" s="21">
        <v>0</v>
      </c>
      <c r="P2458" s="21">
        <v>0</v>
      </c>
      <c r="Q2458" s="21">
        <v>0</v>
      </c>
      <c r="R2458" s="21">
        <v>0</v>
      </c>
      <c r="S2458" s="21">
        <v>0</v>
      </c>
      <c r="T2458" s="21">
        <v>0</v>
      </c>
      <c r="U2458" s="21">
        <v>0</v>
      </c>
      <c r="V2458" s="21">
        <v>0</v>
      </c>
      <c r="W2458" s="21">
        <v>0</v>
      </c>
      <c r="X2458" s="21">
        <v>0</v>
      </c>
      <c r="Y2458" s="21">
        <v>0</v>
      </c>
      <c r="Z2458" s="21">
        <v>0</v>
      </c>
      <c r="AA2458" s="21">
        <v>0</v>
      </c>
      <c r="AB2458" s="21">
        <v>0</v>
      </c>
      <c r="AC2458" s="21">
        <v>0</v>
      </c>
      <c r="AD2458" s="21">
        <v>0</v>
      </c>
      <c r="AE2458" s="21">
        <v>0</v>
      </c>
      <c r="AF2458" s="21">
        <v>0</v>
      </c>
      <c r="AG2458" s="21">
        <v>0</v>
      </c>
    </row>
    <row r="2459" spans="1:33" x14ac:dyDescent="0.25">
      <c r="A2459">
        <v>1687</v>
      </c>
      <c r="B2459" t="s">
        <v>1</v>
      </c>
      <c r="C2459" t="s">
        <v>8</v>
      </c>
      <c r="D2459" t="s">
        <v>37</v>
      </c>
      <c r="E2459" t="s">
        <v>103</v>
      </c>
      <c r="F2459" t="s">
        <v>474</v>
      </c>
      <c r="G2459" t="s">
        <v>330</v>
      </c>
      <c r="H2459">
        <v>154</v>
      </c>
      <c r="I2459">
        <v>1</v>
      </c>
      <c r="J2459" t="s">
        <v>280</v>
      </c>
      <c r="K2459" s="21">
        <v>1.3565869431594311E-3</v>
      </c>
      <c r="L2459" s="21">
        <v>3.7604424962312333E-3</v>
      </c>
      <c r="M2459" s="21">
        <v>6.9785837001055482E-3</v>
      </c>
      <c r="N2459" s="21">
        <v>1.0754094815001213E-2</v>
      </c>
      <c r="O2459" s="21">
        <v>1.4109836082238331E-2</v>
      </c>
      <c r="P2459" s="21">
        <v>1.6055780080145094E-2</v>
      </c>
      <c r="Q2459" s="21">
        <v>1.7082926859849822E-2</v>
      </c>
      <c r="R2459" s="21">
        <v>1.7842022672647503E-2</v>
      </c>
      <c r="S2459" s="21">
        <v>1.8277792113991442E-2</v>
      </c>
      <c r="T2459" s="21">
        <v>1.9008703722226329E-2</v>
      </c>
      <c r="U2459" s="21">
        <v>1.9624097554423812E-2</v>
      </c>
      <c r="V2459" s="21">
        <v>1.9999769423696689E-2</v>
      </c>
      <c r="W2459" s="21">
        <v>2.0200896707469083E-2</v>
      </c>
      <c r="X2459" s="21">
        <v>2.0464581869737486E-2</v>
      </c>
      <c r="Y2459" s="21">
        <v>2.0725941929199375E-2</v>
      </c>
      <c r="Z2459" s="21">
        <v>2.0804753798184788E-2</v>
      </c>
      <c r="AA2459" s="21">
        <v>2.079437992808569E-2</v>
      </c>
      <c r="AB2459" s="21">
        <v>2.0784011230707288E-2</v>
      </c>
      <c r="AC2459" s="21">
        <v>2.0773647703470333E-2</v>
      </c>
      <c r="AD2459" s="21">
        <v>2.0763289343796818E-2</v>
      </c>
      <c r="AE2459" s="21">
        <v>2.0752936149110057E-2</v>
      </c>
      <c r="AF2459" s="21">
        <v>2.0742588116834632E-2</v>
      </c>
      <c r="AG2459" s="21">
        <v>2.0732245244396402E-2</v>
      </c>
    </row>
    <row r="2460" spans="1:33" x14ac:dyDescent="0.25">
      <c r="A2460">
        <v>1686</v>
      </c>
      <c r="B2460" t="s">
        <v>1</v>
      </c>
      <c r="C2460" t="s">
        <v>8</v>
      </c>
      <c r="D2460" t="s">
        <v>37</v>
      </c>
      <c r="E2460" t="s">
        <v>104</v>
      </c>
      <c r="F2460" t="s">
        <v>474</v>
      </c>
      <c r="G2460" t="s">
        <v>303</v>
      </c>
      <c r="H2460">
        <v>154</v>
      </c>
      <c r="I2460">
        <v>1</v>
      </c>
      <c r="J2460" t="s">
        <v>280</v>
      </c>
      <c r="K2460" s="21">
        <v>1.3754291383702983E-4</v>
      </c>
      <c r="L2460" s="21">
        <v>3.6606435710346088E-4</v>
      </c>
      <c r="M2460" s="21">
        <v>6.670113910771712E-4</v>
      </c>
      <c r="N2460" s="21">
        <v>1.0210760636343507E-3</v>
      </c>
      <c r="O2460" s="21">
        <v>1.3718511576229497E-3</v>
      </c>
      <c r="P2460" s="21">
        <v>1.7208940978907764E-3</v>
      </c>
      <c r="Q2460" s="21">
        <v>1.9346852636879935E-3</v>
      </c>
      <c r="R2460" s="21">
        <v>2.0627777298949687E-3</v>
      </c>
      <c r="S2460" s="21">
        <v>2.1256745601054201E-3</v>
      </c>
      <c r="T2460" s="21">
        <v>2.1935774258775636E-3</v>
      </c>
      <c r="U2460" s="21">
        <v>2.2619523447466212E-3</v>
      </c>
      <c r="V2460" s="21">
        <v>2.3272385471526684E-3</v>
      </c>
      <c r="W2460" s="21">
        <v>2.3852133266112235E-3</v>
      </c>
      <c r="X2460" s="21">
        <v>2.4333227155070867E-3</v>
      </c>
      <c r="Y2460" s="21">
        <v>2.470932190203366E-3</v>
      </c>
      <c r="Z2460" s="21">
        <v>2.4925387644664058E-3</v>
      </c>
      <c r="AA2460" s="21">
        <v>2.5179800075768488E-3</v>
      </c>
      <c r="AB2460" s="21">
        <v>2.5448270895992416E-3</v>
      </c>
      <c r="AC2460" s="21">
        <v>2.5492894245983701E-3</v>
      </c>
      <c r="AD2460" s="21">
        <v>2.5492452706870009E-3</v>
      </c>
      <c r="AE2460" s="21">
        <v>2.5479741410430073E-3</v>
      </c>
      <c r="AF2460" s="21">
        <v>2.5467036452221257E-3</v>
      </c>
      <c r="AG2460" s="21">
        <v>2.5454337829083134E-3</v>
      </c>
    </row>
    <row r="2461" spans="1:33" x14ac:dyDescent="0.25">
      <c r="A2461">
        <v>1674</v>
      </c>
      <c r="B2461" t="s">
        <v>1</v>
      </c>
      <c r="C2461" t="s">
        <v>8</v>
      </c>
      <c r="D2461" t="s">
        <v>37</v>
      </c>
      <c r="E2461" t="s">
        <v>105</v>
      </c>
      <c r="F2461" t="s">
        <v>477</v>
      </c>
      <c r="G2461" t="s">
        <v>331</v>
      </c>
      <c r="H2461">
        <v>152</v>
      </c>
      <c r="I2461">
        <v>0</v>
      </c>
      <c r="J2461" t="s">
        <v>273</v>
      </c>
      <c r="K2461" s="21">
        <v>0</v>
      </c>
      <c r="L2461" s="21">
        <v>0</v>
      </c>
      <c r="M2461" s="21">
        <v>0</v>
      </c>
      <c r="N2461" s="21">
        <v>0</v>
      </c>
      <c r="O2461" s="21">
        <v>0</v>
      </c>
      <c r="P2461" s="21">
        <v>0</v>
      </c>
      <c r="Q2461" s="21">
        <v>0</v>
      </c>
      <c r="R2461" s="21">
        <v>0</v>
      </c>
      <c r="S2461" s="21">
        <v>0</v>
      </c>
      <c r="T2461" s="21">
        <v>0</v>
      </c>
      <c r="U2461" s="21">
        <v>0</v>
      </c>
      <c r="V2461" s="21">
        <v>0</v>
      </c>
      <c r="W2461" s="21">
        <v>0</v>
      </c>
      <c r="X2461" s="21">
        <v>0</v>
      </c>
      <c r="Y2461" s="21">
        <v>0</v>
      </c>
      <c r="Z2461" s="21">
        <v>0</v>
      </c>
      <c r="AA2461" s="21">
        <v>0</v>
      </c>
      <c r="AB2461" s="21">
        <v>0</v>
      </c>
      <c r="AC2461" s="21">
        <v>0</v>
      </c>
      <c r="AD2461" s="21">
        <v>0</v>
      </c>
      <c r="AE2461" s="21">
        <v>0</v>
      </c>
      <c r="AF2461" s="21">
        <v>0</v>
      </c>
      <c r="AG2461" s="21">
        <v>0</v>
      </c>
    </row>
    <row r="2462" spans="1:33" x14ac:dyDescent="0.25">
      <c r="A2462">
        <v>2354</v>
      </c>
      <c r="B2462" t="s">
        <v>1</v>
      </c>
      <c r="C2462" t="s">
        <v>8</v>
      </c>
      <c r="D2462" t="s">
        <v>37</v>
      </c>
      <c r="E2462" t="s">
        <v>118</v>
      </c>
      <c r="F2462" t="s">
        <v>477</v>
      </c>
      <c r="G2462" t="s">
        <v>343</v>
      </c>
      <c r="H2462">
        <v>152</v>
      </c>
      <c r="I2462">
        <v>1</v>
      </c>
      <c r="J2462" t="s">
        <v>280</v>
      </c>
      <c r="K2462" s="21">
        <v>4.6916616685306875E-2</v>
      </c>
      <c r="L2462" s="21">
        <v>0.10117518283060208</v>
      </c>
      <c r="M2462" s="21">
        <v>0.16321988055342102</v>
      </c>
      <c r="N2462" s="21">
        <v>0.18668031289360124</v>
      </c>
      <c r="O2462" s="21">
        <v>0.20830896316630307</v>
      </c>
      <c r="P2462" s="21">
        <v>0.22976522782794209</v>
      </c>
      <c r="Q2462" s="21">
        <v>0.24822868300188583</v>
      </c>
      <c r="R2462" s="21">
        <v>0.25804772531212511</v>
      </c>
      <c r="S2462" s="21">
        <v>0.24998654931135378</v>
      </c>
      <c r="T2462" s="21">
        <v>0.24172265614920302</v>
      </c>
      <c r="U2462" s="21">
        <v>0.23373382067926962</v>
      </c>
      <c r="V2462" s="21">
        <v>0.2259730630462361</v>
      </c>
      <c r="W2462" s="21">
        <v>0.21844842902689188</v>
      </c>
      <c r="X2462" s="21">
        <v>0.21123874460481457</v>
      </c>
      <c r="Y2462" s="21">
        <v>0.20441541289801435</v>
      </c>
      <c r="Z2462" s="21">
        <v>0.19860790953245103</v>
      </c>
      <c r="AA2462" s="21">
        <v>0.19321193578778617</v>
      </c>
      <c r="AB2462" s="21">
        <v>0.18817947559996456</v>
      </c>
      <c r="AC2462" s="21">
        <v>0.18370309582392214</v>
      </c>
      <c r="AD2462" s="21">
        <v>0.17955275805778409</v>
      </c>
      <c r="AE2462" s="21">
        <v>0.17674140303545638</v>
      </c>
      <c r="AF2462" s="21">
        <v>0.17431314149498403</v>
      </c>
      <c r="AG2462" s="21">
        <v>0.1721360133579008</v>
      </c>
    </row>
    <row r="2463" spans="1:33" x14ac:dyDescent="0.25">
      <c r="A2463">
        <v>1664</v>
      </c>
      <c r="B2463" t="s">
        <v>1</v>
      </c>
      <c r="C2463" t="s">
        <v>8</v>
      </c>
      <c r="D2463" t="s">
        <v>37</v>
      </c>
      <c r="E2463" t="s">
        <v>119</v>
      </c>
      <c r="F2463" t="s">
        <v>471</v>
      </c>
      <c r="G2463" t="s">
        <v>383</v>
      </c>
      <c r="H2463">
        <v>146</v>
      </c>
      <c r="I2463">
        <v>0</v>
      </c>
      <c r="J2463" t="s">
        <v>273</v>
      </c>
      <c r="K2463" s="21">
        <v>0</v>
      </c>
      <c r="L2463" s="21">
        <v>0</v>
      </c>
      <c r="M2463" s="21">
        <v>0</v>
      </c>
      <c r="N2463" s="21">
        <v>0</v>
      </c>
      <c r="O2463" s="21">
        <v>0</v>
      </c>
      <c r="P2463" s="21">
        <v>0</v>
      </c>
      <c r="Q2463" s="21">
        <v>0</v>
      </c>
      <c r="R2463" s="21">
        <v>0</v>
      </c>
      <c r="S2463" s="21">
        <v>0</v>
      </c>
      <c r="T2463" s="21">
        <v>0</v>
      </c>
      <c r="U2463" s="21">
        <v>0</v>
      </c>
      <c r="V2463" s="21">
        <v>0</v>
      </c>
      <c r="W2463" s="21">
        <v>0</v>
      </c>
      <c r="X2463" s="21">
        <v>0</v>
      </c>
      <c r="Y2463" s="21">
        <v>0</v>
      </c>
      <c r="Z2463" s="21">
        <v>0</v>
      </c>
      <c r="AA2463" s="21">
        <v>0</v>
      </c>
      <c r="AB2463" s="21">
        <v>0</v>
      </c>
      <c r="AC2463" s="21">
        <v>0</v>
      </c>
      <c r="AD2463" s="21">
        <v>0</v>
      </c>
      <c r="AE2463" s="21">
        <v>0</v>
      </c>
      <c r="AF2463" s="21">
        <v>0</v>
      </c>
      <c r="AG2463" s="21">
        <v>0</v>
      </c>
    </row>
    <row r="2464" spans="1:33" x14ac:dyDescent="0.25">
      <c r="A2464">
        <v>2321</v>
      </c>
      <c r="B2464" t="s">
        <v>1</v>
      </c>
      <c r="C2464" t="s">
        <v>8</v>
      </c>
      <c r="D2464" t="s">
        <v>37</v>
      </c>
      <c r="E2464" t="s">
        <v>120</v>
      </c>
      <c r="F2464" t="s">
        <v>471</v>
      </c>
      <c r="G2464" t="s">
        <v>345</v>
      </c>
      <c r="H2464">
        <v>146</v>
      </c>
      <c r="I2464">
        <v>1</v>
      </c>
      <c r="J2464" t="s">
        <v>280</v>
      </c>
      <c r="K2464" s="21">
        <v>1.2320298218843584E-5</v>
      </c>
      <c r="L2464" s="21">
        <v>3.6695344167585863E-5</v>
      </c>
      <c r="M2464" s="21">
        <v>7.953862905409703E-5</v>
      </c>
      <c r="N2464" s="21">
        <v>1.4848564574242707E-4</v>
      </c>
      <c r="O2464" s="21">
        <v>2.5194275307348401E-4</v>
      </c>
      <c r="P2464" s="21">
        <v>3.9821691599471656E-4</v>
      </c>
      <c r="Q2464" s="21">
        <v>5.9435707297360437E-4</v>
      </c>
      <c r="R2464" s="21">
        <v>8.4463697424405593E-4</v>
      </c>
      <c r="S2464" s="21">
        <v>1.1488989260417751E-3</v>
      </c>
      <c r="T2464" s="21">
        <v>1.5010761239548304E-3</v>
      </c>
      <c r="U2464" s="21">
        <v>1.8883695943063769E-3</v>
      </c>
      <c r="V2464" s="21">
        <v>2.2915853707390914E-3</v>
      </c>
      <c r="W2464" s="21">
        <v>2.6868907549776381E-3</v>
      </c>
      <c r="X2464" s="21">
        <v>3.0493773062760434E-3</v>
      </c>
      <c r="Y2464" s="21">
        <v>3.3574766187437315E-3</v>
      </c>
      <c r="Z2464" s="21">
        <v>3.5911879702643155E-3</v>
      </c>
      <c r="AA2464" s="21">
        <v>3.7465343882944662E-3</v>
      </c>
      <c r="AB2464" s="21">
        <v>3.8221551998021937E-3</v>
      </c>
      <c r="AC2464" s="21">
        <v>3.8252519716906264E-3</v>
      </c>
      <c r="AD2464" s="21">
        <v>3.807052002457372E-3</v>
      </c>
      <c r="AE2464" s="21">
        <v>3.7813265972441957E-3</v>
      </c>
      <c r="AF2464" s="21">
        <v>3.756825135014543E-3</v>
      </c>
      <c r="AG2464" s="21">
        <v>3.7338455418936319E-3</v>
      </c>
    </row>
    <row r="2465" spans="1:33" x14ac:dyDescent="0.25">
      <c r="A2465">
        <v>2322</v>
      </c>
      <c r="B2465" t="s">
        <v>1</v>
      </c>
      <c r="C2465" t="s">
        <v>8</v>
      </c>
      <c r="D2465" t="s">
        <v>37</v>
      </c>
      <c r="E2465" t="s">
        <v>121</v>
      </c>
      <c r="F2465" t="s">
        <v>471</v>
      </c>
      <c r="G2465">
        <v>0</v>
      </c>
      <c r="H2465">
        <v>146</v>
      </c>
      <c r="I2465">
        <v>0</v>
      </c>
      <c r="J2465" t="s">
        <v>273</v>
      </c>
      <c r="K2465" s="21">
        <v>0</v>
      </c>
      <c r="L2465" s="21">
        <v>0</v>
      </c>
      <c r="M2465" s="21">
        <v>0</v>
      </c>
      <c r="N2465" s="21">
        <v>0</v>
      </c>
      <c r="O2465" s="21">
        <v>0</v>
      </c>
      <c r="P2465" s="21">
        <v>0</v>
      </c>
      <c r="Q2465" s="21">
        <v>0</v>
      </c>
      <c r="R2465" s="21">
        <v>0</v>
      </c>
      <c r="S2465" s="21">
        <v>0</v>
      </c>
      <c r="T2465" s="21">
        <v>0</v>
      </c>
      <c r="U2465" s="21">
        <v>0</v>
      </c>
      <c r="V2465" s="21">
        <v>0</v>
      </c>
      <c r="W2465" s="21">
        <v>0</v>
      </c>
      <c r="X2465" s="21">
        <v>0</v>
      </c>
      <c r="Y2465" s="21">
        <v>0</v>
      </c>
      <c r="Z2465" s="21">
        <v>0</v>
      </c>
      <c r="AA2465" s="21">
        <v>0</v>
      </c>
      <c r="AB2465" s="21">
        <v>0</v>
      </c>
      <c r="AC2465" s="21">
        <v>0</v>
      </c>
      <c r="AD2465" s="21">
        <v>0</v>
      </c>
      <c r="AE2465" s="21">
        <v>0</v>
      </c>
      <c r="AF2465" s="21">
        <v>0</v>
      </c>
      <c r="AG2465" s="21">
        <v>0</v>
      </c>
    </row>
    <row r="2466" spans="1:33" x14ac:dyDescent="0.25">
      <c r="A2466">
        <v>1684</v>
      </c>
      <c r="B2466" t="s">
        <v>1</v>
      </c>
      <c r="C2466" t="s">
        <v>8</v>
      </c>
      <c r="D2466" t="s">
        <v>37</v>
      </c>
      <c r="E2466" t="s">
        <v>122</v>
      </c>
      <c r="F2466" t="s">
        <v>474</v>
      </c>
      <c r="G2466" t="s">
        <v>303</v>
      </c>
      <c r="H2466">
        <v>154</v>
      </c>
      <c r="I2466">
        <v>1</v>
      </c>
      <c r="J2466" t="s">
        <v>280</v>
      </c>
      <c r="K2466" s="21">
        <v>1.408014250487893E-3</v>
      </c>
      <c r="L2466" s="21">
        <v>4.8282818371292819E-3</v>
      </c>
      <c r="M2466" s="21">
        <v>1.0509348082232852E-2</v>
      </c>
      <c r="N2466" s="21">
        <v>1.6838478928888477E-2</v>
      </c>
      <c r="O2466" s="21">
        <v>2.3061603580657671E-2</v>
      </c>
      <c r="P2466" s="21">
        <v>2.9140268654150692E-2</v>
      </c>
      <c r="Q2466" s="21">
        <v>3.6363242587597391E-2</v>
      </c>
      <c r="R2466" s="21">
        <v>4.4725432975331117E-2</v>
      </c>
      <c r="S2466" s="21">
        <v>5.3170551642855092E-2</v>
      </c>
      <c r="T2466" s="21">
        <v>6.1184557885982309E-2</v>
      </c>
      <c r="U2466" s="21">
        <v>6.72593848202723E-2</v>
      </c>
      <c r="V2466" s="21">
        <v>7.3550353049520484E-2</v>
      </c>
      <c r="W2466" s="21">
        <v>7.9050696973766182E-2</v>
      </c>
      <c r="X2466" s="21">
        <v>8.3408764888127596E-2</v>
      </c>
      <c r="Y2466" s="21">
        <v>8.5723035058006963E-2</v>
      </c>
      <c r="Z2466" s="21">
        <v>8.7829817378443586E-2</v>
      </c>
      <c r="AA2466" s="21">
        <v>8.9602305627299525E-2</v>
      </c>
      <c r="AB2466" s="21">
        <v>9.1073385520428762E-2</v>
      </c>
      <c r="AC2466" s="21">
        <v>9.1987077060643629E-2</v>
      </c>
      <c r="AD2466" s="21">
        <v>9.2257786214898913E-2</v>
      </c>
      <c r="AE2466" s="21">
        <v>9.2211783733970348E-2</v>
      </c>
      <c r="AF2466" s="21">
        <v>9.2165804191249368E-2</v>
      </c>
      <c r="AG2466" s="21">
        <v>9.21198475752983E-2</v>
      </c>
    </row>
    <row r="2467" spans="1:33" x14ac:dyDescent="0.25">
      <c r="A2467">
        <v>1680</v>
      </c>
      <c r="B2467" t="s">
        <v>1</v>
      </c>
      <c r="C2467" t="s">
        <v>8</v>
      </c>
      <c r="D2467" t="s">
        <v>37</v>
      </c>
      <c r="E2467" t="s">
        <v>123</v>
      </c>
      <c r="F2467" t="s">
        <v>476</v>
      </c>
      <c r="G2467" t="s">
        <v>307</v>
      </c>
      <c r="H2467">
        <v>153</v>
      </c>
      <c r="I2467">
        <v>1</v>
      </c>
      <c r="J2467" t="s">
        <v>280</v>
      </c>
      <c r="K2467" s="21">
        <v>9.9004254135364814E-5</v>
      </c>
      <c r="L2467" s="21">
        <v>3.4505688539887634E-4</v>
      </c>
      <c r="M2467" s="21">
        <v>7.682564958427444E-4</v>
      </c>
      <c r="N2467" s="21">
        <v>1.3860428567211737E-3</v>
      </c>
      <c r="O2467" s="21">
        <v>2.207092546768884E-3</v>
      </c>
      <c r="P2467" s="21">
        <v>3.2167254853434353E-3</v>
      </c>
      <c r="Q2467" s="21">
        <v>4.220837690271209E-3</v>
      </c>
      <c r="R2467" s="21">
        <v>5.2404795730870962E-3</v>
      </c>
      <c r="S2467" s="21">
        <v>6.1989672998856125E-3</v>
      </c>
      <c r="T2467" s="21">
        <v>7.0641792183378091E-3</v>
      </c>
      <c r="U2467" s="21">
        <v>7.8148555100870185E-3</v>
      </c>
      <c r="V2467" s="21">
        <v>8.5720065936573612E-3</v>
      </c>
      <c r="W2467" s="21">
        <v>9.2200859273294869E-3</v>
      </c>
      <c r="X2467" s="21">
        <v>9.7156004316661364E-3</v>
      </c>
      <c r="Y2467" s="21">
        <v>1.0218516650071927E-2</v>
      </c>
      <c r="Z2467" s="21">
        <v>1.0693194997363362E-2</v>
      </c>
      <c r="AA2467" s="21">
        <v>1.1101728221108836E-2</v>
      </c>
      <c r="AB2467" s="21">
        <v>1.143334989133195E-2</v>
      </c>
      <c r="AC2467" s="21">
        <v>1.1668791210577581E-2</v>
      </c>
      <c r="AD2467" s="21">
        <v>1.1781458685093584E-2</v>
      </c>
      <c r="AE2467" s="21">
        <v>1.1912095925706101E-2</v>
      </c>
      <c r="AF2467" s="21">
        <v>1.2045519105067596E-2</v>
      </c>
      <c r="AG2467" s="21">
        <v>1.2175686819413821E-2</v>
      </c>
    </row>
    <row r="2468" spans="1:33" x14ac:dyDescent="0.25">
      <c r="A2468">
        <v>2353</v>
      </c>
      <c r="B2468" t="s">
        <v>1</v>
      </c>
      <c r="C2468" t="s">
        <v>8</v>
      </c>
      <c r="D2468" t="s">
        <v>37</v>
      </c>
      <c r="E2468" t="s">
        <v>124</v>
      </c>
      <c r="F2468" t="s">
        <v>475</v>
      </c>
      <c r="G2468" t="s">
        <v>346</v>
      </c>
      <c r="H2468">
        <v>150</v>
      </c>
      <c r="I2468">
        <v>0</v>
      </c>
      <c r="J2468" t="s">
        <v>273</v>
      </c>
      <c r="K2468" s="21">
        <v>0</v>
      </c>
      <c r="L2468" s="21">
        <v>0</v>
      </c>
      <c r="M2468" s="21">
        <v>0</v>
      </c>
      <c r="N2468" s="21">
        <v>0</v>
      </c>
      <c r="O2468" s="21">
        <v>0</v>
      </c>
      <c r="P2468" s="21">
        <v>0</v>
      </c>
      <c r="Q2468" s="21">
        <v>0</v>
      </c>
      <c r="R2468" s="21">
        <v>0</v>
      </c>
      <c r="S2468" s="21">
        <v>0</v>
      </c>
      <c r="T2468" s="21">
        <v>0</v>
      </c>
      <c r="U2468" s="21">
        <v>0</v>
      </c>
      <c r="V2468" s="21">
        <v>0</v>
      </c>
      <c r="W2468" s="21">
        <v>0</v>
      </c>
      <c r="X2468" s="21">
        <v>0</v>
      </c>
      <c r="Y2468" s="21">
        <v>0</v>
      </c>
      <c r="Z2468" s="21">
        <v>0</v>
      </c>
      <c r="AA2468" s="21">
        <v>0</v>
      </c>
      <c r="AB2468" s="21">
        <v>0</v>
      </c>
      <c r="AC2468" s="21">
        <v>0</v>
      </c>
      <c r="AD2468" s="21">
        <v>0</v>
      </c>
      <c r="AE2468" s="21">
        <v>0</v>
      </c>
      <c r="AF2468" s="21">
        <v>0</v>
      </c>
      <c r="AG2468" s="21">
        <v>0</v>
      </c>
    </row>
    <row r="2469" spans="1:33" x14ac:dyDescent="0.25">
      <c r="A2469">
        <v>2326</v>
      </c>
      <c r="B2469" t="s">
        <v>1</v>
      </c>
      <c r="C2469" t="s">
        <v>8</v>
      </c>
      <c r="D2469" t="s">
        <v>37</v>
      </c>
      <c r="E2469" t="s">
        <v>125</v>
      </c>
      <c r="F2469" t="s">
        <v>469</v>
      </c>
      <c r="G2469" t="s">
        <v>347</v>
      </c>
      <c r="H2469">
        <v>148</v>
      </c>
      <c r="I2469">
        <v>0</v>
      </c>
      <c r="J2469" t="s">
        <v>273</v>
      </c>
      <c r="K2469" s="21">
        <v>0</v>
      </c>
      <c r="L2469" s="21">
        <v>0</v>
      </c>
      <c r="M2469" s="21">
        <v>0</v>
      </c>
      <c r="N2469" s="21">
        <v>0</v>
      </c>
      <c r="O2469" s="21">
        <v>0</v>
      </c>
      <c r="P2469" s="21">
        <v>0</v>
      </c>
      <c r="Q2469" s="21">
        <v>0</v>
      </c>
      <c r="R2469" s="21">
        <v>0</v>
      </c>
      <c r="S2469" s="21">
        <v>0</v>
      </c>
      <c r="T2469" s="21">
        <v>0</v>
      </c>
      <c r="U2469" s="21">
        <v>0</v>
      </c>
      <c r="V2469" s="21">
        <v>0</v>
      </c>
      <c r="W2469" s="21">
        <v>0</v>
      </c>
      <c r="X2469" s="21">
        <v>0</v>
      </c>
      <c r="Y2469" s="21">
        <v>0</v>
      </c>
      <c r="Z2469" s="21">
        <v>0</v>
      </c>
      <c r="AA2469" s="21">
        <v>0</v>
      </c>
      <c r="AB2469" s="21">
        <v>0</v>
      </c>
      <c r="AC2469" s="21">
        <v>0</v>
      </c>
      <c r="AD2469" s="21">
        <v>0</v>
      </c>
      <c r="AE2469" s="21">
        <v>0</v>
      </c>
      <c r="AF2469" s="21">
        <v>0</v>
      </c>
      <c r="AG2469" s="21">
        <v>0</v>
      </c>
    </row>
    <row r="2470" spans="1:33" x14ac:dyDescent="0.25">
      <c r="A2470">
        <v>1676</v>
      </c>
      <c r="B2470" t="s">
        <v>1</v>
      </c>
      <c r="C2470" t="s">
        <v>8</v>
      </c>
      <c r="D2470" t="s">
        <v>37</v>
      </c>
      <c r="E2470" t="s">
        <v>126</v>
      </c>
      <c r="F2470" t="s">
        <v>477</v>
      </c>
      <c r="G2470" t="s">
        <v>348</v>
      </c>
      <c r="H2470">
        <v>152</v>
      </c>
      <c r="I2470">
        <v>0</v>
      </c>
      <c r="J2470" t="s">
        <v>273</v>
      </c>
      <c r="K2470" s="21">
        <v>0</v>
      </c>
      <c r="L2470" s="21">
        <v>0</v>
      </c>
      <c r="M2470" s="21">
        <v>0</v>
      </c>
      <c r="N2470" s="21">
        <v>0</v>
      </c>
      <c r="O2470" s="21">
        <v>0</v>
      </c>
      <c r="P2470" s="21">
        <v>0</v>
      </c>
      <c r="Q2470" s="21">
        <v>0</v>
      </c>
      <c r="R2470" s="21">
        <v>0</v>
      </c>
      <c r="S2470" s="21">
        <v>0</v>
      </c>
      <c r="T2470" s="21">
        <v>0</v>
      </c>
      <c r="U2470" s="21">
        <v>0</v>
      </c>
      <c r="V2470" s="21">
        <v>0</v>
      </c>
      <c r="W2470" s="21">
        <v>0</v>
      </c>
      <c r="X2470" s="21">
        <v>0</v>
      </c>
      <c r="Y2470" s="21">
        <v>0</v>
      </c>
      <c r="Z2470" s="21">
        <v>0</v>
      </c>
      <c r="AA2470" s="21">
        <v>0</v>
      </c>
      <c r="AB2470" s="21">
        <v>0</v>
      </c>
      <c r="AC2470" s="21">
        <v>0</v>
      </c>
      <c r="AD2470" s="21">
        <v>0</v>
      </c>
      <c r="AE2470" s="21">
        <v>0</v>
      </c>
      <c r="AF2470" s="21">
        <v>0</v>
      </c>
      <c r="AG2470" s="21">
        <v>0</v>
      </c>
    </row>
    <row r="2471" spans="1:33" x14ac:dyDescent="0.25">
      <c r="A2471">
        <v>2317</v>
      </c>
      <c r="B2471" t="s">
        <v>1</v>
      </c>
      <c r="C2471" t="s">
        <v>8</v>
      </c>
      <c r="D2471" t="s">
        <v>37</v>
      </c>
      <c r="E2471" t="s">
        <v>127</v>
      </c>
      <c r="F2471" t="s">
        <v>471</v>
      </c>
      <c r="G2471" t="s">
        <v>350</v>
      </c>
      <c r="H2471">
        <v>146</v>
      </c>
      <c r="I2471">
        <v>0</v>
      </c>
      <c r="J2471" t="s">
        <v>273</v>
      </c>
      <c r="K2471" s="21">
        <v>0</v>
      </c>
      <c r="L2471" s="21">
        <v>0</v>
      </c>
      <c r="M2471" s="21">
        <v>0</v>
      </c>
      <c r="N2471" s="21">
        <v>0</v>
      </c>
      <c r="O2471" s="21">
        <v>0</v>
      </c>
      <c r="P2471" s="21">
        <v>0</v>
      </c>
      <c r="Q2471" s="21">
        <v>0</v>
      </c>
      <c r="R2471" s="21">
        <v>0</v>
      </c>
      <c r="S2471" s="21">
        <v>0</v>
      </c>
      <c r="T2471" s="21">
        <v>0</v>
      </c>
      <c r="U2471" s="21">
        <v>0</v>
      </c>
      <c r="V2471" s="21">
        <v>0</v>
      </c>
      <c r="W2471" s="21">
        <v>0</v>
      </c>
      <c r="X2471" s="21">
        <v>0</v>
      </c>
      <c r="Y2471" s="21">
        <v>0</v>
      </c>
      <c r="Z2471" s="21">
        <v>0</v>
      </c>
      <c r="AA2471" s="21">
        <v>0</v>
      </c>
      <c r="AB2471" s="21">
        <v>0</v>
      </c>
      <c r="AC2471" s="21">
        <v>0</v>
      </c>
      <c r="AD2471" s="21">
        <v>0</v>
      </c>
      <c r="AE2471" s="21">
        <v>0</v>
      </c>
      <c r="AF2471" s="21">
        <v>0</v>
      </c>
      <c r="AG2471" s="21">
        <v>0</v>
      </c>
    </row>
    <row r="2472" spans="1:33" x14ac:dyDescent="0.25">
      <c r="A2472">
        <v>2313</v>
      </c>
      <c r="B2472" t="s">
        <v>1</v>
      </c>
      <c r="C2472" t="s">
        <v>8</v>
      </c>
      <c r="D2472" t="s">
        <v>37</v>
      </c>
      <c r="E2472" t="s">
        <v>128</v>
      </c>
      <c r="F2472" t="s">
        <v>469</v>
      </c>
      <c r="G2472" t="s">
        <v>351</v>
      </c>
      <c r="H2472">
        <v>148</v>
      </c>
      <c r="I2472">
        <v>0</v>
      </c>
      <c r="J2472" t="s">
        <v>273</v>
      </c>
      <c r="K2472" s="21">
        <v>0</v>
      </c>
      <c r="L2472" s="21">
        <v>0</v>
      </c>
      <c r="M2472" s="21">
        <v>0</v>
      </c>
      <c r="N2472" s="21">
        <v>0</v>
      </c>
      <c r="O2472" s="21">
        <v>0</v>
      </c>
      <c r="P2472" s="21">
        <v>0</v>
      </c>
      <c r="Q2472" s="21">
        <v>0</v>
      </c>
      <c r="R2472" s="21">
        <v>0</v>
      </c>
      <c r="S2472" s="21">
        <v>0</v>
      </c>
      <c r="T2472" s="21">
        <v>0</v>
      </c>
      <c r="U2472" s="21">
        <v>0</v>
      </c>
      <c r="V2472" s="21">
        <v>0</v>
      </c>
      <c r="W2472" s="21">
        <v>0</v>
      </c>
      <c r="X2472" s="21">
        <v>0</v>
      </c>
      <c r="Y2472" s="21">
        <v>0</v>
      </c>
      <c r="Z2472" s="21">
        <v>0</v>
      </c>
      <c r="AA2472" s="21">
        <v>0</v>
      </c>
      <c r="AB2472" s="21">
        <v>0</v>
      </c>
      <c r="AC2472" s="21">
        <v>0</v>
      </c>
      <c r="AD2472" s="21">
        <v>0</v>
      </c>
      <c r="AE2472" s="21">
        <v>0</v>
      </c>
      <c r="AF2472" s="21">
        <v>0</v>
      </c>
      <c r="AG2472" s="21">
        <v>0</v>
      </c>
    </row>
    <row r="2473" spans="1:33" x14ac:dyDescent="0.25">
      <c r="A2473">
        <v>2315</v>
      </c>
      <c r="B2473" t="s">
        <v>1</v>
      </c>
      <c r="C2473" t="s">
        <v>8</v>
      </c>
      <c r="D2473" t="s">
        <v>37</v>
      </c>
      <c r="E2473" t="s">
        <v>129</v>
      </c>
      <c r="F2473" t="s">
        <v>469</v>
      </c>
      <c r="G2473" t="s">
        <v>352</v>
      </c>
      <c r="H2473">
        <v>148</v>
      </c>
      <c r="I2473">
        <v>1</v>
      </c>
      <c r="J2473" t="s">
        <v>280</v>
      </c>
      <c r="K2473" s="21">
        <v>6.2029004732426663E-3</v>
      </c>
      <c r="L2473" s="21">
        <v>1.2223698973037211E-2</v>
      </c>
      <c r="M2473" s="21">
        <v>1.8059544917465271E-2</v>
      </c>
      <c r="N2473" s="21">
        <v>2.3674229403575234E-2</v>
      </c>
      <c r="O2473" s="21">
        <v>2.9090961645593362E-2</v>
      </c>
      <c r="P2473" s="21">
        <v>3.431706454486972E-2</v>
      </c>
      <c r="Q2473" s="21">
        <v>3.9362724209045304E-2</v>
      </c>
      <c r="R2473" s="21">
        <v>4.4237943620985043E-2</v>
      </c>
      <c r="S2473" s="21">
        <v>4.8961356782086726E-2</v>
      </c>
      <c r="T2473" s="21">
        <v>5.3547358580589503E-2</v>
      </c>
      <c r="U2473" s="21">
        <v>5.8013325381874328E-2</v>
      </c>
      <c r="V2473" s="21">
        <v>6.237047273609414E-2</v>
      </c>
      <c r="W2473" s="21">
        <v>6.6643872949737906E-2</v>
      </c>
      <c r="X2473" s="21">
        <v>7.0853204198637706E-2</v>
      </c>
      <c r="Y2473" s="21">
        <v>7.5018513307433726E-2</v>
      </c>
      <c r="Z2473" s="21">
        <v>7.5362935833875613E-2</v>
      </c>
      <c r="AA2473" s="21">
        <v>7.5752068989481058E-2</v>
      </c>
      <c r="AB2473" s="21">
        <v>7.6148084441009289E-2</v>
      </c>
      <c r="AC2473" s="21">
        <v>7.657703528608531E-2</v>
      </c>
      <c r="AD2473" s="21">
        <v>7.7044965642131952E-2</v>
      </c>
      <c r="AE2473" s="21">
        <v>7.641336186250422E-2</v>
      </c>
      <c r="AF2473" s="21">
        <v>7.5831535873564254E-2</v>
      </c>
      <c r="AG2473" s="21">
        <v>7.5294805098772871E-2</v>
      </c>
    </row>
    <row r="2474" spans="1:33" x14ac:dyDescent="0.25">
      <c r="A2474">
        <v>2318</v>
      </c>
      <c r="B2474" t="s">
        <v>1</v>
      </c>
      <c r="C2474" t="s">
        <v>8</v>
      </c>
      <c r="D2474" t="s">
        <v>37</v>
      </c>
      <c r="E2474" t="s">
        <v>130</v>
      </c>
      <c r="F2474" t="s">
        <v>471</v>
      </c>
      <c r="G2474" t="s">
        <v>353</v>
      </c>
      <c r="H2474">
        <v>146</v>
      </c>
      <c r="I2474">
        <v>0</v>
      </c>
      <c r="J2474" t="s">
        <v>273</v>
      </c>
      <c r="K2474" s="21">
        <v>0</v>
      </c>
      <c r="L2474" s="21">
        <v>0</v>
      </c>
      <c r="M2474" s="21">
        <v>0</v>
      </c>
      <c r="N2474" s="21">
        <v>0</v>
      </c>
      <c r="O2474" s="21">
        <v>0</v>
      </c>
      <c r="P2474" s="21">
        <v>0</v>
      </c>
      <c r="Q2474" s="21">
        <v>0</v>
      </c>
      <c r="R2474" s="21">
        <v>0</v>
      </c>
      <c r="S2474" s="21">
        <v>0</v>
      </c>
      <c r="T2474" s="21">
        <v>0</v>
      </c>
      <c r="U2474" s="21">
        <v>0</v>
      </c>
      <c r="V2474" s="21">
        <v>0</v>
      </c>
      <c r="W2474" s="21">
        <v>0</v>
      </c>
      <c r="X2474" s="21">
        <v>0</v>
      </c>
      <c r="Y2474" s="21">
        <v>0</v>
      </c>
      <c r="Z2474" s="21">
        <v>0</v>
      </c>
      <c r="AA2474" s="21">
        <v>0</v>
      </c>
      <c r="AB2474" s="21">
        <v>0</v>
      </c>
      <c r="AC2474" s="21">
        <v>0</v>
      </c>
      <c r="AD2474" s="21">
        <v>0</v>
      </c>
      <c r="AE2474" s="21">
        <v>0</v>
      </c>
      <c r="AF2474" s="21">
        <v>0</v>
      </c>
      <c r="AG2474" s="21">
        <v>0</v>
      </c>
    </row>
    <row r="2475" spans="1:33" x14ac:dyDescent="0.25">
      <c r="A2475">
        <v>2314</v>
      </c>
      <c r="B2475" t="s">
        <v>1</v>
      </c>
      <c r="C2475" t="s">
        <v>8</v>
      </c>
      <c r="D2475" t="s">
        <v>37</v>
      </c>
      <c r="E2475" t="s">
        <v>131</v>
      </c>
      <c r="F2475" t="s">
        <v>469</v>
      </c>
      <c r="G2475" t="s">
        <v>339</v>
      </c>
      <c r="H2475">
        <v>148</v>
      </c>
      <c r="I2475">
        <v>1</v>
      </c>
      <c r="J2475" t="s">
        <v>280</v>
      </c>
      <c r="K2475" s="21">
        <v>8.0193342200259501E-3</v>
      </c>
      <c r="L2475" s="21">
        <v>1.5776328765830027E-2</v>
      </c>
      <c r="M2475" s="21">
        <v>2.3268254503319621E-2</v>
      </c>
      <c r="N2475" s="21">
        <v>3.044950819546231E-2</v>
      </c>
      <c r="O2475" s="21">
        <v>3.7351188369024971E-2</v>
      </c>
      <c r="P2475" s="21">
        <v>4.3983785005063475E-2</v>
      </c>
      <c r="Q2475" s="21">
        <v>5.0361449578398013E-2</v>
      </c>
      <c r="R2475" s="21">
        <v>5.6498042279399294E-2</v>
      </c>
      <c r="S2475" s="21">
        <v>6.2418358746144917E-2</v>
      </c>
      <c r="T2475" s="21">
        <v>6.8141655459679262E-2</v>
      </c>
      <c r="U2475" s="21">
        <v>7.369085818538991E-2</v>
      </c>
      <c r="V2475" s="21">
        <v>7.908094333439579E-2</v>
      </c>
      <c r="W2475" s="21">
        <v>8.4344301372799066E-2</v>
      </c>
      <c r="X2475" s="21">
        <v>8.9506276373425453E-2</v>
      </c>
      <c r="Y2475" s="21">
        <v>9.4592478267668242E-2</v>
      </c>
      <c r="Z2475" s="21">
        <v>9.4999734565861083E-2</v>
      </c>
      <c r="AA2475" s="21">
        <v>9.5462498673611729E-2</v>
      </c>
      <c r="AB2475" s="21">
        <v>9.5933313949625454E-2</v>
      </c>
      <c r="AC2475" s="21">
        <v>9.6444965883941469E-2</v>
      </c>
      <c r="AD2475" s="21">
        <v>9.7005044759642806E-2</v>
      </c>
      <c r="AE2475" s="21">
        <v>9.6185375581042648E-2</v>
      </c>
      <c r="AF2475" s="21">
        <v>9.5427026683015087E-2</v>
      </c>
      <c r="AG2475" s="21">
        <v>9.4724190890652912E-2</v>
      </c>
    </row>
    <row r="2476" spans="1:33" x14ac:dyDescent="0.25">
      <c r="A2476">
        <v>2316</v>
      </c>
      <c r="B2476" t="s">
        <v>1</v>
      </c>
      <c r="C2476" t="s">
        <v>8</v>
      </c>
      <c r="D2476" t="s">
        <v>37</v>
      </c>
      <c r="E2476" t="s">
        <v>132</v>
      </c>
      <c r="F2476" t="s">
        <v>469</v>
      </c>
      <c r="G2476" t="s">
        <v>354</v>
      </c>
      <c r="H2476">
        <v>148</v>
      </c>
      <c r="I2476">
        <v>0</v>
      </c>
      <c r="J2476" t="s">
        <v>273</v>
      </c>
      <c r="K2476" s="21">
        <v>0</v>
      </c>
      <c r="L2476" s="21">
        <v>0</v>
      </c>
      <c r="M2476" s="21">
        <v>0</v>
      </c>
      <c r="N2476" s="21">
        <v>0</v>
      </c>
      <c r="O2476" s="21">
        <v>0</v>
      </c>
      <c r="P2476" s="21">
        <v>0</v>
      </c>
      <c r="Q2476" s="21">
        <v>0</v>
      </c>
      <c r="R2476" s="21">
        <v>0</v>
      </c>
      <c r="S2476" s="21">
        <v>0</v>
      </c>
      <c r="T2476" s="21">
        <v>0</v>
      </c>
      <c r="U2476" s="21">
        <v>0</v>
      </c>
      <c r="V2476" s="21">
        <v>0</v>
      </c>
      <c r="W2476" s="21">
        <v>0</v>
      </c>
      <c r="X2476" s="21">
        <v>0</v>
      </c>
      <c r="Y2476" s="21">
        <v>0</v>
      </c>
      <c r="Z2476" s="21">
        <v>0</v>
      </c>
      <c r="AA2476" s="21">
        <v>0</v>
      </c>
      <c r="AB2476" s="21">
        <v>0</v>
      </c>
      <c r="AC2476" s="21">
        <v>0</v>
      </c>
      <c r="AD2476" s="21">
        <v>0</v>
      </c>
      <c r="AE2476" s="21">
        <v>0</v>
      </c>
      <c r="AF2476" s="21">
        <v>0</v>
      </c>
      <c r="AG2476" s="21">
        <v>0</v>
      </c>
    </row>
    <row r="2477" spans="1:33" x14ac:dyDescent="0.25">
      <c r="A2477">
        <v>2347</v>
      </c>
      <c r="B2477" t="s">
        <v>1</v>
      </c>
      <c r="C2477" t="s">
        <v>8</v>
      </c>
      <c r="D2477" t="s">
        <v>37</v>
      </c>
      <c r="E2477" t="s">
        <v>259</v>
      </c>
      <c r="F2477" t="s">
        <v>473</v>
      </c>
      <c r="G2477" t="s">
        <v>593</v>
      </c>
      <c r="H2477">
        <v>155</v>
      </c>
      <c r="I2477">
        <v>1</v>
      </c>
      <c r="J2477" t="s">
        <v>280</v>
      </c>
      <c r="K2477" s="21">
        <v>1.0088203138277236E-4</v>
      </c>
      <c r="L2477" s="21">
        <v>2.235989832013678E-4</v>
      </c>
      <c r="M2477" s="21">
        <v>3.720847586214673E-4</v>
      </c>
      <c r="N2477" s="21">
        <v>5.4211576379821329E-4</v>
      </c>
      <c r="O2477" s="21">
        <v>7.3300289474115352E-4</v>
      </c>
      <c r="P2477" s="21">
        <v>8.5488430516095812E-4</v>
      </c>
      <c r="Q2477" s="21">
        <v>9.7317136586418595E-4</v>
      </c>
      <c r="R2477" s="21">
        <v>1.0675330313310917E-3</v>
      </c>
      <c r="S2477" s="21">
        <v>1.1232872705990956E-3</v>
      </c>
      <c r="T2477" s="21">
        <v>1.1283733099891268E-3</v>
      </c>
      <c r="U2477" s="21">
        <v>1.1257664212832091E-3</v>
      </c>
      <c r="V2477" s="21">
        <v>1.1214097769916577E-3</v>
      </c>
      <c r="W2477" s="21">
        <v>1.1180443130364736E-3</v>
      </c>
      <c r="X2477" s="21">
        <v>1.1152812084730946E-3</v>
      </c>
      <c r="Y2477" s="21">
        <v>1.1128498319300584E-3</v>
      </c>
      <c r="Z2477" s="21">
        <v>1.1106683213821026E-3</v>
      </c>
      <c r="AA2477" s="21">
        <v>1.1085427202679292E-3</v>
      </c>
      <c r="AB2477" s="21">
        <v>1.1064446244074318E-3</v>
      </c>
      <c r="AC2477" s="21">
        <v>1.1043499961888169E-3</v>
      </c>
      <c r="AD2477" s="21">
        <v>1.1022313493986773E-3</v>
      </c>
      <c r="AE2477" s="21">
        <v>1.1001279956868403E-3</v>
      </c>
      <c r="AF2477" s="21">
        <v>1.0979753449883894E-3</v>
      </c>
      <c r="AG2477" s="21">
        <v>1.0957758901687258E-3</v>
      </c>
    </row>
    <row r="2478" spans="1:33" x14ac:dyDescent="0.25">
      <c r="A2478">
        <v>1668</v>
      </c>
      <c r="B2478" t="s">
        <v>1</v>
      </c>
      <c r="C2478" t="s">
        <v>8</v>
      </c>
      <c r="D2478" t="s">
        <v>37</v>
      </c>
      <c r="E2478" t="s">
        <v>158</v>
      </c>
      <c r="F2478" t="s">
        <v>478</v>
      </c>
      <c r="G2478" t="s">
        <v>447</v>
      </c>
      <c r="H2478">
        <v>149</v>
      </c>
      <c r="I2478">
        <v>0</v>
      </c>
      <c r="J2478" t="s">
        <v>273</v>
      </c>
      <c r="K2478" s="21">
        <v>0</v>
      </c>
      <c r="L2478" s="21">
        <v>0</v>
      </c>
      <c r="M2478" s="21">
        <v>0</v>
      </c>
      <c r="N2478" s="21">
        <v>0</v>
      </c>
      <c r="O2478" s="21">
        <v>0</v>
      </c>
      <c r="P2478" s="21">
        <v>0</v>
      </c>
      <c r="Q2478" s="21">
        <v>0</v>
      </c>
      <c r="R2478" s="21">
        <v>0</v>
      </c>
      <c r="S2478" s="21">
        <v>0</v>
      </c>
      <c r="T2478" s="21">
        <v>0</v>
      </c>
      <c r="U2478" s="21">
        <v>0</v>
      </c>
      <c r="V2478" s="21">
        <v>0</v>
      </c>
      <c r="W2478" s="21">
        <v>0</v>
      </c>
      <c r="X2478" s="21">
        <v>0</v>
      </c>
      <c r="Y2478" s="21">
        <v>0</v>
      </c>
      <c r="Z2478" s="21">
        <v>0</v>
      </c>
      <c r="AA2478" s="21">
        <v>0</v>
      </c>
      <c r="AB2478" s="21">
        <v>0</v>
      </c>
      <c r="AC2478" s="21">
        <v>0</v>
      </c>
      <c r="AD2478" s="21">
        <v>0</v>
      </c>
      <c r="AE2478" s="21">
        <v>0</v>
      </c>
      <c r="AF2478" s="21">
        <v>0</v>
      </c>
      <c r="AG2478" s="21">
        <v>0</v>
      </c>
    </row>
    <row r="2479" spans="1:33" x14ac:dyDescent="0.25">
      <c r="A2479">
        <v>2332</v>
      </c>
      <c r="B2479" t="s">
        <v>1</v>
      </c>
      <c r="C2479" t="s">
        <v>8</v>
      </c>
      <c r="D2479" t="s">
        <v>37</v>
      </c>
      <c r="E2479" t="s">
        <v>133</v>
      </c>
      <c r="F2479" t="s">
        <v>478</v>
      </c>
      <c r="G2479" t="s">
        <v>355</v>
      </c>
      <c r="H2479">
        <v>149</v>
      </c>
      <c r="I2479">
        <v>0</v>
      </c>
      <c r="J2479" t="s">
        <v>273</v>
      </c>
      <c r="K2479" s="21">
        <v>0</v>
      </c>
      <c r="L2479" s="21">
        <v>0</v>
      </c>
      <c r="M2479" s="21">
        <v>0</v>
      </c>
      <c r="N2479" s="21">
        <v>0</v>
      </c>
      <c r="O2479" s="21">
        <v>0</v>
      </c>
      <c r="P2479" s="21">
        <v>0</v>
      </c>
      <c r="Q2479" s="21">
        <v>0</v>
      </c>
      <c r="R2479" s="21">
        <v>0</v>
      </c>
      <c r="S2479" s="21">
        <v>0</v>
      </c>
      <c r="T2479" s="21">
        <v>0</v>
      </c>
      <c r="U2479" s="21">
        <v>0</v>
      </c>
      <c r="V2479" s="21">
        <v>0</v>
      </c>
      <c r="W2479" s="21">
        <v>0</v>
      </c>
      <c r="X2479" s="21">
        <v>0</v>
      </c>
      <c r="Y2479" s="21">
        <v>0</v>
      </c>
      <c r="Z2479" s="21">
        <v>0</v>
      </c>
      <c r="AA2479" s="21">
        <v>0</v>
      </c>
      <c r="AB2479" s="21">
        <v>0</v>
      </c>
      <c r="AC2479" s="21">
        <v>0</v>
      </c>
      <c r="AD2479" s="21">
        <v>0</v>
      </c>
      <c r="AE2479" s="21">
        <v>0</v>
      </c>
      <c r="AF2479" s="21">
        <v>0</v>
      </c>
      <c r="AG2479" s="21">
        <v>0</v>
      </c>
    </row>
    <row r="2480" spans="1:33" x14ac:dyDescent="0.25">
      <c r="A2480">
        <v>2331</v>
      </c>
      <c r="B2480" t="s">
        <v>1</v>
      </c>
      <c r="C2480" t="s">
        <v>8</v>
      </c>
      <c r="D2480" t="s">
        <v>37</v>
      </c>
      <c r="E2480" t="s">
        <v>260</v>
      </c>
      <c r="F2480" t="s">
        <v>478</v>
      </c>
      <c r="G2480">
        <v>0</v>
      </c>
      <c r="H2480">
        <v>149</v>
      </c>
      <c r="I2480">
        <v>0</v>
      </c>
      <c r="J2480" t="s">
        <v>273</v>
      </c>
      <c r="K2480" s="21">
        <v>0</v>
      </c>
      <c r="L2480" s="21">
        <v>0</v>
      </c>
      <c r="M2480" s="21">
        <v>0</v>
      </c>
      <c r="N2480" s="21">
        <v>0</v>
      </c>
      <c r="O2480" s="21">
        <v>0</v>
      </c>
      <c r="P2480" s="21">
        <v>0</v>
      </c>
      <c r="Q2480" s="21">
        <v>0</v>
      </c>
      <c r="R2480" s="21">
        <v>0</v>
      </c>
      <c r="S2480" s="21">
        <v>0</v>
      </c>
      <c r="T2480" s="21">
        <v>0</v>
      </c>
      <c r="U2480" s="21">
        <v>0</v>
      </c>
      <c r="V2480" s="21">
        <v>0</v>
      </c>
      <c r="W2480" s="21">
        <v>0</v>
      </c>
      <c r="X2480" s="21">
        <v>0</v>
      </c>
      <c r="Y2480" s="21">
        <v>0</v>
      </c>
      <c r="Z2480" s="21">
        <v>0</v>
      </c>
      <c r="AA2480" s="21">
        <v>0</v>
      </c>
      <c r="AB2480" s="21">
        <v>0</v>
      </c>
      <c r="AC2480" s="21">
        <v>0</v>
      </c>
      <c r="AD2480" s="21">
        <v>0</v>
      </c>
      <c r="AE2480" s="21">
        <v>0</v>
      </c>
      <c r="AF2480" s="21">
        <v>0</v>
      </c>
      <c r="AG2480" s="21">
        <v>0</v>
      </c>
    </row>
    <row r="2481" spans="1:33" x14ac:dyDescent="0.25">
      <c r="A2481">
        <v>2329</v>
      </c>
      <c r="B2481" t="s">
        <v>1</v>
      </c>
      <c r="C2481" t="s">
        <v>8</v>
      </c>
      <c r="D2481" t="s">
        <v>37</v>
      </c>
      <c r="E2481" t="s">
        <v>261</v>
      </c>
      <c r="F2481" t="s">
        <v>478</v>
      </c>
      <c r="G2481">
        <v>0</v>
      </c>
      <c r="H2481">
        <v>149</v>
      </c>
      <c r="I2481">
        <v>1</v>
      </c>
      <c r="J2481" t="s">
        <v>280</v>
      </c>
      <c r="K2481" s="21">
        <v>3.1397159357192416E-3</v>
      </c>
      <c r="L2481" s="21">
        <v>6.1599193916764749E-3</v>
      </c>
      <c r="M2481" s="21">
        <v>9.0603169057224802E-3</v>
      </c>
      <c r="N2481" s="21">
        <v>1.1840177566666202E-2</v>
      </c>
      <c r="O2481" s="21">
        <v>1.4499526518041298E-2</v>
      </c>
      <c r="P2481" s="21">
        <v>1.6786178509962418E-2</v>
      </c>
      <c r="Q2481" s="21">
        <v>1.8535944288751782E-2</v>
      </c>
      <c r="R2481" s="21">
        <v>1.98786330418987E-2</v>
      </c>
      <c r="S2481" s="21">
        <v>2.0909733486850334E-2</v>
      </c>
      <c r="T2481" s="21">
        <v>2.1700344602287345E-2</v>
      </c>
      <c r="U2481" s="21">
        <v>2.1566103176482724E-2</v>
      </c>
      <c r="V2481" s="21">
        <v>2.1393926006703097E-2</v>
      </c>
      <c r="W2481" s="21">
        <v>2.123930755199735E-2</v>
      </c>
      <c r="X2481" s="21">
        <v>2.1098333051470807E-2</v>
      </c>
      <c r="Y2481" s="21">
        <v>2.0967906550497694E-2</v>
      </c>
      <c r="Z2481" s="21">
        <v>2.088877256772648E-2</v>
      </c>
      <c r="AA2481" s="21">
        <v>2.0807469308086704E-2</v>
      </c>
      <c r="AB2481" s="21">
        <v>2.0724151510763681E-2</v>
      </c>
      <c r="AC2481" s="21">
        <v>2.0638938715457078E-2</v>
      </c>
      <c r="AD2481" s="21">
        <v>2.0551926326594788E-2</v>
      </c>
      <c r="AE2481" s="21">
        <v>2.0463189338689979E-2</v>
      </c>
      <c r="AF2481" s="21">
        <v>2.0372786723817475E-2</v>
      </c>
      <c r="AG2481" s="21">
        <v>2.0280764724696039E-2</v>
      </c>
    </row>
    <row r="2482" spans="1:33" x14ac:dyDescent="0.25">
      <c r="A2482">
        <v>2335</v>
      </c>
      <c r="B2482" t="s">
        <v>1</v>
      </c>
      <c r="C2482" t="s">
        <v>8</v>
      </c>
      <c r="D2482" t="s">
        <v>37</v>
      </c>
      <c r="E2482" t="s">
        <v>134</v>
      </c>
      <c r="F2482" t="s">
        <v>478</v>
      </c>
      <c r="G2482" t="s">
        <v>356</v>
      </c>
      <c r="H2482">
        <v>149</v>
      </c>
      <c r="I2482">
        <v>0</v>
      </c>
      <c r="J2482" t="s">
        <v>273</v>
      </c>
      <c r="K2482" s="21">
        <v>0</v>
      </c>
      <c r="L2482" s="21">
        <v>0</v>
      </c>
      <c r="M2482" s="21">
        <v>0</v>
      </c>
      <c r="N2482" s="21">
        <v>0</v>
      </c>
      <c r="O2482" s="21">
        <v>0</v>
      </c>
      <c r="P2482" s="21">
        <v>0</v>
      </c>
      <c r="Q2482" s="21">
        <v>0</v>
      </c>
      <c r="R2482" s="21">
        <v>0</v>
      </c>
      <c r="S2482" s="21">
        <v>0</v>
      </c>
      <c r="T2482" s="21">
        <v>0</v>
      </c>
      <c r="U2482" s="21">
        <v>0</v>
      </c>
      <c r="V2482" s="21">
        <v>0</v>
      </c>
      <c r="W2482" s="21">
        <v>0</v>
      </c>
      <c r="X2482" s="21">
        <v>0</v>
      </c>
      <c r="Y2482" s="21">
        <v>0</v>
      </c>
      <c r="Z2482" s="21">
        <v>0</v>
      </c>
      <c r="AA2482" s="21">
        <v>0</v>
      </c>
      <c r="AB2482" s="21">
        <v>0</v>
      </c>
      <c r="AC2482" s="21">
        <v>0</v>
      </c>
      <c r="AD2482" s="21">
        <v>0</v>
      </c>
      <c r="AE2482" s="21">
        <v>0</v>
      </c>
      <c r="AF2482" s="21">
        <v>0</v>
      </c>
      <c r="AG2482" s="21">
        <v>0</v>
      </c>
    </row>
    <row r="2483" spans="1:33" x14ac:dyDescent="0.25">
      <c r="A2483">
        <v>2334</v>
      </c>
      <c r="B2483" t="s">
        <v>1</v>
      </c>
      <c r="C2483" t="s">
        <v>8</v>
      </c>
      <c r="D2483" t="s">
        <v>37</v>
      </c>
      <c r="E2483" t="s">
        <v>135</v>
      </c>
      <c r="F2483" t="s">
        <v>478</v>
      </c>
      <c r="G2483" t="s">
        <v>357</v>
      </c>
      <c r="H2483">
        <v>149</v>
      </c>
      <c r="I2483">
        <v>1</v>
      </c>
      <c r="J2483" t="s">
        <v>280</v>
      </c>
      <c r="K2483" s="21">
        <v>1.4967446225217521E-2</v>
      </c>
      <c r="L2483" s="21">
        <v>2.991469326657319E-2</v>
      </c>
      <c r="M2483" s="21">
        <v>4.4842477988264226E-2</v>
      </c>
      <c r="N2483" s="21">
        <v>5.9750545437289415E-2</v>
      </c>
      <c r="O2483" s="21">
        <v>7.4641522500717192E-2</v>
      </c>
      <c r="P2483" s="21">
        <v>8.8022501697550798E-2</v>
      </c>
      <c r="Q2483" s="21">
        <v>9.870321338846863E-2</v>
      </c>
      <c r="R2483" s="21">
        <v>0.10722600837884988</v>
      </c>
      <c r="S2483" s="21">
        <v>0.11402311665017477</v>
      </c>
      <c r="T2483" s="21">
        <v>0.11943945217334548</v>
      </c>
      <c r="U2483" s="21">
        <v>0.12375052998628111</v>
      </c>
      <c r="V2483" s="21">
        <v>0.12717660242256168</v>
      </c>
      <c r="W2483" s="21">
        <v>0.12989385032135545</v>
      </c>
      <c r="X2483" s="21">
        <v>0.13204323812171784</v>
      </c>
      <c r="Y2483" s="21">
        <v>0.13373768701887906</v>
      </c>
      <c r="Z2483" s="21">
        <v>0.13360806336582146</v>
      </c>
      <c r="AA2483" s="21">
        <v>0.13347808124023508</v>
      </c>
      <c r="AB2483" s="21">
        <v>0.13334772292558339</v>
      </c>
      <c r="AC2483" s="21">
        <v>0.13321696552667628</v>
      </c>
      <c r="AD2483" s="21">
        <v>0.13308580211512328</v>
      </c>
      <c r="AE2483" s="21">
        <v>0.13295422558739703</v>
      </c>
      <c r="AF2483" s="21">
        <v>0.13282222867993937</v>
      </c>
      <c r="AG2483" s="21">
        <v>0.13268980398025179</v>
      </c>
    </row>
    <row r="2484" spans="1:33" x14ac:dyDescent="0.25">
      <c r="A2484">
        <v>2336</v>
      </c>
      <c r="B2484" t="s">
        <v>1</v>
      </c>
      <c r="C2484" t="s">
        <v>8</v>
      </c>
      <c r="D2484" t="s">
        <v>37</v>
      </c>
      <c r="E2484" t="s">
        <v>136</v>
      </c>
      <c r="F2484" t="s">
        <v>478</v>
      </c>
      <c r="G2484" t="s">
        <v>358</v>
      </c>
      <c r="H2484">
        <v>149</v>
      </c>
      <c r="I2484">
        <v>0</v>
      </c>
      <c r="J2484" t="s">
        <v>273</v>
      </c>
      <c r="K2484" s="21">
        <v>0</v>
      </c>
      <c r="L2484" s="21">
        <v>0</v>
      </c>
      <c r="M2484" s="21">
        <v>0</v>
      </c>
      <c r="N2484" s="21">
        <v>0</v>
      </c>
      <c r="O2484" s="21">
        <v>0</v>
      </c>
      <c r="P2484" s="21">
        <v>0</v>
      </c>
      <c r="Q2484" s="21">
        <v>0</v>
      </c>
      <c r="R2484" s="21">
        <v>0</v>
      </c>
      <c r="S2484" s="21">
        <v>0</v>
      </c>
      <c r="T2484" s="21">
        <v>0</v>
      </c>
      <c r="U2484" s="21">
        <v>0</v>
      </c>
      <c r="V2484" s="21">
        <v>0</v>
      </c>
      <c r="W2484" s="21">
        <v>0</v>
      </c>
      <c r="X2484" s="21">
        <v>0</v>
      </c>
      <c r="Y2484" s="21">
        <v>0</v>
      </c>
      <c r="Z2484" s="21">
        <v>0</v>
      </c>
      <c r="AA2484" s="21">
        <v>0</v>
      </c>
      <c r="AB2484" s="21">
        <v>0</v>
      </c>
      <c r="AC2484" s="21">
        <v>0</v>
      </c>
      <c r="AD2484" s="21">
        <v>0</v>
      </c>
      <c r="AE2484" s="21">
        <v>0</v>
      </c>
      <c r="AF2484" s="21">
        <v>0</v>
      </c>
      <c r="AG2484" s="21">
        <v>0</v>
      </c>
    </row>
    <row r="2485" spans="1:33" x14ac:dyDescent="0.25">
      <c r="A2485">
        <v>2330</v>
      </c>
      <c r="B2485" t="s">
        <v>1</v>
      </c>
      <c r="C2485" t="s">
        <v>8</v>
      </c>
      <c r="D2485" t="s">
        <v>37</v>
      </c>
      <c r="E2485" t="s">
        <v>137</v>
      </c>
      <c r="F2485" t="s">
        <v>478</v>
      </c>
      <c r="G2485">
        <v>0</v>
      </c>
      <c r="H2485">
        <v>149</v>
      </c>
      <c r="I2485">
        <v>1</v>
      </c>
      <c r="J2485" t="s">
        <v>280</v>
      </c>
      <c r="K2485" s="21">
        <v>1.187398135299768E-3</v>
      </c>
      <c r="L2485" s="21">
        <v>2.3523961052810062E-3</v>
      </c>
      <c r="M2485" s="21">
        <v>3.4955200791518854E-3</v>
      </c>
      <c r="N2485" s="21">
        <v>4.6172045123007328E-3</v>
      </c>
      <c r="O2485" s="21">
        <v>5.7181081847864522E-3</v>
      </c>
      <c r="P2485" s="21">
        <v>6.6901276689453615E-3</v>
      </c>
      <c r="Q2485" s="21">
        <v>7.4523142697651206E-3</v>
      </c>
      <c r="R2485" s="21">
        <v>8.0496145127514664E-3</v>
      </c>
      <c r="S2485" s="21">
        <v>8.5173470351828547E-3</v>
      </c>
      <c r="T2485" s="21">
        <v>8.8832650604076663E-3</v>
      </c>
      <c r="U2485" s="21">
        <v>9.1691770298925439E-3</v>
      </c>
      <c r="V2485" s="21">
        <v>9.3922200528639872E-3</v>
      </c>
      <c r="W2485" s="21">
        <v>9.5658605526878632E-3</v>
      </c>
      <c r="X2485" s="21">
        <v>9.7006805537103065E-3</v>
      </c>
      <c r="Y2485" s="21">
        <v>9.8049955310991286E-3</v>
      </c>
      <c r="Z2485" s="21">
        <v>9.7976628510105766E-3</v>
      </c>
      <c r="AA2485" s="21">
        <v>9.7903356546774362E-3</v>
      </c>
      <c r="AB2485" s="21">
        <v>9.7830139379986615E-3</v>
      </c>
      <c r="AC2485" s="21">
        <v>9.7756976968762978E-3</v>
      </c>
      <c r="AD2485" s="21">
        <v>9.7683869272154437E-3</v>
      </c>
      <c r="AE2485" s="21">
        <v>9.7610816249242404E-3</v>
      </c>
      <c r="AF2485" s="21">
        <v>9.7537817859139342E-3</v>
      </c>
      <c r="AG2485" s="21">
        <v>9.7464874060987864E-3</v>
      </c>
    </row>
    <row r="2486" spans="1:33" x14ac:dyDescent="0.25">
      <c r="A2486">
        <v>2328</v>
      </c>
      <c r="B2486" t="s">
        <v>1</v>
      </c>
      <c r="C2486" t="s">
        <v>8</v>
      </c>
      <c r="D2486" t="s">
        <v>37</v>
      </c>
      <c r="E2486" t="s">
        <v>138</v>
      </c>
      <c r="F2486" t="s">
        <v>478</v>
      </c>
      <c r="G2486" t="s">
        <v>359</v>
      </c>
      <c r="H2486">
        <v>149</v>
      </c>
      <c r="I2486">
        <v>1</v>
      </c>
      <c r="J2486" t="s">
        <v>280</v>
      </c>
      <c r="K2486" s="21">
        <v>2.1192004473167972E-3</v>
      </c>
      <c r="L2486" s="21">
        <v>4.1429122060889717E-3</v>
      </c>
      <c r="M2486" s="21">
        <v>4.1151091298264157E-3</v>
      </c>
      <c r="N2486" s="21">
        <v>4.0837133131151459E-3</v>
      </c>
      <c r="O2486" s="21">
        <v>4.0489008902234516E-3</v>
      </c>
      <c r="P2486" s="21">
        <v>3.997399139314909E-3</v>
      </c>
      <c r="Q2486" s="21">
        <v>3.9225567915658543E-3</v>
      </c>
      <c r="R2486" s="21">
        <v>3.8602139535899994E-3</v>
      </c>
      <c r="S2486" s="21">
        <v>3.8076183781190413E-3</v>
      </c>
      <c r="T2486" s="21">
        <v>3.7626377844083752E-3</v>
      </c>
      <c r="U2486" s="21">
        <v>3.7274660450324409E-3</v>
      </c>
      <c r="V2486" s="21">
        <v>3.6962801600893876E-3</v>
      </c>
      <c r="W2486" s="21">
        <v>3.6680696025293718E-3</v>
      </c>
      <c r="X2486" s="21">
        <v>3.642165931075777E-3</v>
      </c>
      <c r="Y2486" s="21">
        <v>3.618040227007856E-3</v>
      </c>
      <c r="Z2486" s="21">
        <v>3.6027233888349121E-3</v>
      </c>
      <c r="AA2486" s="21">
        <v>3.5869908670399285E-3</v>
      </c>
      <c r="AB2486" s="21">
        <v>3.5708737099001868E-3</v>
      </c>
      <c r="AC2486" s="21">
        <v>3.5543961487567439E-3</v>
      </c>
      <c r="AD2486" s="21">
        <v>3.5375776862273424E-3</v>
      </c>
      <c r="AE2486" s="21">
        <v>3.5204338607930531E-3</v>
      </c>
      <c r="AF2486" s="21">
        <v>3.5029771002333628E-3</v>
      </c>
      <c r="AG2486" s="21">
        <v>3.4852173637034889E-3</v>
      </c>
    </row>
    <row r="2487" spans="1:33" x14ac:dyDescent="0.25">
      <c r="A2487">
        <v>2327</v>
      </c>
      <c r="B2487" t="s">
        <v>1</v>
      </c>
      <c r="C2487" t="s">
        <v>8</v>
      </c>
      <c r="D2487" t="s">
        <v>37</v>
      </c>
      <c r="E2487" t="s">
        <v>238</v>
      </c>
      <c r="F2487" t="s">
        <v>478</v>
      </c>
      <c r="G2487" t="s">
        <v>594</v>
      </c>
      <c r="H2487">
        <v>149</v>
      </c>
      <c r="I2487">
        <v>0</v>
      </c>
      <c r="J2487" t="s">
        <v>273</v>
      </c>
      <c r="K2487" s="21">
        <v>0</v>
      </c>
      <c r="L2487" s="21">
        <v>0</v>
      </c>
      <c r="M2487" s="21">
        <v>0</v>
      </c>
      <c r="N2487" s="21">
        <v>0</v>
      </c>
      <c r="O2487" s="21">
        <v>0</v>
      </c>
      <c r="P2487" s="21">
        <v>0</v>
      </c>
      <c r="Q2487" s="21">
        <v>0</v>
      </c>
      <c r="R2487" s="21">
        <v>0</v>
      </c>
      <c r="S2487" s="21">
        <v>0</v>
      </c>
      <c r="T2487" s="21">
        <v>0</v>
      </c>
      <c r="U2487" s="21">
        <v>0</v>
      </c>
      <c r="V2487" s="21">
        <v>0</v>
      </c>
      <c r="W2487" s="21">
        <v>0</v>
      </c>
      <c r="X2487" s="21">
        <v>0</v>
      </c>
      <c r="Y2487" s="21">
        <v>0</v>
      </c>
      <c r="Z2487" s="21">
        <v>0</v>
      </c>
      <c r="AA2487" s="21">
        <v>0</v>
      </c>
      <c r="AB2487" s="21">
        <v>0</v>
      </c>
      <c r="AC2487" s="21">
        <v>0</v>
      </c>
      <c r="AD2487" s="21">
        <v>0</v>
      </c>
      <c r="AE2487" s="21">
        <v>0</v>
      </c>
      <c r="AF2487" s="21">
        <v>0</v>
      </c>
      <c r="AG2487" s="21">
        <v>0</v>
      </c>
    </row>
    <row r="2488" spans="1:33" x14ac:dyDescent="0.25">
      <c r="A2488">
        <v>2309</v>
      </c>
      <c r="B2488" t="s">
        <v>1</v>
      </c>
      <c r="C2488" t="s">
        <v>8</v>
      </c>
      <c r="D2488" t="s">
        <v>37</v>
      </c>
      <c r="E2488" t="s">
        <v>139</v>
      </c>
      <c r="F2488" t="s">
        <v>470</v>
      </c>
      <c r="G2488" t="s">
        <v>360</v>
      </c>
      <c r="H2488">
        <v>147</v>
      </c>
      <c r="I2488">
        <v>1</v>
      </c>
      <c r="J2488" t="s">
        <v>280</v>
      </c>
      <c r="K2488" s="21">
        <v>2.2866090774884115E-4</v>
      </c>
      <c r="L2488" s="21">
        <v>6.8556495329094526E-4</v>
      </c>
      <c r="M2488" s="21">
        <v>1.4966763553435182E-3</v>
      </c>
      <c r="N2488" s="21">
        <v>2.8157971513268465E-3</v>
      </c>
      <c r="O2488" s="21">
        <v>4.8177893669692313E-3</v>
      </c>
      <c r="P2488" s="21">
        <v>7.6840526578863706E-3</v>
      </c>
      <c r="Q2488" s="21">
        <v>1.1580332207148939E-2</v>
      </c>
      <c r="R2488" s="21">
        <v>1.6625845238988232E-2</v>
      </c>
      <c r="S2488" s="21">
        <v>2.2856418490269495E-2</v>
      </c>
      <c r="T2488" s="21">
        <v>3.0187995468248432E-2</v>
      </c>
      <c r="U2488" s="21">
        <v>3.8391554558932742E-2</v>
      </c>
      <c r="V2488" s="21">
        <v>4.7090351598651617E-2</v>
      </c>
      <c r="W2488" s="21">
        <v>5.5792957441611737E-2</v>
      </c>
      <c r="X2488" s="21">
        <v>6.3962881332563379E-2</v>
      </c>
      <c r="Y2488" s="21">
        <v>7.1114161746908378E-2</v>
      </c>
      <c r="Z2488" s="21">
        <v>7.6999431761703846E-2</v>
      </c>
      <c r="AA2488" s="21">
        <v>8.1474949022605131E-2</v>
      </c>
      <c r="AB2488" s="21">
        <v>8.4544045786129493E-2</v>
      </c>
      <c r="AC2488" s="21">
        <v>8.6471877994399926E-2</v>
      </c>
      <c r="AD2488" s="21">
        <v>8.77019950603906E-2</v>
      </c>
      <c r="AE2488" s="21">
        <v>8.763286875769484E-2</v>
      </c>
      <c r="AF2488" s="21">
        <v>8.7560542544152284E-2</v>
      </c>
      <c r="AG2488" s="21">
        <v>8.7490081323308586E-2</v>
      </c>
    </row>
    <row r="2489" spans="1:33" x14ac:dyDescent="0.25">
      <c r="A2489">
        <v>2310</v>
      </c>
      <c r="B2489" t="s">
        <v>1</v>
      </c>
      <c r="C2489" t="s">
        <v>8</v>
      </c>
      <c r="D2489" t="s">
        <v>37</v>
      </c>
      <c r="E2489" t="s">
        <v>140</v>
      </c>
      <c r="F2489" t="s">
        <v>470</v>
      </c>
      <c r="G2489" t="s">
        <v>361</v>
      </c>
      <c r="H2489">
        <v>147</v>
      </c>
      <c r="I2489">
        <v>1</v>
      </c>
      <c r="J2489" t="s">
        <v>280</v>
      </c>
      <c r="K2489" s="21">
        <v>8.2186585440725953E-4</v>
      </c>
      <c r="L2489" s="21">
        <v>2.4472063149412089E-3</v>
      </c>
      <c r="M2489" s="21">
        <v>5.3034246620443969E-3</v>
      </c>
      <c r="N2489" s="21">
        <v>9.8928790431825602E-3</v>
      </c>
      <c r="O2489" s="21">
        <v>1.6770364614619428E-2</v>
      </c>
      <c r="P2489" s="21">
        <v>2.647442056725053E-2</v>
      </c>
      <c r="Q2489" s="21">
        <v>3.9453607434650095E-2</v>
      </c>
      <c r="R2489" s="21">
        <v>5.5966242925972201E-2</v>
      </c>
      <c r="S2489" s="21">
        <v>7.5980039818491621E-2</v>
      </c>
      <c r="T2489" s="21">
        <v>9.9077657176878983E-2</v>
      </c>
      <c r="U2489" s="21">
        <v>0.12444046037391927</v>
      </c>
      <c r="V2489" s="21">
        <v>0.15080298968457745</v>
      </c>
      <c r="W2489" s="21">
        <v>0.17663123895620489</v>
      </c>
      <c r="X2489" s="21">
        <v>0.20033552792418377</v>
      </c>
      <c r="Y2489" s="21">
        <v>0.22054975900188609</v>
      </c>
      <c r="Z2489" s="21">
        <v>0.23694624386747185</v>
      </c>
      <c r="AA2489" s="21">
        <v>0.24898702556688451</v>
      </c>
      <c r="AB2489" s="21">
        <v>0.25679346884612536</v>
      </c>
      <c r="AC2489" s="21">
        <v>0.26125276302086298</v>
      </c>
      <c r="AD2489" s="21">
        <v>0.26368956305009184</v>
      </c>
      <c r="AE2489" s="21">
        <v>0.26237356295162029</v>
      </c>
      <c r="AF2489" s="21">
        <v>0.26109839832390536</v>
      </c>
      <c r="AG2489" s="21">
        <v>0.25987316769153634</v>
      </c>
    </row>
    <row r="2490" spans="1:33" x14ac:dyDescent="0.25">
      <c r="A2490">
        <v>2573</v>
      </c>
      <c r="B2490" t="s">
        <v>1</v>
      </c>
      <c r="C2490" t="s">
        <v>9</v>
      </c>
      <c r="D2490" t="s">
        <v>9</v>
      </c>
      <c r="E2490" t="s">
        <v>160</v>
      </c>
      <c r="F2490" t="s">
        <v>479</v>
      </c>
      <c r="G2490" t="s">
        <v>480</v>
      </c>
      <c r="H2490">
        <v>164</v>
      </c>
      <c r="I2490">
        <v>0</v>
      </c>
      <c r="J2490" t="s">
        <v>280</v>
      </c>
      <c r="K2490" s="21">
        <v>0</v>
      </c>
      <c r="L2490" s="21">
        <v>0</v>
      </c>
      <c r="M2490" s="21">
        <v>0</v>
      </c>
      <c r="N2490" s="21">
        <v>0</v>
      </c>
      <c r="O2490" s="21">
        <v>0</v>
      </c>
      <c r="P2490" s="21">
        <v>0</v>
      </c>
      <c r="Q2490" s="21">
        <v>0</v>
      </c>
      <c r="R2490" s="21">
        <v>0</v>
      </c>
      <c r="S2490" s="21">
        <v>0</v>
      </c>
      <c r="T2490" s="21">
        <v>0</v>
      </c>
      <c r="U2490" s="21">
        <v>0</v>
      </c>
      <c r="V2490" s="21">
        <v>0</v>
      </c>
      <c r="W2490" s="21">
        <v>0</v>
      </c>
      <c r="X2490" s="21">
        <v>0</v>
      </c>
      <c r="Y2490" s="21">
        <v>0</v>
      </c>
      <c r="Z2490" s="21">
        <v>0</v>
      </c>
      <c r="AA2490" s="21">
        <v>0</v>
      </c>
      <c r="AB2490" s="21">
        <v>0</v>
      </c>
      <c r="AC2490" s="21">
        <v>0</v>
      </c>
      <c r="AD2490" s="21">
        <v>0</v>
      </c>
      <c r="AE2490" s="21">
        <v>0</v>
      </c>
      <c r="AF2490" s="21">
        <v>0</v>
      </c>
      <c r="AG2490" s="21">
        <v>0</v>
      </c>
    </row>
    <row r="2491" spans="1:33" x14ac:dyDescent="0.25">
      <c r="A2491">
        <v>2513</v>
      </c>
      <c r="B2491" t="s">
        <v>1</v>
      </c>
      <c r="C2491" t="s">
        <v>9</v>
      </c>
      <c r="D2491" t="s">
        <v>9</v>
      </c>
      <c r="E2491" t="s">
        <v>141</v>
      </c>
      <c r="F2491" t="s">
        <v>479</v>
      </c>
      <c r="G2491" t="s">
        <v>365</v>
      </c>
      <c r="H2491">
        <v>164</v>
      </c>
      <c r="I2491">
        <v>1</v>
      </c>
      <c r="J2491" t="s">
        <v>280</v>
      </c>
      <c r="K2491" s="21">
        <v>8.2653850870790125E-4</v>
      </c>
      <c r="L2491" s="21">
        <v>2.5128512277637748E-3</v>
      </c>
      <c r="M2491" s="21">
        <v>5.0890901476823847E-3</v>
      </c>
      <c r="N2491" s="21">
        <v>8.5686040913404964E-3</v>
      </c>
      <c r="O2491" s="21">
        <v>1.2942406094277548E-2</v>
      </c>
      <c r="P2491" s="21">
        <v>1.8191069805503616E-2</v>
      </c>
      <c r="Q2491" s="21">
        <v>2.4291977900514614E-2</v>
      </c>
      <c r="R2491" s="21">
        <v>3.1216347849443757E-2</v>
      </c>
      <c r="S2491" s="21">
        <v>3.8930536923328464E-2</v>
      </c>
      <c r="T2491" s="21">
        <v>4.7397147001165305E-2</v>
      </c>
      <c r="U2491" s="21">
        <v>5.657595718700982E-2</v>
      </c>
      <c r="V2491" s="21">
        <v>6.6424708506226421E-2</v>
      </c>
      <c r="W2491" s="21">
        <v>7.6899761693908511E-2</v>
      </c>
      <c r="X2491" s="21">
        <v>8.7956646255272761E-2</v>
      </c>
      <c r="Y2491" s="21">
        <v>9.9550516513878723E-2</v>
      </c>
      <c r="Z2491" s="21">
        <v>0.11168094078922911</v>
      </c>
      <c r="AA2491" s="21">
        <v>0.12435072382376414</v>
      </c>
      <c r="AB2491" s="21">
        <v>0.13756718795185535</v>
      </c>
      <c r="AC2491" s="21">
        <v>0.15133814629384462</v>
      </c>
      <c r="AD2491" s="21">
        <v>0.16566591668024044</v>
      </c>
      <c r="AE2491" s="21">
        <v>0.17901184516934734</v>
      </c>
      <c r="AF2491" s="21">
        <v>0.19134658986977582</v>
      </c>
      <c r="AG2491" s="21">
        <v>0.20263885935137282</v>
      </c>
    </row>
    <row r="2492" spans="1:33" x14ac:dyDescent="0.25">
      <c r="A2492">
        <v>2516</v>
      </c>
      <c r="B2492" t="s">
        <v>1</v>
      </c>
      <c r="C2492" t="s">
        <v>9</v>
      </c>
      <c r="D2492" t="s">
        <v>9</v>
      </c>
      <c r="E2492" t="s">
        <v>49</v>
      </c>
      <c r="F2492" t="s">
        <v>479</v>
      </c>
      <c r="G2492" t="s">
        <v>277</v>
      </c>
      <c r="H2492">
        <v>164</v>
      </c>
      <c r="I2492">
        <v>0</v>
      </c>
      <c r="J2492" t="s">
        <v>273</v>
      </c>
      <c r="K2492" s="21">
        <v>0</v>
      </c>
      <c r="L2492" s="21">
        <v>0</v>
      </c>
      <c r="M2492" s="21">
        <v>0</v>
      </c>
      <c r="N2492" s="21">
        <v>0</v>
      </c>
      <c r="O2492" s="21">
        <v>0</v>
      </c>
      <c r="P2492" s="21">
        <v>0</v>
      </c>
      <c r="Q2492" s="21">
        <v>0</v>
      </c>
      <c r="R2492" s="21">
        <v>0</v>
      </c>
      <c r="S2492" s="21">
        <v>0</v>
      </c>
      <c r="T2492" s="21">
        <v>0</v>
      </c>
      <c r="U2492" s="21">
        <v>0</v>
      </c>
      <c r="V2492" s="21">
        <v>0</v>
      </c>
      <c r="W2492" s="21">
        <v>0</v>
      </c>
      <c r="X2492" s="21">
        <v>0</v>
      </c>
      <c r="Y2492" s="21">
        <v>0</v>
      </c>
      <c r="Z2492" s="21">
        <v>0</v>
      </c>
      <c r="AA2492" s="21">
        <v>0</v>
      </c>
      <c r="AB2492" s="21">
        <v>0</v>
      </c>
      <c r="AC2492" s="21">
        <v>0</v>
      </c>
      <c r="AD2492" s="21">
        <v>0</v>
      </c>
      <c r="AE2492" s="21">
        <v>0</v>
      </c>
      <c r="AF2492" s="21">
        <v>0</v>
      </c>
      <c r="AG2492" s="21">
        <v>0</v>
      </c>
    </row>
    <row r="2493" spans="1:33" x14ac:dyDescent="0.25">
      <c r="A2493">
        <v>2521</v>
      </c>
      <c r="B2493" t="s">
        <v>1</v>
      </c>
      <c r="C2493" t="s">
        <v>9</v>
      </c>
      <c r="D2493" t="s">
        <v>9</v>
      </c>
      <c r="E2493" t="s">
        <v>50</v>
      </c>
      <c r="F2493" t="s">
        <v>479</v>
      </c>
      <c r="G2493" t="s">
        <v>279</v>
      </c>
      <c r="H2493">
        <v>164</v>
      </c>
      <c r="I2493">
        <v>1</v>
      </c>
      <c r="J2493" t="s">
        <v>280</v>
      </c>
      <c r="K2493" s="21">
        <v>4.0050648719638414E-3</v>
      </c>
      <c r="L2493" s="21">
        <v>8.4960813727829668E-3</v>
      </c>
      <c r="M2493" s="21">
        <v>1.3452653437821076E-2</v>
      </c>
      <c r="N2493" s="21">
        <v>1.8815924081472639E-2</v>
      </c>
      <c r="O2493" s="21">
        <v>2.4402248478314646E-2</v>
      </c>
      <c r="P2493" s="21">
        <v>3.0122259837131817E-2</v>
      </c>
      <c r="Q2493" s="21">
        <v>3.5893778108335272E-2</v>
      </c>
      <c r="R2493" s="21">
        <v>4.1594288558883093E-2</v>
      </c>
      <c r="S2493" s="21">
        <v>4.7470818900651371E-2</v>
      </c>
      <c r="T2493" s="21">
        <v>5.3343346131248234E-2</v>
      </c>
      <c r="U2493" s="21">
        <v>5.9058166830297257E-2</v>
      </c>
      <c r="V2493" s="21">
        <v>6.4640154430067764E-2</v>
      </c>
      <c r="W2493" s="21">
        <v>7.0111004689404247E-2</v>
      </c>
      <c r="X2493" s="21">
        <v>7.5488585063366115E-2</v>
      </c>
      <c r="Y2493" s="21">
        <v>8.0785941191546778E-2</v>
      </c>
      <c r="Z2493" s="21">
        <v>8.2074050896812356E-2</v>
      </c>
      <c r="AA2493" s="21">
        <v>8.2926641710671947E-2</v>
      </c>
      <c r="AB2493" s="21">
        <v>8.3563495553819311E-2</v>
      </c>
      <c r="AC2493" s="21">
        <v>8.4198137400623443E-2</v>
      </c>
      <c r="AD2493" s="21">
        <v>8.4839283619667971E-2</v>
      </c>
      <c r="AE2493" s="21">
        <v>8.5501414254691127E-2</v>
      </c>
      <c r="AF2493" s="21">
        <v>8.6862737418960723E-2</v>
      </c>
      <c r="AG2493" s="21">
        <v>8.8023653643643715E-2</v>
      </c>
    </row>
    <row r="2494" spans="1:33" x14ac:dyDescent="0.25">
      <c r="A2494">
        <v>2533</v>
      </c>
      <c r="B2494" t="s">
        <v>1</v>
      </c>
      <c r="C2494" t="s">
        <v>9</v>
      </c>
      <c r="D2494" t="s">
        <v>9</v>
      </c>
      <c r="E2494" t="s">
        <v>51</v>
      </c>
      <c r="F2494" t="s">
        <v>479</v>
      </c>
      <c r="G2494" t="s">
        <v>281</v>
      </c>
      <c r="H2494">
        <v>164</v>
      </c>
      <c r="I2494">
        <v>1</v>
      </c>
      <c r="J2494" t="s">
        <v>280</v>
      </c>
      <c r="K2494" s="21">
        <v>5.2070335679951007E-5</v>
      </c>
      <c r="L2494" s="21">
        <v>1.5518730767951345E-4</v>
      </c>
      <c r="M2494" s="21">
        <v>3.3670799277529719E-4</v>
      </c>
      <c r="N2494" s="21">
        <v>6.2941743251545743E-4</v>
      </c>
      <c r="O2494" s="21">
        <v>1.0682994183864735E-3</v>
      </c>
      <c r="P2494" s="21">
        <v>1.6890080359853522E-3</v>
      </c>
      <c r="Q2494" s="21">
        <v>2.5224258283602129E-3</v>
      </c>
      <c r="R2494" s="21">
        <v>3.5883356528796143E-3</v>
      </c>
      <c r="S2494" s="21">
        <v>4.8882661169615321E-3</v>
      </c>
      <c r="T2494" s="21">
        <v>6.3989033647444803E-3</v>
      </c>
      <c r="U2494" s="21">
        <v>8.0167051228055026E-3</v>
      </c>
      <c r="V2494" s="21">
        <v>9.6632105594298516E-3</v>
      </c>
      <c r="W2494" s="21">
        <v>1.121217009722719E-2</v>
      </c>
      <c r="X2494" s="21">
        <v>1.2526877694601608E-2</v>
      </c>
      <c r="Y2494" s="21">
        <v>1.3481940621353748E-2</v>
      </c>
      <c r="Z2494" s="21">
        <v>1.4000943665839656E-2</v>
      </c>
      <c r="AA2494" s="21">
        <v>1.4126832828697406E-2</v>
      </c>
      <c r="AB2494" s="21">
        <v>1.4136114131011563E-2</v>
      </c>
      <c r="AC2494" s="21">
        <v>1.4124392715803236E-2</v>
      </c>
      <c r="AD2494" s="21">
        <v>1.4113237792082322E-2</v>
      </c>
      <c r="AE2494" s="21">
        <v>1.4102329270591902E-2</v>
      </c>
      <c r="AF2494" s="21">
        <v>1.4091198623828276E-2</v>
      </c>
      <c r="AG2494" s="21">
        <v>1.4079802737880506E-2</v>
      </c>
    </row>
    <row r="2495" spans="1:33" x14ac:dyDescent="0.25">
      <c r="A2495">
        <v>2534</v>
      </c>
      <c r="B2495" t="s">
        <v>1</v>
      </c>
      <c r="C2495" t="s">
        <v>9</v>
      </c>
      <c r="D2495" t="s">
        <v>9</v>
      </c>
      <c r="E2495" t="s">
        <v>53</v>
      </c>
      <c r="F2495" t="s">
        <v>479</v>
      </c>
      <c r="G2495" t="s">
        <v>282</v>
      </c>
      <c r="H2495">
        <v>164</v>
      </c>
      <c r="I2495">
        <v>1</v>
      </c>
      <c r="J2495" t="s">
        <v>280</v>
      </c>
      <c r="K2495" s="21">
        <v>8.1283743459835259E-2</v>
      </c>
      <c r="L2495" s="21">
        <v>0.16168498261191211</v>
      </c>
      <c r="M2495" s="21">
        <v>0.24118473008509564</v>
      </c>
      <c r="N2495" s="21">
        <v>0.31968961178059491</v>
      </c>
      <c r="O2495" s="21">
        <v>0.39682984706576518</v>
      </c>
      <c r="P2495" s="21">
        <v>0.46484775658286825</v>
      </c>
      <c r="Q2495" s="21">
        <v>0.51786730991783758</v>
      </c>
      <c r="R2495" s="21">
        <v>0.55889969656313321</v>
      </c>
      <c r="S2495" s="21">
        <v>0.59038369114824829</v>
      </c>
      <c r="T2495" s="21">
        <v>0.61423314594503908</v>
      </c>
      <c r="U2495" s="21">
        <v>0.61247992737362988</v>
      </c>
      <c r="V2495" s="21">
        <v>0.60903219460020952</v>
      </c>
      <c r="W2495" s="21">
        <v>0.60523647975184081</v>
      </c>
      <c r="X2495" s="21">
        <v>0.60108835244896386</v>
      </c>
      <c r="Y2495" s="21">
        <v>0.59658329126528231</v>
      </c>
      <c r="Z2495" s="21">
        <v>0.59180769718964843</v>
      </c>
      <c r="AA2495" s="21">
        <v>0.58703282263667389</v>
      </c>
      <c r="AB2495" s="21">
        <v>0.58217443207701425</v>
      </c>
      <c r="AC2495" s="21">
        <v>0.57728363150903239</v>
      </c>
      <c r="AD2495" s="21">
        <v>0.5723328348707436</v>
      </c>
      <c r="AE2495" s="21">
        <v>0.56750045685168182</v>
      </c>
      <c r="AF2495" s="21">
        <v>0.56290847586141102</v>
      </c>
      <c r="AG2495" s="21">
        <v>0.55854728130567588</v>
      </c>
    </row>
    <row r="2496" spans="1:33" x14ac:dyDescent="0.25">
      <c r="A2496">
        <v>2535</v>
      </c>
      <c r="B2496" t="s">
        <v>1</v>
      </c>
      <c r="C2496" t="s">
        <v>9</v>
      </c>
      <c r="D2496" t="s">
        <v>9</v>
      </c>
      <c r="E2496" t="s">
        <v>55</v>
      </c>
      <c r="F2496" t="s">
        <v>479</v>
      </c>
      <c r="G2496" t="s">
        <v>283</v>
      </c>
      <c r="H2496">
        <v>164</v>
      </c>
      <c r="I2496">
        <v>1</v>
      </c>
      <c r="J2496" t="s">
        <v>280</v>
      </c>
      <c r="K2496" s="21">
        <v>2.3314243295006091E-2</v>
      </c>
      <c r="L2496" s="21">
        <v>4.6106664231307555E-2</v>
      </c>
      <c r="M2496" s="21">
        <v>6.8370080985341572E-2</v>
      </c>
      <c r="N2496" s="21">
        <v>9.0073839802821354E-2</v>
      </c>
      <c r="O2496" s="21">
        <v>0.11109822716413653</v>
      </c>
      <c r="P2496" s="21">
        <v>0.12934885357432258</v>
      </c>
      <c r="Q2496" s="21">
        <v>0.14331698188349168</v>
      </c>
      <c r="R2496" s="21">
        <v>0.15389565856883242</v>
      </c>
      <c r="S2496" s="21">
        <v>0.16179173197158653</v>
      </c>
      <c r="T2496" s="21">
        <v>0.16755292900088523</v>
      </c>
      <c r="U2496" s="21">
        <v>0.17175705165008245</v>
      </c>
      <c r="V2496" s="21">
        <v>0.17458420012091572</v>
      </c>
      <c r="W2496" s="21">
        <v>0.17631345930692377</v>
      </c>
      <c r="X2496" s="21">
        <v>0.17716926962220514</v>
      </c>
      <c r="Y2496" s="21">
        <v>0.17733052127868076</v>
      </c>
      <c r="Z2496" s="21">
        <v>0.17532408627456306</v>
      </c>
      <c r="AA2496" s="21">
        <v>0.17335329471833036</v>
      </c>
      <c r="AB2496" s="21">
        <v>0.17139901650163852</v>
      </c>
      <c r="AC2496" s="21">
        <v>0.1694742392378556</v>
      </c>
      <c r="AD2496" s="21">
        <v>0.16751846066337031</v>
      </c>
      <c r="AE2496" s="21">
        <v>0.16558408584426629</v>
      </c>
      <c r="AF2496" s="21">
        <v>0.16370574197475257</v>
      </c>
      <c r="AG2496" s="21">
        <v>0.1618787822923087</v>
      </c>
    </row>
    <row r="2497" spans="1:33" x14ac:dyDescent="0.25">
      <c r="A2497">
        <v>2536</v>
      </c>
      <c r="B2497" t="s">
        <v>1</v>
      </c>
      <c r="C2497" t="s">
        <v>9</v>
      </c>
      <c r="D2497" t="s">
        <v>9</v>
      </c>
      <c r="E2497" t="s">
        <v>56</v>
      </c>
      <c r="F2497" t="s">
        <v>479</v>
      </c>
      <c r="G2497" t="s">
        <v>284</v>
      </c>
      <c r="H2497">
        <v>164</v>
      </c>
      <c r="I2497">
        <v>1</v>
      </c>
      <c r="J2497" t="s">
        <v>280</v>
      </c>
      <c r="K2497" s="21">
        <v>7.3707504589733602E-2</v>
      </c>
      <c r="L2497" s="21">
        <v>0.14618084635985096</v>
      </c>
      <c r="M2497" s="21">
        <v>0.21739594939372422</v>
      </c>
      <c r="N2497" s="21">
        <v>0.28725483355541798</v>
      </c>
      <c r="O2497" s="21">
        <v>0.35538826081985037</v>
      </c>
      <c r="P2497" s="21">
        <v>0.41495086845300333</v>
      </c>
      <c r="Q2497" s="21">
        <v>0.46087470481944787</v>
      </c>
      <c r="R2497" s="21">
        <v>0.49592602848566297</v>
      </c>
      <c r="S2497" s="21">
        <v>0.52232327378614718</v>
      </c>
      <c r="T2497" s="21">
        <v>0.54180288437100554</v>
      </c>
      <c r="U2497" s="21">
        <v>0.55621883965700381</v>
      </c>
      <c r="V2497" s="21">
        <v>0.56614816353931496</v>
      </c>
      <c r="W2497" s="21">
        <v>0.5724937321146697</v>
      </c>
      <c r="X2497" s="21">
        <v>0.57598484388299775</v>
      </c>
      <c r="Y2497" s="21">
        <v>0.57720486476795152</v>
      </c>
      <c r="Z2497" s="21">
        <v>0.57121918949201633</v>
      </c>
      <c r="AA2497" s="21">
        <v>0.56536770729763053</v>
      </c>
      <c r="AB2497" s="21">
        <v>0.55958839065511046</v>
      </c>
      <c r="AC2497" s="21">
        <v>0.55392398224441475</v>
      </c>
      <c r="AD2497" s="21">
        <v>0.54817659955429388</v>
      </c>
      <c r="AE2497" s="21">
        <v>0.54251771134622706</v>
      </c>
      <c r="AF2497" s="21">
        <v>0.53706173180366146</v>
      </c>
      <c r="AG2497" s="21">
        <v>0.53179513477423757</v>
      </c>
    </row>
    <row r="2498" spans="1:33" x14ac:dyDescent="0.25">
      <c r="A2498">
        <v>2569</v>
      </c>
      <c r="B2498" t="s">
        <v>1</v>
      </c>
      <c r="C2498" t="s">
        <v>9</v>
      </c>
      <c r="D2498" t="s">
        <v>9</v>
      </c>
      <c r="E2498" t="s">
        <v>161</v>
      </c>
      <c r="F2498" t="s">
        <v>479</v>
      </c>
      <c r="G2498" t="s">
        <v>482</v>
      </c>
      <c r="H2498">
        <v>164</v>
      </c>
      <c r="I2498">
        <v>1</v>
      </c>
      <c r="J2498" t="s">
        <v>280</v>
      </c>
      <c r="K2498" s="21">
        <v>6.5141269389492149E-2</v>
      </c>
      <c r="L2498" s="21">
        <v>0.14411368178204062</v>
      </c>
      <c r="M2498" s="21">
        <v>0.23955152137079883</v>
      </c>
      <c r="N2498" s="21">
        <v>0.34888448223766605</v>
      </c>
      <c r="O2498" s="21">
        <v>0.47143670235085988</v>
      </c>
      <c r="P2498" s="21">
        <v>0.61213105163190107</v>
      </c>
      <c r="Q2498" s="21">
        <v>0.76350915052396939</v>
      </c>
      <c r="R2498" s="21">
        <v>0.91501511416866532</v>
      </c>
      <c r="S2498" s="21">
        <v>1.0548610868013104</v>
      </c>
      <c r="T2498" s="21">
        <v>1.1724268314111082</v>
      </c>
      <c r="U2498" s="21">
        <v>1.1992144940492875</v>
      </c>
      <c r="V2498" s="21">
        <v>1.2057841134774074</v>
      </c>
      <c r="W2498" s="21">
        <v>1.2052623529087279</v>
      </c>
      <c r="X2498" s="21">
        <v>1.2033990163630039</v>
      </c>
      <c r="Y2498" s="21">
        <v>1.2017393556548877</v>
      </c>
      <c r="Z2498" s="21">
        <v>1.2002030153330709</v>
      </c>
      <c r="AA2498" s="21">
        <v>1.1985896315069118</v>
      </c>
      <c r="AB2498" s="21">
        <v>1.1968912850437932</v>
      </c>
      <c r="AC2498" s="21">
        <v>1.1951049422690867</v>
      </c>
      <c r="AD2498" s="21">
        <v>1.1932270446666278</v>
      </c>
      <c r="AE2498" s="21">
        <v>1.1913027495349389</v>
      </c>
      <c r="AF2498" s="21">
        <v>1.1892735249597752</v>
      </c>
      <c r="AG2498" s="21">
        <v>1.1871345605351458</v>
      </c>
    </row>
    <row r="2499" spans="1:33" x14ac:dyDescent="0.25">
      <c r="A2499">
        <v>2568</v>
      </c>
      <c r="B2499" t="s">
        <v>1</v>
      </c>
      <c r="C2499" t="s">
        <v>9</v>
      </c>
      <c r="D2499" t="s">
        <v>9</v>
      </c>
      <c r="E2499" t="s">
        <v>162</v>
      </c>
      <c r="F2499" t="s">
        <v>479</v>
      </c>
      <c r="G2499" t="s">
        <v>483</v>
      </c>
      <c r="H2499">
        <v>164</v>
      </c>
      <c r="I2499">
        <v>0</v>
      </c>
      <c r="J2499" t="s">
        <v>273</v>
      </c>
      <c r="K2499" s="21">
        <v>0</v>
      </c>
      <c r="L2499" s="21">
        <v>0</v>
      </c>
      <c r="M2499" s="21">
        <v>0</v>
      </c>
      <c r="N2499" s="21">
        <v>0</v>
      </c>
      <c r="O2499" s="21">
        <v>0</v>
      </c>
      <c r="P2499" s="21">
        <v>0</v>
      </c>
      <c r="Q2499" s="21">
        <v>0</v>
      </c>
      <c r="R2499" s="21">
        <v>0</v>
      </c>
      <c r="S2499" s="21">
        <v>0</v>
      </c>
      <c r="T2499" s="21">
        <v>0</v>
      </c>
      <c r="U2499" s="21">
        <v>0</v>
      </c>
      <c r="V2499" s="21">
        <v>0</v>
      </c>
      <c r="W2499" s="21">
        <v>0</v>
      </c>
      <c r="X2499" s="21">
        <v>0</v>
      </c>
      <c r="Y2499" s="21">
        <v>0</v>
      </c>
      <c r="Z2499" s="21">
        <v>0</v>
      </c>
      <c r="AA2499" s="21">
        <v>0</v>
      </c>
      <c r="AB2499" s="21">
        <v>0</v>
      </c>
      <c r="AC2499" s="21">
        <v>0</v>
      </c>
      <c r="AD2499" s="21">
        <v>0</v>
      </c>
      <c r="AE2499" s="21">
        <v>0</v>
      </c>
      <c r="AF2499" s="21">
        <v>0</v>
      </c>
      <c r="AG2499" s="21">
        <v>0</v>
      </c>
    </row>
    <row r="2500" spans="1:33" x14ac:dyDescent="0.25">
      <c r="A2500">
        <v>2570</v>
      </c>
      <c r="B2500" t="s">
        <v>1</v>
      </c>
      <c r="C2500" t="s">
        <v>9</v>
      </c>
      <c r="D2500" t="s">
        <v>9</v>
      </c>
      <c r="E2500" t="s">
        <v>163</v>
      </c>
      <c r="F2500" t="s">
        <v>479</v>
      </c>
      <c r="G2500" t="s">
        <v>484</v>
      </c>
      <c r="H2500">
        <v>164</v>
      </c>
      <c r="I2500">
        <v>1</v>
      </c>
      <c r="J2500" t="s">
        <v>280</v>
      </c>
      <c r="K2500" s="21">
        <v>3.1622553912883137E-4</v>
      </c>
      <c r="L2500" s="21">
        <v>6.9738164296110413E-4</v>
      </c>
      <c r="M2500" s="21">
        <v>1.1546892666049369E-3</v>
      </c>
      <c r="N2500" s="21">
        <v>1.673999385831729E-3</v>
      </c>
      <c r="O2500" s="21">
        <v>2.2499871345338985E-3</v>
      </c>
      <c r="P2500" s="21">
        <v>2.9031329035770067E-3</v>
      </c>
      <c r="Q2500" s="21">
        <v>3.5958268081767589E-3</v>
      </c>
      <c r="R2500" s="21">
        <v>4.2781029272239788E-3</v>
      </c>
      <c r="S2500" s="21">
        <v>4.8972634999936617E-3</v>
      </c>
      <c r="T2500" s="21">
        <v>5.4087824190244237E-3</v>
      </c>
      <c r="U2500" s="21">
        <v>5.8011125940123382E-3</v>
      </c>
      <c r="V2500" s="21">
        <v>6.0507481979428374E-3</v>
      </c>
      <c r="W2500" s="21">
        <v>6.1866210035923068E-3</v>
      </c>
      <c r="X2500" s="21">
        <v>6.1746438637423637E-3</v>
      </c>
      <c r="Y2500" s="21">
        <v>6.154844217593828E-3</v>
      </c>
      <c r="Z2500" s="21">
        <v>6.1357477187881457E-3</v>
      </c>
      <c r="AA2500" s="21">
        <v>6.1156326562265672E-3</v>
      </c>
      <c r="AB2500" s="21">
        <v>6.0944566876281071E-3</v>
      </c>
      <c r="AC2500" s="21">
        <v>6.0721967324750036E-3</v>
      </c>
      <c r="AD2500" s="21">
        <v>6.0488221556040493E-3</v>
      </c>
      <c r="AE2500" s="21">
        <v>6.0245493775549106E-3</v>
      </c>
      <c r="AF2500" s="21">
        <v>5.9990565555050699E-3</v>
      </c>
      <c r="AG2500" s="21">
        <v>5.9722949767791293E-3</v>
      </c>
    </row>
    <row r="2501" spans="1:33" x14ac:dyDescent="0.25">
      <c r="A2501">
        <v>2567</v>
      </c>
      <c r="B2501" t="s">
        <v>1</v>
      </c>
      <c r="C2501" t="s">
        <v>9</v>
      </c>
      <c r="D2501" t="s">
        <v>9</v>
      </c>
      <c r="E2501" t="s">
        <v>164</v>
      </c>
      <c r="F2501" t="s">
        <v>479</v>
      </c>
      <c r="G2501" t="s">
        <v>485</v>
      </c>
      <c r="H2501">
        <v>164</v>
      </c>
      <c r="I2501">
        <v>1</v>
      </c>
      <c r="J2501" t="s">
        <v>280</v>
      </c>
      <c r="K2501" s="21">
        <v>1.7240536609494763E-3</v>
      </c>
      <c r="L2501" s="21">
        <v>4.404530667694426E-3</v>
      </c>
      <c r="M2501" s="21">
        <v>9.7115389937614122E-3</v>
      </c>
      <c r="N2501" s="21">
        <v>1.8901654825166928E-2</v>
      </c>
      <c r="O2501" s="21">
        <v>3.2992325324359494E-2</v>
      </c>
      <c r="P2501" s="21">
        <v>5.2417103207534795E-2</v>
      </c>
      <c r="Q2501" s="21">
        <v>7.6743975178889021E-2</v>
      </c>
      <c r="R2501" s="21">
        <v>0.10466075658335054</v>
      </c>
      <c r="S2501" s="21">
        <v>0.13425010486710148</v>
      </c>
      <c r="T2501" s="21">
        <v>0.16338802911173311</v>
      </c>
      <c r="U2501" s="21">
        <v>0.19019464079081941</v>
      </c>
      <c r="V2501" s="21">
        <v>0.21334766953807943</v>
      </c>
      <c r="W2501" s="21">
        <v>0.23217468795371696</v>
      </c>
      <c r="X2501" s="21">
        <v>0.24402022930034667</v>
      </c>
      <c r="Y2501" s="21">
        <v>0.24933634104065938</v>
      </c>
      <c r="Z2501" s="21">
        <v>0.25046278690353108</v>
      </c>
      <c r="AA2501" s="21">
        <v>0.25026952419422144</v>
      </c>
      <c r="AB2501" s="21">
        <v>0.25003588902393803</v>
      </c>
      <c r="AC2501" s="21">
        <v>0.24978796761898198</v>
      </c>
      <c r="AD2501" s="21">
        <v>0.2495254050779096</v>
      </c>
      <c r="AE2501" s="21">
        <v>0.24924772101164627</v>
      </c>
      <c r="AF2501" s="21">
        <v>0.2489543179186699</v>
      </c>
      <c r="AG2501" s="21">
        <v>0.2486444851717792</v>
      </c>
    </row>
    <row r="2502" spans="1:33" x14ac:dyDescent="0.25">
      <c r="A2502">
        <v>2540</v>
      </c>
      <c r="B2502" t="s">
        <v>1</v>
      </c>
      <c r="C2502" t="s">
        <v>9</v>
      </c>
      <c r="D2502" t="s">
        <v>9</v>
      </c>
      <c r="E2502" t="s">
        <v>62</v>
      </c>
      <c r="F2502" t="s">
        <v>479</v>
      </c>
      <c r="G2502" t="s">
        <v>293</v>
      </c>
      <c r="H2502">
        <v>164</v>
      </c>
      <c r="I2502">
        <v>0</v>
      </c>
      <c r="J2502" t="s">
        <v>273</v>
      </c>
      <c r="K2502" s="21">
        <v>0</v>
      </c>
      <c r="L2502" s="21">
        <v>0</v>
      </c>
      <c r="M2502" s="21">
        <v>0</v>
      </c>
      <c r="N2502" s="21">
        <v>0</v>
      </c>
      <c r="O2502" s="21">
        <v>0</v>
      </c>
      <c r="P2502" s="21">
        <v>0</v>
      </c>
      <c r="Q2502" s="21">
        <v>0</v>
      </c>
      <c r="R2502" s="21">
        <v>0</v>
      </c>
      <c r="S2502" s="21">
        <v>0</v>
      </c>
      <c r="T2502" s="21">
        <v>0</v>
      </c>
      <c r="U2502" s="21">
        <v>0</v>
      </c>
      <c r="V2502" s="21">
        <v>0</v>
      </c>
      <c r="W2502" s="21">
        <v>0</v>
      </c>
      <c r="X2502" s="21">
        <v>0</v>
      </c>
      <c r="Y2502" s="21">
        <v>0</v>
      </c>
      <c r="Z2502" s="21">
        <v>0</v>
      </c>
      <c r="AA2502" s="21">
        <v>0</v>
      </c>
      <c r="AB2502" s="21">
        <v>0</v>
      </c>
      <c r="AC2502" s="21">
        <v>0</v>
      </c>
      <c r="AD2502" s="21">
        <v>0</v>
      </c>
      <c r="AE2502" s="21">
        <v>0</v>
      </c>
      <c r="AF2502" s="21">
        <v>0</v>
      </c>
      <c r="AG2502" s="21">
        <v>0</v>
      </c>
    </row>
    <row r="2503" spans="1:33" x14ac:dyDescent="0.25">
      <c r="A2503">
        <v>2532</v>
      </c>
      <c r="B2503" t="s">
        <v>1</v>
      </c>
      <c r="C2503" t="s">
        <v>9</v>
      </c>
      <c r="D2503" t="s">
        <v>9</v>
      </c>
      <c r="E2503" t="s">
        <v>63</v>
      </c>
      <c r="F2503" t="s">
        <v>479</v>
      </c>
      <c r="G2503" t="s">
        <v>294</v>
      </c>
      <c r="H2503">
        <v>164</v>
      </c>
      <c r="I2503">
        <v>0</v>
      </c>
      <c r="J2503" t="s">
        <v>280</v>
      </c>
      <c r="K2503" s="21">
        <v>0</v>
      </c>
      <c r="L2503" s="21">
        <v>0</v>
      </c>
      <c r="M2503" s="21">
        <v>0</v>
      </c>
      <c r="N2503" s="21">
        <v>0</v>
      </c>
      <c r="O2503" s="21">
        <v>0</v>
      </c>
      <c r="P2503" s="21">
        <v>0</v>
      </c>
      <c r="Q2503" s="21">
        <v>0</v>
      </c>
      <c r="R2503" s="21">
        <v>0</v>
      </c>
      <c r="S2503" s="21">
        <v>0</v>
      </c>
      <c r="T2503" s="21">
        <v>0</v>
      </c>
      <c r="U2503" s="21">
        <v>0</v>
      </c>
      <c r="V2503" s="21">
        <v>0</v>
      </c>
      <c r="W2503" s="21">
        <v>0</v>
      </c>
      <c r="X2503" s="21">
        <v>0</v>
      </c>
      <c r="Y2503" s="21">
        <v>0</v>
      </c>
      <c r="Z2503" s="21">
        <v>0</v>
      </c>
      <c r="AA2503" s="21">
        <v>0</v>
      </c>
      <c r="AB2503" s="21">
        <v>0</v>
      </c>
      <c r="AC2503" s="21">
        <v>0</v>
      </c>
      <c r="AD2503" s="21">
        <v>0</v>
      </c>
      <c r="AE2503" s="21">
        <v>0</v>
      </c>
      <c r="AF2503" s="21">
        <v>0</v>
      </c>
      <c r="AG2503" s="21">
        <v>0</v>
      </c>
    </row>
    <row r="2504" spans="1:33" x14ac:dyDescent="0.25">
      <c r="A2504">
        <v>2551</v>
      </c>
      <c r="B2504" t="s">
        <v>1</v>
      </c>
      <c r="C2504" t="s">
        <v>9</v>
      </c>
      <c r="D2504" t="s">
        <v>9</v>
      </c>
      <c r="E2504" t="s">
        <v>68</v>
      </c>
      <c r="F2504" t="s">
        <v>479</v>
      </c>
      <c r="G2504" t="s">
        <v>300</v>
      </c>
      <c r="H2504">
        <v>164</v>
      </c>
      <c r="I2504">
        <v>0</v>
      </c>
      <c r="J2504" t="s">
        <v>273</v>
      </c>
      <c r="K2504" s="21">
        <v>0</v>
      </c>
      <c r="L2504" s="21">
        <v>0</v>
      </c>
      <c r="M2504" s="21">
        <v>0</v>
      </c>
      <c r="N2504" s="21">
        <v>0</v>
      </c>
      <c r="O2504" s="21">
        <v>0</v>
      </c>
      <c r="P2504" s="21">
        <v>0</v>
      </c>
      <c r="Q2504" s="21">
        <v>0</v>
      </c>
      <c r="R2504" s="21">
        <v>0</v>
      </c>
      <c r="S2504" s="21">
        <v>0</v>
      </c>
      <c r="T2504" s="21">
        <v>0</v>
      </c>
      <c r="U2504" s="21">
        <v>0</v>
      </c>
      <c r="V2504" s="21">
        <v>0</v>
      </c>
      <c r="W2504" s="21">
        <v>0</v>
      </c>
      <c r="X2504" s="21">
        <v>0</v>
      </c>
      <c r="Y2504" s="21">
        <v>0</v>
      </c>
      <c r="Z2504" s="21">
        <v>0</v>
      </c>
      <c r="AA2504" s="21">
        <v>0</v>
      </c>
      <c r="AB2504" s="21">
        <v>0</v>
      </c>
      <c r="AC2504" s="21">
        <v>0</v>
      </c>
      <c r="AD2504" s="21">
        <v>0</v>
      </c>
      <c r="AE2504" s="21">
        <v>0</v>
      </c>
      <c r="AF2504" s="21">
        <v>0</v>
      </c>
      <c r="AG2504" s="21">
        <v>0</v>
      </c>
    </row>
    <row r="2505" spans="1:33" x14ac:dyDescent="0.25">
      <c r="A2505">
        <v>2550</v>
      </c>
      <c r="B2505" t="s">
        <v>1</v>
      </c>
      <c r="C2505" t="s">
        <v>9</v>
      </c>
      <c r="D2505" t="s">
        <v>9</v>
      </c>
      <c r="E2505" t="s">
        <v>69</v>
      </c>
      <c r="F2505" t="s">
        <v>479</v>
      </c>
      <c r="G2505" t="s">
        <v>301</v>
      </c>
      <c r="H2505">
        <v>164</v>
      </c>
      <c r="I2505">
        <v>1</v>
      </c>
      <c r="J2505" t="s">
        <v>280</v>
      </c>
      <c r="K2505" s="21">
        <v>0.1460510378839264</v>
      </c>
      <c r="L2505" s="21">
        <v>0.27607116003984855</v>
      </c>
      <c r="M2505" s="21">
        <v>0.39169202169700867</v>
      </c>
      <c r="N2505" s="21">
        <v>0.49532895111860958</v>
      </c>
      <c r="O2505" s="21">
        <v>0.58805658971888908</v>
      </c>
      <c r="P2505" s="21">
        <v>0.66029541123041957</v>
      </c>
      <c r="Q2505" s="21">
        <v>0.70669610695850849</v>
      </c>
      <c r="R2505" s="21">
        <v>0.73202407861621399</v>
      </c>
      <c r="S2505" s="21">
        <v>0.73938171796159902</v>
      </c>
      <c r="T2505" s="21">
        <v>0.73469232821650254</v>
      </c>
      <c r="U2505" s="21">
        <v>0.72239384811788454</v>
      </c>
      <c r="V2505" s="21">
        <v>0.70301635808996099</v>
      </c>
      <c r="W2505" s="21">
        <v>0.6768279815172793</v>
      </c>
      <c r="X2505" s="21">
        <v>0.64676473432999082</v>
      </c>
      <c r="Y2505" s="21">
        <v>0.61411576867558648</v>
      </c>
      <c r="Z2505" s="21">
        <v>0.57367389468192154</v>
      </c>
      <c r="AA2505" s="21">
        <v>0.53249851356516187</v>
      </c>
      <c r="AB2505" s="21">
        <v>0.48938316370469659</v>
      </c>
      <c r="AC2505" s="21">
        <v>0.44777286237040609</v>
      </c>
      <c r="AD2505" s="21">
        <v>0.40701242446670816</v>
      </c>
      <c r="AE2505" s="21">
        <v>0.38320568635475349</v>
      </c>
      <c r="AF2505" s="21">
        <v>0.35853829358417127</v>
      </c>
      <c r="AG2505" s="21">
        <v>0.33470084319938215</v>
      </c>
    </row>
    <row r="2506" spans="1:33" x14ac:dyDescent="0.25">
      <c r="A2506">
        <v>2565</v>
      </c>
      <c r="B2506" t="s">
        <v>1</v>
      </c>
      <c r="C2506" t="s">
        <v>9</v>
      </c>
      <c r="D2506" t="s">
        <v>9</v>
      </c>
      <c r="E2506" t="s">
        <v>165</v>
      </c>
      <c r="F2506" t="s">
        <v>479</v>
      </c>
      <c r="G2506">
        <v>0</v>
      </c>
      <c r="H2506">
        <v>164</v>
      </c>
      <c r="I2506">
        <v>1</v>
      </c>
      <c r="J2506" t="s">
        <v>280</v>
      </c>
      <c r="K2506" s="21">
        <v>1.3846132590155655E-3</v>
      </c>
      <c r="L2506" s="21">
        <v>3.0632896894146043E-3</v>
      </c>
      <c r="M2506" s="21">
        <v>5.0920758053163116E-3</v>
      </c>
      <c r="N2506" s="21">
        <v>7.4163958106574527E-3</v>
      </c>
      <c r="O2506" s="21">
        <v>1.0021954781729115E-2</v>
      </c>
      <c r="P2506" s="21">
        <v>1.3013509981347178E-2</v>
      </c>
      <c r="Q2506" s="21">
        <v>1.6232581347639632E-2</v>
      </c>
      <c r="R2506" s="21">
        <v>1.9454758250823247E-2</v>
      </c>
      <c r="S2506" s="21">
        <v>2.2429330562930918E-2</v>
      </c>
      <c r="T2506" s="21">
        <v>2.4930322069138762E-2</v>
      </c>
      <c r="U2506" s="21">
        <v>2.6836826392820572E-2</v>
      </c>
      <c r="V2506" s="21">
        <v>2.8066938324640401E-2</v>
      </c>
      <c r="W2506" s="21">
        <v>2.8755554255698177E-2</v>
      </c>
      <c r="X2506" s="21">
        <v>2.9063870837134936E-2</v>
      </c>
      <c r="Y2506" s="21">
        <v>2.9171420463432608E-2</v>
      </c>
      <c r="Z2506" s="21">
        <v>2.9134322981707955E-2</v>
      </c>
      <c r="AA2506" s="21">
        <v>2.9095376960469689E-2</v>
      </c>
      <c r="AB2506" s="21">
        <v>2.9054392457479008E-2</v>
      </c>
      <c r="AC2506" s="21">
        <v>2.9011294872912537E-2</v>
      </c>
      <c r="AD2506" s="21">
        <v>2.8965997153189194E-2</v>
      </c>
      <c r="AE2506" s="21">
        <v>2.8919562271078097E-2</v>
      </c>
      <c r="AF2506" s="21">
        <v>2.8870605020250635E-2</v>
      </c>
      <c r="AG2506" s="21">
        <v>2.8819008333119685E-2</v>
      </c>
    </row>
    <row r="2507" spans="1:33" x14ac:dyDescent="0.25">
      <c r="A2507">
        <v>2563</v>
      </c>
      <c r="B2507" t="s">
        <v>1</v>
      </c>
      <c r="C2507" t="s">
        <v>9</v>
      </c>
      <c r="D2507" t="s">
        <v>9</v>
      </c>
      <c r="E2507" t="s">
        <v>166</v>
      </c>
      <c r="F2507" t="s">
        <v>479</v>
      </c>
      <c r="G2507" t="s">
        <v>486</v>
      </c>
      <c r="H2507">
        <v>164</v>
      </c>
      <c r="I2507">
        <v>1</v>
      </c>
      <c r="J2507" t="s">
        <v>280</v>
      </c>
      <c r="K2507" s="21">
        <v>0.18405535406317944</v>
      </c>
      <c r="L2507" s="21">
        <v>0.40810484092885141</v>
      </c>
      <c r="M2507" s="21">
        <v>0.68014375056731669</v>
      </c>
      <c r="N2507" s="21">
        <v>0.99350539720537101</v>
      </c>
      <c r="O2507" s="21">
        <v>1.3470182328550921</v>
      </c>
      <c r="P2507" s="21">
        <v>1.7557893398492237</v>
      </c>
      <c r="Q2507" s="21">
        <v>2.1993048430627828</v>
      </c>
      <c r="R2507" s="21">
        <v>2.6474235203919858</v>
      </c>
      <c r="S2507" s="21">
        <v>3.065095114260266</v>
      </c>
      <c r="T2507" s="21">
        <v>3.4201859437719646</v>
      </c>
      <c r="U2507" s="21">
        <v>3.6919598245524838</v>
      </c>
      <c r="V2507" s="21">
        <v>3.8698550282843431</v>
      </c>
      <c r="W2507" s="21">
        <v>3.9720173817564426</v>
      </c>
      <c r="X2507" s="21">
        <v>4.0206677706045575</v>
      </c>
      <c r="Y2507" s="21">
        <v>4.0410251322374755</v>
      </c>
      <c r="Z2507" s="21">
        <v>4.0410251322374755</v>
      </c>
      <c r="AA2507" s="21">
        <v>4.0410251322374755</v>
      </c>
      <c r="AB2507" s="21">
        <v>4.0410251322374728</v>
      </c>
      <c r="AC2507" s="21">
        <v>4.0410251322374755</v>
      </c>
      <c r="AD2507" s="21">
        <v>4.0410251322374764</v>
      </c>
      <c r="AE2507" s="21">
        <v>4.0410251322374737</v>
      </c>
      <c r="AF2507" s="21">
        <v>4.0410251322374764</v>
      </c>
      <c r="AG2507" s="21">
        <v>4.0410251322374755</v>
      </c>
    </row>
    <row r="2508" spans="1:33" x14ac:dyDescent="0.25">
      <c r="A2508">
        <v>2564</v>
      </c>
      <c r="B2508" t="s">
        <v>1</v>
      </c>
      <c r="C2508" t="s">
        <v>9</v>
      </c>
      <c r="D2508" t="s">
        <v>9</v>
      </c>
      <c r="E2508" t="s">
        <v>167</v>
      </c>
      <c r="F2508" t="s">
        <v>479</v>
      </c>
      <c r="G2508" t="s">
        <v>487</v>
      </c>
      <c r="H2508">
        <v>164</v>
      </c>
      <c r="I2508">
        <v>0</v>
      </c>
      <c r="J2508" t="s">
        <v>273</v>
      </c>
      <c r="K2508" s="21">
        <v>0</v>
      </c>
      <c r="L2508" s="21">
        <v>0</v>
      </c>
      <c r="M2508" s="21">
        <v>0</v>
      </c>
      <c r="N2508" s="21">
        <v>0</v>
      </c>
      <c r="O2508" s="21">
        <v>0</v>
      </c>
      <c r="P2508" s="21">
        <v>0</v>
      </c>
      <c r="Q2508" s="21">
        <v>0</v>
      </c>
      <c r="R2508" s="21">
        <v>0</v>
      </c>
      <c r="S2508" s="21">
        <v>0</v>
      </c>
      <c r="T2508" s="21">
        <v>0</v>
      </c>
      <c r="U2508" s="21">
        <v>0</v>
      </c>
      <c r="V2508" s="21">
        <v>0</v>
      </c>
      <c r="W2508" s="21">
        <v>0</v>
      </c>
      <c r="X2508" s="21">
        <v>0</v>
      </c>
      <c r="Y2508" s="21">
        <v>0</v>
      </c>
      <c r="Z2508" s="21">
        <v>0</v>
      </c>
      <c r="AA2508" s="21">
        <v>0</v>
      </c>
      <c r="AB2508" s="21">
        <v>0</v>
      </c>
      <c r="AC2508" s="21">
        <v>0</v>
      </c>
      <c r="AD2508" s="21">
        <v>0</v>
      </c>
      <c r="AE2508" s="21">
        <v>0</v>
      </c>
      <c r="AF2508" s="21">
        <v>0</v>
      </c>
      <c r="AG2508" s="21">
        <v>0</v>
      </c>
    </row>
    <row r="2509" spans="1:33" x14ac:dyDescent="0.25">
      <c r="A2509">
        <v>2566</v>
      </c>
      <c r="B2509" t="s">
        <v>1</v>
      </c>
      <c r="C2509" t="s">
        <v>9</v>
      </c>
      <c r="D2509" t="s">
        <v>9</v>
      </c>
      <c r="E2509" t="s">
        <v>168</v>
      </c>
      <c r="F2509" t="s">
        <v>479</v>
      </c>
      <c r="G2509" t="s">
        <v>488</v>
      </c>
      <c r="H2509">
        <v>164</v>
      </c>
      <c r="I2509">
        <v>1</v>
      </c>
      <c r="J2509" t="s">
        <v>280</v>
      </c>
      <c r="K2509" s="21">
        <v>6.0051244626579445E-2</v>
      </c>
      <c r="L2509" s="21">
        <v>0.13279012936404652</v>
      </c>
      <c r="M2509" s="21">
        <v>0.22060025285155466</v>
      </c>
      <c r="N2509" s="21">
        <v>0.32106386572092016</v>
      </c>
      <c r="O2509" s="21">
        <v>0.43349835377838691</v>
      </c>
      <c r="P2509" s="21">
        <v>0.56234196800518177</v>
      </c>
      <c r="Q2509" s="21">
        <v>0.70067557032562777</v>
      </c>
      <c r="R2509" s="21">
        <v>0.83880136235736902</v>
      </c>
      <c r="S2509" s="21">
        <v>0.96598101090124633</v>
      </c>
      <c r="T2509" s="21">
        <v>1.0726234940375265</v>
      </c>
      <c r="U2509" s="21">
        <v>1.0967809648843128</v>
      </c>
      <c r="V2509" s="21">
        <v>1.1025571658215658</v>
      </c>
      <c r="W2509" s="21">
        <v>1.1018491963743142</v>
      </c>
      <c r="X2509" s="21">
        <v>1.0999004452254781</v>
      </c>
      <c r="Y2509" s="21">
        <v>1.0981211659126018</v>
      </c>
      <c r="Z2509" s="21">
        <v>1.0964381207207694</v>
      </c>
      <c r="AA2509" s="21">
        <v>1.0946682912084036</v>
      </c>
      <c r="AB2509" s="21">
        <v>1.0928043190520089</v>
      </c>
      <c r="AC2509" s="21">
        <v>1.0908431726954675</v>
      </c>
      <c r="AD2509" s="21">
        <v>1.0887812032063073</v>
      </c>
      <c r="AE2509" s="21">
        <v>1.0866594095055753</v>
      </c>
      <c r="AF2509" s="21">
        <v>1.084423404247129</v>
      </c>
      <c r="AG2509" s="21">
        <v>1.0820680520182682</v>
      </c>
    </row>
    <row r="2510" spans="1:33" x14ac:dyDescent="0.25">
      <c r="A2510">
        <v>2518</v>
      </c>
      <c r="B2510" t="s">
        <v>1</v>
      </c>
      <c r="C2510" t="s">
        <v>9</v>
      </c>
      <c r="D2510" t="s">
        <v>9</v>
      </c>
      <c r="E2510" t="s">
        <v>71</v>
      </c>
      <c r="F2510" t="s">
        <v>479</v>
      </c>
      <c r="G2510" t="s">
        <v>304</v>
      </c>
      <c r="H2510">
        <v>164</v>
      </c>
      <c r="I2510">
        <v>0</v>
      </c>
      <c r="J2510" t="s">
        <v>280</v>
      </c>
      <c r="K2510" s="21">
        <v>0</v>
      </c>
      <c r="L2510" s="21">
        <v>0</v>
      </c>
      <c r="M2510" s="21">
        <v>0</v>
      </c>
      <c r="N2510" s="21">
        <v>0</v>
      </c>
      <c r="O2510" s="21">
        <v>0</v>
      </c>
      <c r="P2510" s="21">
        <v>0</v>
      </c>
      <c r="Q2510" s="21">
        <v>0</v>
      </c>
      <c r="R2510" s="21">
        <v>0</v>
      </c>
      <c r="S2510" s="21">
        <v>0</v>
      </c>
      <c r="T2510" s="21">
        <v>0</v>
      </c>
      <c r="U2510" s="21">
        <v>0</v>
      </c>
      <c r="V2510" s="21">
        <v>0</v>
      </c>
      <c r="W2510" s="21">
        <v>0</v>
      </c>
      <c r="X2510" s="21">
        <v>0</v>
      </c>
      <c r="Y2510" s="21">
        <v>0</v>
      </c>
      <c r="Z2510" s="21">
        <v>0</v>
      </c>
      <c r="AA2510" s="21">
        <v>0</v>
      </c>
      <c r="AB2510" s="21">
        <v>0</v>
      </c>
      <c r="AC2510" s="21">
        <v>0</v>
      </c>
      <c r="AD2510" s="21">
        <v>0</v>
      </c>
      <c r="AE2510" s="21">
        <v>0</v>
      </c>
      <c r="AF2510" s="21">
        <v>0</v>
      </c>
      <c r="AG2510" s="21">
        <v>0</v>
      </c>
    </row>
    <row r="2511" spans="1:33" x14ac:dyDescent="0.25">
      <c r="A2511">
        <v>2553</v>
      </c>
      <c r="B2511" t="s">
        <v>1</v>
      </c>
      <c r="C2511" t="s">
        <v>9</v>
      </c>
      <c r="D2511" t="s">
        <v>9</v>
      </c>
      <c r="E2511" t="s">
        <v>146</v>
      </c>
      <c r="F2511" t="s">
        <v>479</v>
      </c>
      <c r="G2511" t="s">
        <v>376</v>
      </c>
      <c r="H2511">
        <v>164</v>
      </c>
      <c r="I2511">
        <v>1</v>
      </c>
      <c r="J2511" t="s">
        <v>280</v>
      </c>
      <c r="K2511" s="21">
        <v>1.3738325262869151E-2</v>
      </c>
      <c r="L2511" s="21">
        <v>3.0461906824549474E-2</v>
      </c>
      <c r="M2511" s="21">
        <v>5.0767531965378601E-2</v>
      </c>
      <c r="N2511" s="21">
        <v>7.4157583552490192E-2</v>
      </c>
      <c r="O2511" s="21">
        <v>0.1005446144838912</v>
      </c>
      <c r="P2511" s="21">
        <v>0.13105625297728024</v>
      </c>
      <c r="Q2511" s="21">
        <v>0.16416129506250757</v>
      </c>
      <c r="R2511" s="21">
        <v>0.19760992890883428</v>
      </c>
      <c r="S2511" s="21">
        <v>0.22878592071211387</v>
      </c>
      <c r="T2511" s="21">
        <v>0.25529073682313641</v>
      </c>
      <c r="U2511" s="21">
        <v>0.27557657958559878</v>
      </c>
      <c r="V2511" s="21">
        <v>0.2888550967143847</v>
      </c>
      <c r="W2511" s="21">
        <v>0.29648073547270148</v>
      </c>
      <c r="X2511" s="21">
        <v>0.30011211511695274</v>
      </c>
      <c r="Y2511" s="21">
        <v>0.30163163655130804</v>
      </c>
      <c r="Z2511" s="21">
        <v>0.30163163655130809</v>
      </c>
      <c r="AA2511" s="21">
        <v>0.30163163655130809</v>
      </c>
      <c r="AB2511" s="21">
        <v>0.30163163655130798</v>
      </c>
      <c r="AC2511" s="21">
        <v>0.30163163655130798</v>
      </c>
      <c r="AD2511" s="21">
        <v>0.30163163655130804</v>
      </c>
      <c r="AE2511" s="21">
        <v>0.30163163655130809</v>
      </c>
      <c r="AF2511" s="21">
        <v>0.30163163655130787</v>
      </c>
      <c r="AG2511" s="21">
        <v>0.30163163655130809</v>
      </c>
    </row>
    <row r="2512" spans="1:33" x14ac:dyDescent="0.25">
      <c r="A2512">
        <v>2519</v>
      </c>
      <c r="B2512" t="s">
        <v>1</v>
      </c>
      <c r="C2512" t="s">
        <v>9</v>
      </c>
      <c r="D2512" t="s">
        <v>9</v>
      </c>
      <c r="E2512" t="s">
        <v>78</v>
      </c>
      <c r="F2512" t="s">
        <v>479</v>
      </c>
      <c r="G2512" t="s">
        <v>309</v>
      </c>
      <c r="H2512">
        <v>164</v>
      </c>
      <c r="I2512">
        <v>1</v>
      </c>
      <c r="J2512" t="s">
        <v>280</v>
      </c>
      <c r="K2512" s="21">
        <v>0.21118726568151064</v>
      </c>
      <c r="L2512" s="21">
        <v>0.44836042878386029</v>
      </c>
      <c r="M2512" s="21">
        <v>0.70989582119085226</v>
      </c>
      <c r="N2512" s="21">
        <v>0.99529892460948255</v>
      </c>
      <c r="O2512" s="21">
        <v>1.2928043641519549</v>
      </c>
      <c r="P2512" s="21">
        <v>1.5976462817447759</v>
      </c>
      <c r="Q2512" s="21">
        <v>1.905420100922129</v>
      </c>
      <c r="R2512" s="21">
        <v>2.2064669574568416</v>
      </c>
      <c r="S2512" s="21">
        <v>2.5209590823785444</v>
      </c>
      <c r="T2512" s="21">
        <v>2.8353671010434978</v>
      </c>
      <c r="U2512" s="21">
        <v>3.1405416168855824</v>
      </c>
      <c r="V2512" s="21">
        <v>3.4379563564873998</v>
      </c>
      <c r="W2512" s="21">
        <v>3.7288843582483473</v>
      </c>
      <c r="X2512" s="21">
        <v>4.0143718563819393</v>
      </c>
      <c r="Y2512" s="21">
        <v>4.2951939547727083</v>
      </c>
      <c r="Z2512" s="21">
        <v>4.3657421243461734</v>
      </c>
      <c r="AA2512" s="21">
        <v>4.4129646048865379</v>
      </c>
      <c r="AB2512" s="21">
        <v>4.4465938881533607</v>
      </c>
      <c r="AC2512" s="21">
        <v>4.4802136723159549</v>
      </c>
      <c r="AD2512" s="21">
        <v>4.5142316803685141</v>
      </c>
      <c r="AE2512" s="21">
        <v>4.5493473913906062</v>
      </c>
      <c r="AF2512" s="21">
        <v>4.6196325911691467</v>
      </c>
      <c r="AG2512" s="21">
        <v>4.6779995499733626</v>
      </c>
    </row>
    <row r="2513" spans="1:33" x14ac:dyDescent="0.25">
      <c r="A2513">
        <v>2544</v>
      </c>
      <c r="B2513" t="s">
        <v>1</v>
      </c>
      <c r="C2513" t="s">
        <v>9</v>
      </c>
      <c r="D2513" t="s">
        <v>9</v>
      </c>
      <c r="E2513" t="s">
        <v>81</v>
      </c>
      <c r="F2513" t="s">
        <v>479</v>
      </c>
      <c r="G2513" t="s">
        <v>489</v>
      </c>
      <c r="H2513">
        <v>164</v>
      </c>
      <c r="I2513">
        <v>1</v>
      </c>
      <c r="J2513" t="s">
        <v>280</v>
      </c>
      <c r="K2513" s="21">
        <v>5.820430040225962E-3</v>
      </c>
      <c r="L2513" s="21">
        <v>1.7333730766233218E-2</v>
      </c>
      <c r="M2513" s="21">
        <v>3.7579737779473411E-2</v>
      </c>
      <c r="N2513" s="21">
        <v>7.0193260815771111E-2</v>
      </c>
      <c r="O2513" s="21">
        <v>0.11903966707669013</v>
      </c>
      <c r="P2513" s="21">
        <v>0.18810089525439583</v>
      </c>
      <c r="Q2513" s="21">
        <v>0.28075594622537392</v>
      </c>
      <c r="R2513" s="21">
        <v>0.3991578871002206</v>
      </c>
      <c r="S2513" s="21">
        <v>0.54341926159331377</v>
      </c>
      <c r="T2513" s="21">
        <v>0.71088617759112349</v>
      </c>
      <c r="U2513" s="21">
        <v>0.89571987053951907</v>
      </c>
      <c r="V2513" s="21">
        <v>1.0890249712212605</v>
      </c>
      <c r="W2513" s="21">
        <v>1.2797396013946065</v>
      </c>
      <c r="X2513" s="21">
        <v>1.4562623532190784</v>
      </c>
      <c r="Y2513" s="21">
        <v>1.6085244546229571</v>
      </c>
      <c r="Z2513" s="21">
        <v>1.7320084574792562</v>
      </c>
      <c r="AA2513" s="21">
        <v>1.8244213245743452</v>
      </c>
      <c r="AB2513" s="21">
        <v>1.8867915500036161</v>
      </c>
      <c r="AC2513" s="21">
        <v>1.9253682259858287</v>
      </c>
      <c r="AD2513" s="21">
        <v>1.949107799568456</v>
      </c>
      <c r="AE2513" s="21">
        <v>1.9468062693150288</v>
      </c>
      <c r="AF2513" s="21">
        <v>1.9444271378712055</v>
      </c>
      <c r="AG2513" s="21">
        <v>1.9419628651382586</v>
      </c>
    </row>
    <row r="2514" spans="1:33" x14ac:dyDescent="0.25">
      <c r="A2514">
        <v>2543</v>
      </c>
      <c r="B2514" t="s">
        <v>1</v>
      </c>
      <c r="C2514" t="s">
        <v>9</v>
      </c>
      <c r="D2514" t="s">
        <v>9</v>
      </c>
      <c r="E2514" t="s">
        <v>82</v>
      </c>
      <c r="F2514" t="s">
        <v>479</v>
      </c>
      <c r="G2514" t="s">
        <v>313</v>
      </c>
      <c r="H2514">
        <v>164</v>
      </c>
      <c r="I2514">
        <v>0</v>
      </c>
      <c r="J2514" t="s">
        <v>273</v>
      </c>
      <c r="K2514" s="21">
        <v>0</v>
      </c>
      <c r="L2514" s="21">
        <v>0</v>
      </c>
      <c r="M2514" s="21">
        <v>0</v>
      </c>
      <c r="N2514" s="21">
        <v>0</v>
      </c>
      <c r="O2514" s="21">
        <v>0</v>
      </c>
      <c r="P2514" s="21">
        <v>0</v>
      </c>
      <c r="Q2514" s="21">
        <v>0</v>
      </c>
      <c r="R2514" s="21">
        <v>0</v>
      </c>
      <c r="S2514" s="21">
        <v>0</v>
      </c>
      <c r="T2514" s="21">
        <v>0</v>
      </c>
      <c r="U2514" s="21">
        <v>0</v>
      </c>
      <c r="V2514" s="21">
        <v>0</v>
      </c>
      <c r="W2514" s="21">
        <v>0</v>
      </c>
      <c r="X2514" s="21">
        <v>0</v>
      </c>
      <c r="Y2514" s="21">
        <v>0</v>
      </c>
      <c r="Z2514" s="21">
        <v>0</v>
      </c>
      <c r="AA2514" s="21">
        <v>0</v>
      </c>
      <c r="AB2514" s="21">
        <v>0</v>
      </c>
      <c r="AC2514" s="21">
        <v>0</v>
      </c>
      <c r="AD2514" s="21">
        <v>0</v>
      </c>
      <c r="AE2514" s="21">
        <v>0</v>
      </c>
      <c r="AF2514" s="21">
        <v>0</v>
      </c>
      <c r="AG2514" s="21">
        <v>0</v>
      </c>
    </row>
    <row r="2515" spans="1:33" x14ac:dyDescent="0.25">
      <c r="A2515">
        <v>2549</v>
      </c>
      <c r="B2515" t="s">
        <v>1</v>
      </c>
      <c r="C2515" t="s">
        <v>9</v>
      </c>
      <c r="D2515" t="s">
        <v>9</v>
      </c>
      <c r="E2515" t="s">
        <v>169</v>
      </c>
      <c r="F2515" t="s">
        <v>479</v>
      </c>
      <c r="G2515" t="s">
        <v>490</v>
      </c>
      <c r="H2515">
        <v>164</v>
      </c>
      <c r="I2515">
        <v>1</v>
      </c>
      <c r="J2515" t="s">
        <v>280</v>
      </c>
      <c r="K2515" s="21">
        <v>1.5752716173028532E-2</v>
      </c>
      <c r="L2515" s="21">
        <v>3.1262389240004976E-2</v>
      </c>
      <c r="M2515" s="21">
        <v>4.6543983415005312E-2</v>
      </c>
      <c r="N2515" s="21">
        <v>6.1600317436502267E-2</v>
      </c>
      <c r="O2515" s="21">
        <v>7.6381016075766972E-2</v>
      </c>
      <c r="P2515" s="21">
        <v>8.9439204168307279E-2</v>
      </c>
      <c r="Q2515" s="21">
        <v>9.9693389580497532E-2</v>
      </c>
      <c r="R2515" s="21">
        <v>0.10774604560587876</v>
      </c>
      <c r="S2515" s="21">
        <v>0.1078750272770284</v>
      </c>
      <c r="T2515" s="21">
        <v>0.10776367351061791</v>
      </c>
      <c r="U2515" s="21">
        <v>0.10766170604611965</v>
      </c>
      <c r="V2515" s="21">
        <v>0.10756660198427367</v>
      </c>
      <c r="W2515" s="21">
        <v>0.10747632461151715</v>
      </c>
      <c r="X2515" s="21">
        <v>0.1073892194996196</v>
      </c>
      <c r="Y2515" s="21">
        <v>0.10730393270241315</v>
      </c>
      <c r="Z2515" s="21">
        <v>0.10820211324660035</v>
      </c>
      <c r="AA2515" s="21">
        <v>0.10813149181756863</v>
      </c>
      <c r="AB2515" s="21">
        <v>0.1080573735644805</v>
      </c>
      <c r="AC2515" s="21">
        <v>0.10797960104855404</v>
      </c>
      <c r="AD2515" s="21">
        <v>0.10789799409738848</v>
      </c>
      <c r="AE2515" s="21">
        <v>0.10781234987337746</v>
      </c>
      <c r="AF2515" s="21">
        <v>0.10772244232276378</v>
      </c>
      <c r="AG2515" s="21">
        <v>0.10762802110103348</v>
      </c>
    </row>
    <row r="2516" spans="1:33" x14ac:dyDescent="0.25">
      <c r="A2516">
        <v>2542</v>
      </c>
      <c r="B2516" t="s">
        <v>1</v>
      </c>
      <c r="C2516" t="s">
        <v>9</v>
      </c>
      <c r="D2516" t="s">
        <v>9</v>
      </c>
      <c r="E2516" t="s">
        <v>170</v>
      </c>
      <c r="F2516" t="s">
        <v>479</v>
      </c>
      <c r="G2516" t="s">
        <v>491</v>
      </c>
      <c r="H2516">
        <v>164</v>
      </c>
      <c r="I2516">
        <v>1</v>
      </c>
      <c r="J2516" t="s">
        <v>280</v>
      </c>
      <c r="K2516" s="21">
        <v>1.6660998721830561E-3</v>
      </c>
      <c r="L2516" s="21">
        <v>4.9529326312534169E-3</v>
      </c>
      <c r="M2516" s="21">
        <v>1.0716230419500495E-2</v>
      </c>
      <c r="N2516" s="21">
        <v>1.9971192009607903E-2</v>
      </c>
      <c r="O2516" s="21">
        <v>3.3784942621379661E-2</v>
      </c>
      <c r="P2516" s="21">
        <v>5.323956089561354E-2</v>
      </c>
      <c r="Q2516" s="21">
        <v>7.9267860700435455E-2</v>
      </c>
      <c r="R2516" s="21">
        <v>0.11243864069630315</v>
      </c>
      <c r="S2516" s="21">
        <v>0.15275279374063933</v>
      </c>
      <c r="T2516" s="21">
        <v>0.19943473178563265</v>
      </c>
      <c r="U2516" s="21">
        <v>0.25095691134059128</v>
      </c>
      <c r="V2516" s="21">
        <v>0.30468493276846431</v>
      </c>
      <c r="W2516" s="21">
        <v>0.35745925301213211</v>
      </c>
      <c r="X2516" s="21">
        <v>0.40596835235798856</v>
      </c>
      <c r="Y2516" s="21">
        <v>0.44733682406161679</v>
      </c>
      <c r="Z2516" s="21">
        <v>0.47871496727896706</v>
      </c>
      <c r="AA2516" s="21">
        <v>0.49962539861444744</v>
      </c>
      <c r="AB2516" s="21">
        <v>0.50955992073267353</v>
      </c>
      <c r="AC2516" s="21">
        <v>0.50966830923788276</v>
      </c>
      <c r="AD2516" s="21">
        <v>0.50791748445048246</v>
      </c>
      <c r="AE2516" s="21">
        <v>0.50504321858249668</v>
      </c>
      <c r="AF2516" s="21">
        <v>0.50229627750600747</v>
      </c>
      <c r="AG2516" s="21">
        <v>0.49966683728310524</v>
      </c>
    </row>
    <row r="2517" spans="1:33" x14ac:dyDescent="0.25">
      <c r="A2517">
        <v>2529</v>
      </c>
      <c r="B2517" t="s">
        <v>1</v>
      </c>
      <c r="C2517" t="s">
        <v>9</v>
      </c>
      <c r="D2517" t="s">
        <v>9</v>
      </c>
      <c r="E2517" t="s">
        <v>84</v>
      </c>
      <c r="F2517" t="s">
        <v>479</v>
      </c>
      <c r="G2517" t="s">
        <v>314</v>
      </c>
      <c r="H2517">
        <v>164</v>
      </c>
      <c r="I2517">
        <v>0</v>
      </c>
      <c r="J2517" t="s">
        <v>273</v>
      </c>
      <c r="K2517" s="21">
        <v>0</v>
      </c>
      <c r="L2517" s="21">
        <v>0</v>
      </c>
      <c r="M2517" s="21">
        <v>0</v>
      </c>
      <c r="N2517" s="21">
        <v>0</v>
      </c>
      <c r="O2517" s="21">
        <v>0</v>
      </c>
      <c r="P2517" s="21">
        <v>0</v>
      </c>
      <c r="Q2517" s="21">
        <v>0</v>
      </c>
      <c r="R2517" s="21">
        <v>0</v>
      </c>
      <c r="S2517" s="21">
        <v>0</v>
      </c>
      <c r="T2517" s="21">
        <v>0</v>
      </c>
      <c r="U2517" s="21">
        <v>0</v>
      </c>
      <c r="V2517" s="21">
        <v>0</v>
      </c>
      <c r="W2517" s="21">
        <v>0</v>
      </c>
      <c r="X2517" s="21">
        <v>0</v>
      </c>
      <c r="Y2517" s="21">
        <v>0</v>
      </c>
      <c r="Z2517" s="21">
        <v>0</v>
      </c>
      <c r="AA2517" s="21">
        <v>0</v>
      </c>
      <c r="AB2517" s="21">
        <v>0</v>
      </c>
      <c r="AC2517" s="21">
        <v>0</v>
      </c>
      <c r="AD2517" s="21">
        <v>0</v>
      </c>
      <c r="AE2517" s="21">
        <v>0</v>
      </c>
      <c r="AF2517" s="21">
        <v>0</v>
      </c>
      <c r="AG2517" s="21">
        <v>0</v>
      </c>
    </row>
    <row r="2518" spans="1:33" x14ac:dyDescent="0.25">
      <c r="A2518">
        <v>2531</v>
      </c>
      <c r="B2518" t="s">
        <v>1</v>
      </c>
      <c r="C2518" t="s">
        <v>9</v>
      </c>
      <c r="D2518" t="s">
        <v>9</v>
      </c>
      <c r="E2518" t="s">
        <v>85</v>
      </c>
      <c r="F2518" t="s">
        <v>479</v>
      </c>
      <c r="G2518" t="s">
        <v>315</v>
      </c>
      <c r="H2518">
        <v>164</v>
      </c>
      <c r="I2518">
        <v>0</v>
      </c>
      <c r="J2518" t="s">
        <v>273</v>
      </c>
      <c r="K2518" s="21">
        <v>0</v>
      </c>
      <c r="L2518" s="21">
        <v>0</v>
      </c>
      <c r="M2518" s="21">
        <v>0</v>
      </c>
      <c r="N2518" s="21">
        <v>0</v>
      </c>
      <c r="O2518" s="21">
        <v>0</v>
      </c>
      <c r="P2518" s="21">
        <v>0</v>
      </c>
      <c r="Q2518" s="21">
        <v>0</v>
      </c>
      <c r="R2518" s="21">
        <v>0</v>
      </c>
      <c r="S2518" s="21">
        <v>0</v>
      </c>
      <c r="T2518" s="21">
        <v>0</v>
      </c>
      <c r="U2518" s="21">
        <v>0</v>
      </c>
      <c r="V2518" s="21">
        <v>0</v>
      </c>
      <c r="W2518" s="21">
        <v>0</v>
      </c>
      <c r="X2518" s="21">
        <v>0</v>
      </c>
      <c r="Y2518" s="21">
        <v>0</v>
      </c>
      <c r="Z2518" s="21">
        <v>0</v>
      </c>
      <c r="AA2518" s="21">
        <v>0</v>
      </c>
      <c r="AB2518" s="21">
        <v>0</v>
      </c>
      <c r="AC2518" s="21">
        <v>0</v>
      </c>
      <c r="AD2518" s="21">
        <v>0</v>
      </c>
      <c r="AE2518" s="21">
        <v>0</v>
      </c>
      <c r="AF2518" s="21">
        <v>0</v>
      </c>
      <c r="AG2518" s="21">
        <v>0</v>
      </c>
    </row>
    <row r="2519" spans="1:33" x14ac:dyDescent="0.25">
      <c r="A2519">
        <v>2530</v>
      </c>
      <c r="B2519" t="s">
        <v>1</v>
      </c>
      <c r="C2519" t="s">
        <v>9</v>
      </c>
      <c r="D2519" t="s">
        <v>9</v>
      </c>
      <c r="E2519" t="s">
        <v>86</v>
      </c>
      <c r="F2519" t="s">
        <v>479</v>
      </c>
      <c r="G2519" t="s">
        <v>316</v>
      </c>
      <c r="H2519">
        <v>164</v>
      </c>
      <c r="I2519">
        <v>0</v>
      </c>
      <c r="J2519" t="s">
        <v>280</v>
      </c>
      <c r="K2519" s="21">
        <v>0</v>
      </c>
      <c r="L2519" s="21">
        <v>0</v>
      </c>
      <c r="M2519" s="21">
        <v>0</v>
      </c>
      <c r="N2519" s="21">
        <v>0</v>
      </c>
      <c r="O2519" s="21">
        <v>0</v>
      </c>
      <c r="P2519" s="21">
        <v>0</v>
      </c>
      <c r="Q2519" s="21">
        <v>0</v>
      </c>
      <c r="R2519" s="21">
        <v>0</v>
      </c>
      <c r="S2519" s="21">
        <v>0</v>
      </c>
      <c r="T2519" s="21">
        <v>0</v>
      </c>
      <c r="U2519" s="21">
        <v>0</v>
      </c>
      <c r="V2519" s="21">
        <v>0</v>
      </c>
      <c r="W2519" s="21">
        <v>0</v>
      </c>
      <c r="X2519" s="21">
        <v>0</v>
      </c>
      <c r="Y2519" s="21">
        <v>0</v>
      </c>
      <c r="Z2519" s="21">
        <v>0</v>
      </c>
      <c r="AA2519" s="21">
        <v>0</v>
      </c>
      <c r="AB2519" s="21">
        <v>0</v>
      </c>
      <c r="AC2519" s="21">
        <v>0</v>
      </c>
      <c r="AD2519" s="21">
        <v>0</v>
      </c>
      <c r="AE2519" s="21">
        <v>0</v>
      </c>
      <c r="AF2519" s="21">
        <v>0</v>
      </c>
      <c r="AG2519" s="21">
        <v>0</v>
      </c>
    </row>
    <row r="2520" spans="1:33" x14ac:dyDescent="0.25">
      <c r="A2520">
        <v>2546</v>
      </c>
      <c r="B2520" t="s">
        <v>1</v>
      </c>
      <c r="C2520" t="s">
        <v>9</v>
      </c>
      <c r="D2520" t="s">
        <v>9</v>
      </c>
      <c r="E2520" t="s">
        <v>87</v>
      </c>
      <c r="F2520" t="s">
        <v>479</v>
      </c>
      <c r="G2520" t="s">
        <v>317</v>
      </c>
      <c r="H2520">
        <v>164</v>
      </c>
      <c r="I2520">
        <v>0</v>
      </c>
      <c r="J2520" t="s">
        <v>273</v>
      </c>
      <c r="K2520" s="21">
        <v>0</v>
      </c>
      <c r="L2520" s="21">
        <v>0</v>
      </c>
      <c r="M2520" s="21">
        <v>0</v>
      </c>
      <c r="N2520" s="21">
        <v>0</v>
      </c>
      <c r="O2520" s="21">
        <v>0</v>
      </c>
      <c r="P2520" s="21">
        <v>0</v>
      </c>
      <c r="Q2520" s="21">
        <v>0</v>
      </c>
      <c r="R2520" s="21">
        <v>0</v>
      </c>
      <c r="S2520" s="21">
        <v>0</v>
      </c>
      <c r="T2520" s="21">
        <v>0</v>
      </c>
      <c r="U2520" s="21">
        <v>0</v>
      </c>
      <c r="V2520" s="21">
        <v>0</v>
      </c>
      <c r="W2520" s="21">
        <v>0</v>
      </c>
      <c r="X2520" s="21">
        <v>0</v>
      </c>
      <c r="Y2520" s="21">
        <v>0</v>
      </c>
      <c r="Z2520" s="21">
        <v>0</v>
      </c>
      <c r="AA2520" s="21">
        <v>0</v>
      </c>
      <c r="AB2520" s="21">
        <v>0</v>
      </c>
      <c r="AC2520" s="21">
        <v>0</v>
      </c>
      <c r="AD2520" s="21">
        <v>0</v>
      </c>
      <c r="AE2520" s="21">
        <v>0</v>
      </c>
      <c r="AF2520" s="21">
        <v>0</v>
      </c>
      <c r="AG2520" s="21">
        <v>0</v>
      </c>
    </row>
    <row r="2521" spans="1:33" x14ac:dyDescent="0.25">
      <c r="A2521">
        <v>2547</v>
      </c>
      <c r="B2521" t="s">
        <v>1</v>
      </c>
      <c r="C2521" t="s">
        <v>9</v>
      </c>
      <c r="D2521" t="s">
        <v>9</v>
      </c>
      <c r="E2521" t="s">
        <v>88</v>
      </c>
      <c r="F2521" t="s">
        <v>479</v>
      </c>
      <c r="G2521" t="s">
        <v>318</v>
      </c>
      <c r="H2521">
        <v>164</v>
      </c>
      <c r="I2521">
        <v>1</v>
      </c>
      <c r="J2521" t="s">
        <v>280</v>
      </c>
      <c r="K2521" s="21">
        <v>1.0810684801579227E-4</v>
      </c>
      <c r="L2521" s="21">
        <v>2.0724609968400908E-4</v>
      </c>
      <c r="M2521" s="21">
        <v>2.9760079917677095E-4</v>
      </c>
      <c r="N2521" s="21">
        <v>3.7945635183919208E-4</v>
      </c>
      <c r="O2521" s="21">
        <v>4.5258754821776882E-4</v>
      </c>
      <c r="P2521" s="21">
        <v>5.0893271104515431E-4</v>
      </c>
      <c r="Q2521" s="21">
        <v>5.4392671638214558E-4</v>
      </c>
      <c r="R2521" s="21">
        <v>5.6306081058199486E-4</v>
      </c>
      <c r="S2521" s="21">
        <v>5.6840774559184688E-4</v>
      </c>
      <c r="T2521" s="21">
        <v>5.640966037607038E-4</v>
      </c>
      <c r="U2521" s="21">
        <v>5.533292389340058E-4</v>
      </c>
      <c r="V2521" s="21">
        <v>5.3772863225236701E-4</v>
      </c>
      <c r="W2521" s="21">
        <v>5.1822361203312823E-4</v>
      </c>
      <c r="X2521" s="21">
        <v>4.9592057405615023E-4</v>
      </c>
      <c r="Y2521" s="21">
        <v>4.7184164846899841E-4</v>
      </c>
      <c r="Z2521" s="21">
        <v>4.5030632342688297E-4</v>
      </c>
      <c r="AA2521" s="21">
        <v>4.2987266235199132E-4</v>
      </c>
      <c r="AB2521" s="21">
        <v>4.0973985373999802E-4</v>
      </c>
      <c r="AC2521" s="21">
        <v>3.9011250070322288E-4</v>
      </c>
      <c r="AD2521" s="21">
        <v>3.7062633346397332E-4</v>
      </c>
      <c r="AE2521" s="21">
        <v>3.5676939878732131E-4</v>
      </c>
      <c r="AF2521" s="21">
        <v>3.4222159842190109E-4</v>
      </c>
      <c r="AG2521" s="21">
        <v>3.2842516929762499E-4</v>
      </c>
    </row>
    <row r="2522" spans="1:33" x14ac:dyDescent="0.25">
      <c r="A2522">
        <v>2548</v>
      </c>
      <c r="B2522" t="s">
        <v>1</v>
      </c>
      <c r="C2522" t="s">
        <v>9</v>
      </c>
      <c r="D2522" t="s">
        <v>9</v>
      </c>
      <c r="E2522" t="s">
        <v>91</v>
      </c>
      <c r="F2522" t="s">
        <v>479</v>
      </c>
      <c r="G2522" t="s">
        <v>321</v>
      </c>
      <c r="H2522">
        <v>164</v>
      </c>
      <c r="I2522">
        <v>0</v>
      </c>
      <c r="J2522" t="s">
        <v>273</v>
      </c>
      <c r="K2522" s="21">
        <v>0</v>
      </c>
      <c r="L2522" s="21">
        <v>0</v>
      </c>
      <c r="M2522" s="21">
        <v>0</v>
      </c>
      <c r="N2522" s="21">
        <v>0</v>
      </c>
      <c r="O2522" s="21">
        <v>0</v>
      </c>
      <c r="P2522" s="21">
        <v>0</v>
      </c>
      <c r="Q2522" s="21">
        <v>0</v>
      </c>
      <c r="R2522" s="21">
        <v>0</v>
      </c>
      <c r="S2522" s="21">
        <v>0</v>
      </c>
      <c r="T2522" s="21">
        <v>0</v>
      </c>
      <c r="U2522" s="21">
        <v>0</v>
      </c>
      <c r="V2522" s="21">
        <v>0</v>
      </c>
      <c r="W2522" s="21">
        <v>0</v>
      </c>
      <c r="X2522" s="21">
        <v>0</v>
      </c>
      <c r="Y2522" s="21">
        <v>0</v>
      </c>
      <c r="Z2522" s="21">
        <v>0</v>
      </c>
      <c r="AA2522" s="21">
        <v>0</v>
      </c>
      <c r="AB2522" s="21">
        <v>0</v>
      </c>
      <c r="AC2522" s="21">
        <v>0</v>
      </c>
      <c r="AD2522" s="21">
        <v>0</v>
      </c>
      <c r="AE2522" s="21">
        <v>0</v>
      </c>
      <c r="AF2522" s="21">
        <v>0</v>
      </c>
      <c r="AG2522" s="21">
        <v>0</v>
      </c>
    </row>
    <row r="2523" spans="1:33" x14ac:dyDescent="0.25">
      <c r="A2523">
        <v>2520</v>
      </c>
      <c r="B2523" t="s">
        <v>1</v>
      </c>
      <c r="C2523" t="s">
        <v>9</v>
      </c>
      <c r="D2523" t="s">
        <v>9</v>
      </c>
      <c r="E2523" t="s">
        <v>93</v>
      </c>
      <c r="F2523" t="s">
        <v>479</v>
      </c>
      <c r="G2523" t="s">
        <v>322</v>
      </c>
      <c r="H2523">
        <v>164</v>
      </c>
      <c r="I2523">
        <v>1</v>
      </c>
      <c r="J2523" t="s">
        <v>280</v>
      </c>
      <c r="K2523" s="21">
        <v>0.36802903687766242</v>
      </c>
      <c r="L2523" s="21">
        <v>0.80076206887912227</v>
      </c>
      <c r="M2523" s="21">
        <v>1.2847092987895743</v>
      </c>
      <c r="N2523" s="21">
        <v>1.8354098112378157</v>
      </c>
      <c r="O2523" s="21">
        <v>2.4127945092716017</v>
      </c>
      <c r="P2523" s="21">
        <v>3.004580237890937</v>
      </c>
      <c r="Q2523" s="21">
        <v>3.6001053640417369</v>
      </c>
      <c r="R2523" s="21">
        <v>4.1442842857994808</v>
      </c>
      <c r="S2523" s="21">
        <v>4.7518820797308834</v>
      </c>
      <c r="T2523" s="21">
        <v>5.3545592566689386</v>
      </c>
      <c r="U2523" s="21">
        <v>5.9446537792482887</v>
      </c>
      <c r="V2523" s="21">
        <v>6.5210695098282034</v>
      </c>
      <c r="W2523" s="21">
        <v>7.0830418186088417</v>
      </c>
      <c r="X2523" s="21">
        <v>7.6300621041785508</v>
      </c>
      <c r="Y2523" s="21">
        <v>8.1618191013503445</v>
      </c>
      <c r="Z2523" s="21">
        <v>8.6781532573324007</v>
      </c>
      <c r="AA2523" s="21">
        <v>9.1790212793878645</v>
      </c>
      <c r="AB2523" s="21">
        <v>9.6644685978485096</v>
      </c>
      <c r="AC2523" s="21">
        <v>10.13737033477549</v>
      </c>
      <c r="AD2523" s="21">
        <v>10.60554850516789</v>
      </c>
      <c r="AE2523" s="21">
        <v>10.72555752481504</v>
      </c>
      <c r="AF2523" s="21">
        <v>10.852390665311926</v>
      </c>
      <c r="AG2523" s="21">
        <v>10.948137024954947</v>
      </c>
    </row>
    <row r="2524" spans="1:33" x14ac:dyDescent="0.25">
      <c r="A2524">
        <v>2562</v>
      </c>
      <c r="B2524" t="s">
        <v>1</v>
      </c>
      <c r="C2524" t="s">
        <v>9</v>
      </c>
      <c r="D2524" t="s">
        <v>9</v>
      </c>
      <c r="E2524" t="s">
        <v>171</v>
      </c>
      <c r="F2524" t="s">
        <v>479</v>
      </c>
      <c r="G2524" t="s">
        <v>492</v>
      </c>
      <c r="H2524">
        <v>164</v>
      </c>
      <c r="I2524">
        <v>1</v>
      </c>
      <c r="J2524" t="s">
        <v>280</v>
      </c>
      <c r="K2524" s="21">
        <v>0.10583833983788959</v>
      </c>
      <c r="L2524" s="21">
        <v>0.23386081554885235</v>
      </c>
      <c r="M2524" s="21">
        <v>0.38814373035732108</v>
      </c>
      <c r="N2524" s="21">
        <v>0.56429347079918701</v>
      </c>
      <c r="O2524" s="21">
        <v>0.76094532951364613</v>
      </c>
      <c r="P2524" s="21">
        <v>0.9856521582255815</v>
      </c>
      <c r="Q2524" s="21">
        <v>1.226108994894213</v>
      </c>
      <c r="R2524" s="21">
        <v>1.4653241597082096</v>
      </c>
      <c r="S2524" s="21">
        <v>1.6847263472617311</v>
      </c>
      <c r="T2524" s="21">
        <v>1.8679498738742435</v>
      </c>
      <c r="U2524" s="21">
        <v>2.0083843122449014</v>
      </c>
      <c r="V2524" s="21">
        <v>2.0986248191473638</v>
      </c>
      <c r="W2524" s="21">
        <v>2.1485109779687854</v>
      </c>
      <c r="X2524" s="21">
        <v>2.1700100488056608</v>
      </c>
      <c r="Y2524" s="21">
        <v>2.1764795132169934</v>
      </c>
      <c r="Z2524" s="21">
        <v>2.1721089305895078</v>
      </c>
      <c r="AA2524" s="21">
        <v>2.1675168145936015</v>
      </c>
      <c r="AB2524" s="21">
        <v>2.1626874681661956</v>
      </c>
      <c r="AC2524" s="21">
        <v>2.1576132748486496</v>
      </c>
      <c r="AD2524" s="21">
        <v>2.1522850908569264</v>
      </c>
      <c r="AE2524" s="21">
        <v>2.1467806273767636</v>
      </c>
      <c r="AF2524" s="21">
        <v>2.140991120090876</v>
      </c>
      <c r="AG2524" s="21">
        <v>2.1349036399537216</v>
      </c>
    </row>
    <row r="2525" spans="1:33" x14ac:dyDescent="0.25">
      <c r="A2525">
        <v>2571</v>
      </c>
      <c r="B2525" t="s">
        <v>1</v>
      </c>
      <c r="C2525" t="s">
        <v>9</v>
      </c>
      <c r="D2525" t="s">
        <v>9</v>
      </c>
      <c r="E2525" t="s">
        <v>172</v>
      </c>
      <c r="F2525" t="s">
        <v>479</v>
      </c>
      <c r="G2525" t="s">
        <v>493</v>
      </c>
      <c r="H2525">
        <v>164</v>
      </c>
      <c r="I2525">
        <v>0</v>
      </c>
      <c r="J2525" t="s">
        <v>280</v>
      </c>
      <c r="K2525" s="21">
        <v>0</v>
      </c>
      <c r="L2525" s="21">
        <v>0</v>
      </c>
      <c r="M2525" s="21">
        <v>0</v>
      </c>
      <c r="N2525" s="21">
        <v>0</v>
      </c>
      <c r="O2525" s="21">
        <v>0</v>
      </c>
      <c r="P2525" s="21">
        <v>0</v>
      </c>
      <c r="Q2525" s="21">
        <v>0</v>
      </c>
      <c r="R2525" s="21">
        <v>0</v>
      </c>
      <c r="S2525" s="21">
        <v>0</v>
      </c>
      <c r="T2525" s="21">
        <v>0</v>
      </c>
      <c r="U2525" s="21">
        <v>0</v>
      </c>
      <c r="V2525" s="21">
        <v>0</v>
      </c>
      <c r="W2525" s="21">
        <v>0</v>
      </c>
      <c r="X2525" s="21">
        <v>0</v>
      </c>
      <c r="Y2525" s="21">
        <v>0</v>
      </c>
      <c r="Z2525" s="21">
        <v>0</v>
      </c>
      <c r="AA2525" s="21">
        <v>0</v>
      </c>
      <c r="AB2525" s="21">
        <v>0</v>
      </c>
      <c r="AC2525" s="21">
        <v>0</v>
      </c>
      <c r="AD2525" s="21">
        <v>0</v>
      </c>
      <c r="AE2525" s="21">
        <v>0</v>
      </c>
      <c r="AF2525" s="21">
        <v>0</v>
      </c>
      <c r="AG2525" s="21">
        <v>0</v>
      </c>
    </row>
    <row r="2526" spans="1:33" x14ac:dyDescent="0.25">
      <c r="A2526">
        <v>2572</v>
      </c>
      <c r="B2526" t="s">
        <v>1</v>
      </c>
      <c r="C2526" t="s">
        <v>9</v>
      </c>
      <c r="D2526" t="s">
        <v>9</v>
      </c>
      <c r="E2526" t="s">
        <v>173</v>
      </c>
      <c r="F2526" t="s">
        <v>479</v>
      </c>
      <c r="G2526" t="s">
        <v>493</v>
      </c>
      <c r="H2526">
        <v>164</v>
      </c>
      <c r="I2526">
        <v>0</v>
      </c>
      <c r="J2526" t="s">
        <v>280</v>
      </c>
      <c r="K2526" s="21">
        <v>0</v>
      </c>
      <c r="L2526" s="21">
        <v>0</v>
      </c>
      <c r="M2526" s="21">
        <v>0</v>
      </c>
      <c r="N2526" s="21">
        <v>0</v>
      </c>
      <c r="O2526" s="21">
        <v>0</v>
      </c>
      <c r="P2526" s="21">
        <v>0</v>
      </c>
      <c r="Q2526" s="21">
        <v>0</v>
      </c>
      <c r="R2526" s="21">
        <v>0</v>
      </c>
      <c r="S2526" s="21">
        <v>0</v>
      </c>
      <c r="T2526" s="21">
        <v>0</v>
      </c>
      <c r="U2526" s="21">
        <v>0</v>
      </c>
      <c r="V2526" s="21">
        <v>0</v>
      </c>
      <c r="W2526" s="21">
        <v>0</v>
      </c>
      <c r="X2526" s="21">
        <v>0</v>
      </c>
      <c r="Y2526" s="21">
        <v>0</v>
      </c>
      <c r="Z2526" s="21">
        <v>0</v>
      </c>
      <c r="AA2526" s="21">
        <v>0</v>
      </c>
      <c r="AB2526" s="21">
        <v>0</v>
      </c>
      <c r="AC2526" s="21">
        <v>0</v>
      </c>
      <c r="AD2526" s="21">
        <v>0</v>
      </c>
      <c r="AE2526" s="21">
        <v>0</v>
      </c>
      <c r="AF2526" s="21">
        <v>0</v>
      </c>
      <c r="AG2526" s="21">
        <v>0</v>
      </c>
    </row>
    <row r="2527" spans="1:33" x14ac:dyDescent="0.25">
      <c r="A2527">
        <v>2552</v>
      </c>
      <c r="B2527" t="s">
        <v>1</v>
      </c>
      <c r="C2527" t="s">
        <v>9</v>
      </c>
      <c r="D2527" t="s">
        <v>9</v>
      </c>
      <c r="E2527" t="s">
        <v>174</v>
      </c>
      <c r="F2527" t="s">
        <v>479</v>
      </c>
      <c r="G2527" t="s">
        <v>489</v>
      </c>
      <c r="H2527">
        <v>164</v>
      </c>
      <c r="I2527">
        <v>0</v>
      </c>
      <c r="J2527" t="s">
        <v>273</v>
      </c>
      <c r="K2527" s="21">
        <v>0</v>
      </c>
      <c r="L2527" s="21">
        <v>0</v>
      </c>
      <c r="M2527" s="21">
        <v>0</v>
      </c>
      <c r="N2527" s="21">
        <v>0</v>
      </c>
      <c r="O2527" s="21">
        <v>0</v>
      </c>
      <c r="P2527" s="21">
        <v>0</v>
      </c>
      <c r="Q2527" s="21">
        <v>0</v>
      </c>
      <c r="R2527" s="21">
        <v>0</v>
      </c>
      <c r="S2527" s="21">
        <v>0</v>
      </c>
      <c r="T2527" s="21">
        <v>0</v>
      </c>
      <c r="U2527" s="21">
        <v>0</v>
      </c>
      <c r="V2527" s="21">
        <v>0</v>
      </c>
      <c r="W2527" s="21">
        <v>0</v>
      </c>
      <c r="X2527" s="21">
        <v>0</v>
      </c>
      <c r="Y2527" s="21">
        <v>0</v>
      </c>
      <c r="Z2527" s="21">
        <v>0</v>
      </c>
      <c r="AA2527" s="21">
        <v>0</v>
      </c>
      <c r="AB2527" s="21">
        <v>0</v>
      </c>
      <c r="AC2527" s="21">
        <v>0</v>
      </c>
      <c r="AD2527" s="21">
        <v>0</v>
      </c>
      <c r="AE2527" s="21">
        <v>0</v>
      </c>
      <c r="AF2527" s="21">
        <v>0</v>
      </c>
      <c r="AG2527" s="21">
        <v>0</v>
      </c>
    </row>
    <row r="2528" spans="1:33" x14ac:dyDescent="0.25">
      <c r="A2528">
        <v>2558</v>
      </c>
      <c r="B2528" t="s">
        <v>1</v>
      </c>
      <c r="C2528" t="s">
        <v>9</v>
      </c>
      <c r="D2528" t="s">
        <v>9</v>
      </c>
      <c r="E2528" t="s">
        <v>175</v>
      </c>
      <c r="F2528" t="s">
        <v>479</v>
      </c>
      <c r="G2528">
        <v>0</v>
      </c>
      <c r="H2528">
        <v>164</v>
      </c>
      <c r="I2528">
        <v>1</v>
      </c>
      <c r="J2528" t="s">
        <v>280</v>
      </c>
      <c r="K2528" s="21">
        <v>1.9780029191204659E-3</v>
      </c>
      <c r="L2528" s="21">
        <v>4.3760487553240216E-3</v>
      </c>
      <c r="M2528" s="21">
        <v>7.2741719166582453E-3</v>
      </c>
      <c r="N2528" s="21">
        <v>1.0594373809167643E-2</v>
      </c>
      <c r="O2528" s="21">
        <v>1.4316191572255183E-2</v>
      </c>
      <c r="P2528" s="21">
        <v>1.8589207232592334E-2</v>
      </c>
      <c r="Q2528" s="21">
        <v>2.3186992012862933E-2</v>
      </c>
      <c r="R2528" s="21">
        <v>2.7788985140408111E-2</v>
      </c>
      <c r="S2528" s="21">
        <v>3.2037122081721651E-2</v>
      </c>
      <c r="T2528" s="21">
        <v>3.5608721875091578E-2</v>
      </c>
      <c r="U2528" s="21">
        <v>3.8331197626030364E-2</v>
      </c>
      <c r="V2528" s="21">
        <v>4.0087657918307616E-2</v>
      </c>
      <c r="W2528" s="21">
        <v>4.1070797491420438E-2</v>
      </c>
      <c r="X2528" s="21">
        <v>4.1510838057293428E-2</v>
      </c>
      <c r="Y2528" s="21">
        <v>4.1664164656744794E-2</v>
      </c>
      <c r="Z2528" s="21">
        <v>4.1610921189935049E-2</v>
      </c>
      <c r="AA2528" s="21">
        <v>4.1555022655990599E-2</v>
      </c>
      <c r="AB2528" s="21">
        <v>4.1496197622728589E-2</v>
      </c>
      <c r="AC2528" s="21">
        <v>4.1434339275797705E-2</v>
      </c>
      <c r="AD2528" s="21">
        <v>4.1369322891612173E-2</v>
      </c>
      <c r="AE2528" s="21">
        <v>4.1302666397666034E-2</v>
      </c>
      <c r="AF2528" s="21">
        <v>4.1232390524032901E-2</v>
      </c>
      <c r="AG2528" s="21">
        <v>4.1158327372691109E-2</v>
      </c>
    </row>
    <row r="2529" spans="1:33" x14ac:dyDescent="0.25">
      <c r="A2529">
        <v>2559</v>
      </c>
      <c r="B2529" t="s">
        <v>1</v>
      </c>
      <c r="C2529" t="s">
        <v>9</v>
      </c>
      <c r="D2529" t="s">
        <v>9</v>
      </c>
      <c r="E2529" t="s">
        <v>176</v>
      </c>
      <c r="F2529" t="s">
        <v>479</v>
      </c>
      <c r="G2529" t="s">
        <v>494</v>
      </c>
      <c r="H2529">
        <v>164</v>
      </c>
      <c r="I2529">
        <v>1</v>
      </c>
      <c r="J2529" t="s">
        <v>280</v>
      </c>
      <c r="K2529" s="21">
        <v>4.7890512220564889E-2</v>
      </c>
      <c r="L2529" s="21">
        <v>0.1056511525952855</v>
      </c>
      <c r="M2529" s="21">
        <v>0.17500706820698383</v>
      </c>
      <c r="N2529" s="21">
        <v>0.25384270501888095</v>
      </c>
      <c r="O2529" s="21">
        <v>0.34138460593950082</v>
      </c>
      <c r="P2529" s="21">
        <v>0.44078929241342163</v>
      </c>
      <c r="Q2529" s="21">
        <v>0.5463819201574307</v>
      </c>
      <c r="R2529" s="21">
        <v>0.65057233917267498</v>
      </c>
      <c r="S2529" s="21">
        <v>0.74530460984105629</v>
      </c>
      <c r="T2529" s="21">
        <v>0.82372419401762809</v>
      </c>
      <c r="U2529" s="21">
        <v>0.83979523794833744</v>
      </c>
      <c r="V2529" s="21">
        <v>0.84235958890776141</v>
      </c>
      <c r="W2529" s="21">
        <v>0.84041916181190124</v>
      </c>
      <c r="X2529" s="21">
        <v>0.83770889156739925</v>
      </c>
      <c r="Y2529" s="21">
        <v>0.83519098561431371</v>
      </c>
      <c r="Z2529" s="21">
        <v>0.83277658193491055</v>
      </c>
      <c r="AA2529" s="21">
        <v>0.83023218352447836</v>
      </c>
      <c r="AB2529" s="21">
        <v>0.82755204693494777</v>
      </c>
      <c r="AC2529" s="21">
        <v>0.82473321229570018</v>
      </c>
      <c r="AD2529" s="21">
        <v>0.82177174151506494</v>
      </c>
      <c r="AE2529" s="21">
        <v>0.81869828477308826</v>
      </c>
      <c r="AF2529" s="21">
        <v>0.81546834279452318</v>
      </c>
      <c r="AG2529" s="21">
        <v>0.8120756453803103</v>
      </c>
    </row>
    <row r="2530" spans="1:33" x14ac:dyDescent="0.25">
      <c r="A2530">
        <v>2560</v>
      </c>
      <c r="B2530" t="s">
        <v>1</v>
      </c>
      <c r="C2530" t="s">
        <v>9</v>
      </c>
      <c r="D2530" t="s">
        <v>9</v>
      </c>
      <c r="E2530" t="s">
        <v>177</v>
      </c>
      <c r="F2530" t="s">
        <v>479</v>
      </c>
      <c r="G2530" t="s">
        <v>495</v>
      </c>
      <c r="H2530">
        <v>164</v>
      </c>
      <c r="I2530">
        <v>1</v>
      </c>
      <c r="J2530" t="s">
        <v>280</v>
      </c>
      <c r="K2530" s="21">
        <v>0.13075662376196928</v>
      </c>
      <c r="L2530" s="21">
        <v>0.26001400683153902</v>
      </c>
      <c r="M2530" s="21">
        <v>0.38775463653785436</v>
      </c>
      <c r="N2530" s="21">
        <v>0.51387701944289288</v>
      </c>
      <c r="O2530" s="21">
        <v>0.63783119664094046</v>
      </c>
      <c r="P2530" s="21">
        <v>0.75942515659480614</v>
      </c>
      <c r="Q2530" s="21">
        <v>0.87861627023153344</v>
      </c>
      <c r="R2530" s="21">
        <v>0.99550085788659559</v>
      </c>
      <c r="S2530" s="21">
        <v>1.1104444633801458</v>
      </c>
      <c r="T2530" s="21">
        <v>1.2237414560351274</v>
      </c>
      <c r="U2530" s="21">
        <v>1.2394862292466899</v>
      </c>
      <c r="V2530" s="21">
        <v>1.2553481936942155</v>
      </c>
      <c r="W2530" s="21">
        <v>1.2712364994025986</v>
      </c>
      <c r="X2530" s="21">
        <v>1.2870334667122152</v>
      </c>
      <c r="Y2530" s="21">
        <v>1.3025474480023815</v>
      </c>
      <c r="Z2530" s="21">
        <v>1.3177113320284985</v>
      </c>
      <c r="AA2530" s="21">
        <v>1.3323240226589157</v>
      </c>
      <c r="AB2530" s="21">
        <v>1.3463844293858784</v>
      </c>
      <c r="AC2530" s="21">
        <v>1.3598985323675814</v>
      </c>
      <c r="AD2530" s="21">
        <v>1.372872188199757</v>
      </c>
      <c r="AE2530" s="21">
        <v>1.3713550607940235</v>
      </c>
      <c r="AF2530" s="21">
        <v>1.3697483116924385</v>
      </c>
      <c r="AG2530" s="21">
        <v>1.3680483345824372</v>
      </c>
    </row>
    <row r="2531" spans="1:33" x14ac:dyDescent="0.25">
      <c r="A2531">
        <v>2561</v>
      </c>
      <c r="B2531" t="s">
        <v>1</v>
      </c>
      <c r="C2531" t="s">
        <v>9</v>
      </c>
      <c r="D2531" t="s">
        <v>9</v>
      </c>
      <c r="E2531" t="s">
        <v>178</v>
      </c>
      <c r="F2531" t="s">
        <v>479</v>
      </c>
      <c r="G2531" t="s">
        <v>496</v>
      </c>
      <c r="H2531">
        <v>164</v>
      </c>
      <c r="I2531">
        <v>1</v>
      </c>
      <c r="J2531" t="s">
        <v>280</v>
      </c>
      <c r="K2531" s="21">
        <v>6.2950064014275636E-2</v>
      </c>
      <c r="L2531" s="21">
        <v>0.13898239331501938</v>
      </c>
      <c r="M2531" s="21">
        <v>0.2304409641689748</v>
      </c>
      <c r="N2531" s="21">
        <v>0.33462589488765543</v>
      </c>
      <c r="O2531" s="21">
        <v>0.45061885858465117</v>
      </c>
      <c r="P2531" s="21">
        <v>0.58273299899877484</v>
      </c>
      <c r="Q2531" s="21">
        <v>0.72357348956183531</v>
      </c>
      <c r="R2531" s="21">
        <v>0.86309743889318102</v>
      </c>
      <c r="S2531" s="21">
        <v>0.99049394733351315</v>
      </c>
      <c r="T2531" s="21">
        <v>1.0964215793887271</v>
      </c>
      <c r="U2531" s="21">
        <v>1.1187445888207246</v>
      </c>
      <c r="V2531" s="21">
        <v>1.1228408408559907</v>
      </c>
      <c r="W2531" s="21">
        <v>1.1206675417794647</v>
      </c>
      <c r="X2531" s="21">
        <v>1.1174771648806434</v>
      </c>
      <c r="Y2531" s="21">
        <v>1.1145702478553425</v>
      </c>
      <c r="Z2531" s="21">
        <v>1.1118282916998012</v>
      </c>
      <c r="AA2531" s="21">
        <v>1.1089393967561643</v>
      </c>
      <c r="AB2531" s="21">
        <v>1.1058958464287894</v>
      </c>
      <c r="AC2531" s="21">
        <v>1.1026938442265997</v>
      </c>
      <c r="AD2531" s="21">
        <v>1.0993284928757305</v>
      </c>
      <c r="AE2531" s="21">
        <v>1.0958407670442427</v>
      </c>
      <c r="AF2531" s="21">
        <v>1.0921724539790507</v>
      </c>
      <c r="AG2531" s="21">
        <v>1.0883160080109091</v>
      </c>
    </row>
    <row r="2532" spans="1:33" x14ac:dyDescent="0.25">
      <c r="A2532">
        <v>2556</v>
      </c>
      <c r="B2532" t="s">
        <v>1</v>
      </c>
      <c r="C2532" t="s">
        <v>9</v>
      </c>
      <c r="D2532" t="s">
        <v>9</v>
      </c>
      <c r="E2532" t="s">
        <v>147</v>
      </c>
      <c r="F2532" t="s">
        <v>479</v>
      </c>
      <c r="G2532">
        <v>0</v>
      </c>
      <c r="H2532">
        <v>164</v>
      </c>
      <c r="I2532">
        <v>1</v>
      </c>
      <c r="J2532" t="s">
        <v>280</v>
      </c>
      <c r="K2532" s="21">
        <v>3.0913979966936019E-2</v>
      </c>
      <c r="L2532" s="21">
        <v>6.156242594540165E-2</v>
      </c>
      <c r="M2532" s="21">
        <v>9.1972533716279836E-2</v>
      </c>
      <c r="N2532" s="21">
        <v>0.12214838277233668</v>
      </c>
      <c r="O2532" s="21">
        <v>0.15199364075454699</v>
      </c>
      <c r="P2532" s="21">
        <v>0.17856010057918967</v>
      </c>
      <c r="Q2532" s="21">
        <v>0.19958042966865636</v>
      </c>
      <c r="R2532" s="21">
        <v>0.21621246261343058</v>
      </c>
      <c r="S2532" s="21">
        <v>0.22937231937393543</v>
      </c>
      <c r="T2532" s="21">
        <v>0.23978486668742671</v>
      </c>
      <c r="U2532" s="21">
        <v>0.2480236449301417</v>
      </c>
      <c r="V2532" s="21">
        <v>0.25454245967249461</v>
      </c>
      <c r="W2532" s="21">
        <v>0.25970037804257495</v>
      </c>
      <c r="X2532" s="21">
        <v>0.26378150673910999</v>
      </c>
      <c r="Y2532" s="21">
        <v>0.26701064109964895</v>
      </c>
      <c r="Z2532" s="21">
        <v>0.267010641099649</v>
      </c>
      <c r="AA2532" s="21">
        <v>0.26701064109964906</v>
      </c>
      <c r="AB2532" s="21">
        <v>0.26701064109964889</v>
      </c>
      <c r="AC2532" s="21">
        <v>0.267010641099649</v>
      </c>
      <c r="AD2532" s="21">
        <v>0.26701064109964906</v>
      </c>
      <c r="AE2532" s="21">
        <v>0.267010641099649</v>
      </c>
      <c r="AF2532" s="21">
        <v>0.26701064109964906</v>
      </c>
      <c r="AG2532" s="21">
        <v>0.267010641099649</v>
      </c>
    </row>
    <row r="2533" spans="1:33" x14ac:dyDescent="0.25">
      <c r="A2533">
        <v>2557</v>
      </c>
      <c r="B2533" t="s">
        <v>1</v>
      </c>
      <c r="C2533" t="s">
        <v>9</v>
      </c>
      <c r="D2533" t="s">
        <v>9</v>
      </c>
      <c r="E2533" t="s">
        <v>111</v>
      </c>
      <c r="F2533" t="s">
        <v>479</v>
      </c>
      <c r="G2533">
        <v>0</v>
      </c>
      <c r="H2533">
        <v>164</v>
      </c>
      <c r="I2533">
        <v>1</v>
      </c>
      <c r="J2533" t="s">
        <v>280</v>
      </c>
      <c r="K2533" s="21">
        <v>8.9960367747544082E-2</v>
      </c>
      <c r="L2533" s="21">
        <v>0.17906870119109555</v>
      </c>
      <c r="M2533" s="21">
        <v>0.26740337224148586</v>
      </c>
      <c r="N2533" s="21">
        <v>0.35497514897811316</v>
      </c>
      <c r="O2533" s="21">
        <v>0.44150021674414125</v>
      </c>
      <c r="P2533" s="21">
        <v>0.51844116247536709</v>
      </c>
      <c r="Q2533" s="21">
        <v>0.57925758154247942</v>
      </c>
      <c r="R2533" s="21">
        <v>0.62732969695637475</v>
      </c>
      <c r="S2533" s="21">
        <v>0.66532659823450346</v>
      </c>
      <c r="T2533" s="21">
        <v>0.6953566810359465</v>
      </c>
      <c r="U2533" s="21">
        <v>0.71908594845007934</v>
      </c>
      <c r="V2533" s="21">
        <v>0.73783115521366605</v>
      </c>
      <c r="W2533" s="21">
        <v>0.75263321648967119</v>
      </c>
      <c r="X2533" s="21">
        <v>0.76431510786960044</v>
      </c>
      <c r="Y2533" s="21">
        <v>0.77352756144915058</v>
      </c>
      <c r="Z2533" s="21">
        <v>0.77341281510447024</v>
      </c>
      <c r="AA2533" s="21">
        <v>0.77329188705389884</v>
      </c>
      <c r="AB2533" s="21">
        <v>0.77316458438250635</v>
      </c>
      <c r="AC2533" s="21">
        <v>0.77303066344959115</v>
      </c>
      <c r="AD2533" s="21">
        <v>0.77288983343626017</v>
      </c>
      <c r="AE2533" s="21">
        <v>0.77274175793120881</v>
      </c>
      <c r="AF2533" s="21">
        <v>0.7725860550130893</v>
      </c>
      <c r="AG2533" s="21">
        <v>0.77242229611258328</v>
      </c>
    </row>
    <row r="2534" spans="1:33" x14ac:dyDescent="0.25">
      <c r="A2534">
        <v>2555</v>
      </c>
      <c r="B2534" t="s">
        <v>1</v>
      </c>
      <c r="C2534" t="s">
        <v>9</v>
      </c>
      <c r="D2534" t="s">
        <v>9</v>
      </c>
      <c r="E2534" t="s">
        <v>179</v>
      </c>
      <c r="F2534" t="s">
        <v>479</v>
      </c>
      <c r="G2534">
        <v>0</v>
      </c>
      <c r="H2534">
        <v>164</v>
      </c>
      <c r="I2534">
        <v>0</v>
      </c>
      <c r="J2534" t="s">
        <v>273</v>
      </c>
      <c r="K2534" s="21">
        <v>0</v>
      </c>
      <c r="L2534" s="21">
        <v>0</v>
      </c>
      <c r="M2534" s="21">
        <v>0</v>
      </c>
      <c r="N2534" s="21">
        <v>0</v>
      </c>
      <c r="O2534" s="21">
        <v>0</v>
      </c>
      <c r="P2534" s="21">
        <v>0</v>
      </c>
      <c r="Q2534" s="21">
        <v>0</v>
      </c>
      <c r="R2534" s="21">
        <v>0</v>
      </c>
      <c r="S2534" s="21">
        <v>0</v>
      </c>
      <c r="T2534" s="21">
        <v>0</v>
      </c>
      <c r="U2534" s="21">
        <v>0</v>
      </c>
      <c r="V2534" s="21">
        <v>0</v>
      </c>
      <c r="W2534" s="21">
        <v>0</v>
      </c>
      <c r="X2534" s="21">
        <v>0</v>
      </c>
      <c r="Y2534" s="21">
        <v>0</v>
      </c>
      <c r="Z2534" s="21">
        <v>0</v>
      </c>
      <c r="AA2534" s="21">
        <v>0</v>
      </c>
      <c r="AB2534" s="21">
        <v>0</v>
      </c>
      <c r="AC2534" s="21">
        <v>0</v>
      </c>
      <c r="AD2534" s="21">
        <v>0</v>
      </c>
      <c r="AE2534" s="21">
        <v>0</v>
      </c>
      <c r="AF2534" s="21">
        <v>0</v>
      </c>
      <c r="AG2534" s="21">
        <v>0</v>
      </c>
    </row>
    <row r="2535" spans="1:33" x14ac:dyDescent="0.25">
      <c r="A2535">
        <v>2554</v>
      </c>
      <c r="B2535" t="s">
        <v>1</v>
      </c>
      <c r="C2535" t="s">
        <v>9</v>
      </c>
      <c r="D2535" t="s">
        <v>9</v>
      </c>
      <c r="E2535" t="s">
        <v>180</v>
      </c>
      <c r="F2535" t="s">
        <v>479</v>
      </c>
      <c r="G2535" t="s">
        <v>497</v>
      </c>
      <c r="H2535">
        <v>164</v>
      </c>
      <c r="I2535">
        <v>0</v>
      </c>
      <c r="J2535" t="s">
        <v>273</v>
      </c>
      <c r="K2535" s="21">
        <v>0</v>
      </c>
      <c r="L2535" s="21">
        <v>0</v>
      </c>
      <c r="M2535" s="21">
        <v>0</v>
      </c>
      <c r="N2535" s="21">
        <v>0</v>
      </c>
      <c r="O2535" s="21">
        <v>0</v>
      </c>
      <c r="P2535" s="21">
        <v>0</v>
      </c>
      <c r="Q2535" s="21">
        <v>0</v>
      </c>
      <c r="R2535" s="21">
        <v>0</v>
      </c>
      <c r="S2535" s="21">
        <v>0</v>
      </c>
      <c r="T2535" s="21">
        <v>0</v>
      </c>
      <c r="U2535" s="21">
        <v>0</v>
      </c>
      <c r="V2535" s="21">
        <v>0</v>
      </c>
      <c r="W2535" s="21">
        <v>0</v>
      </c>
      <c r="X2535" s="21">
        <v>0</v>
      </c>
      <c r="Y2535" s="21">
        <v>0</v>
      </c>
      <c r="Z2535" s="21">
        <v>0</v>
      </c>
      <c r="AA2535" s="21">
        <v>0</v>
      </c>
      <c r="AB2535" s="21">
        <v>0</v>
      </c>
      <c r="AC2535" s="21">
        <v>0</v>
      </c>
      <c r="AD2535" s="21">
        <v>0</v>
      </c>
      <c r="AE2535" s="21">
        <v>0</v>
      </c>
      <c r="AF2535" s="21">
        <v>0</v>
      </c>
      <c r="AG2535" s="21">
        <v>0</v>
      </c>
    </row>
    <row r="2536" spans="1:33" x14ac:dyDescent="0.25">
      <c r="A2536">
        <v>2576</v>
      </c>
      <c r="B2536" t="s">
        <v>1</v>
      </c>
      <c r="C2536" t="s">
        <v>9</v>
      </c>
      <c r="D2536" t="s">
        <v>9</v>
      </c>
      <c r="E2536" t="s">
        <v>118</v>
      </c>
      <c r="F2536" t="s">
        <v>479</v>
      </c>
      <c r="G2536" t="s">
        <v>343</v>
      </c>
      <c r="H2536">
        <v>164</v>
      </c>
      <c r="I2536">
        <v>0</v>
      </c>
      <c r="J2536" t="s">
        <v>273</v>
      </c>
      <c r="K2536" s="21">
        <v>0</v>
      </c>
      <c r="L2536" s="21">
        <v>0</v>
      </c>
      <c r="M2536" s="21">
        <v>0</v>
      </c>
      <c r="N2536" s="21">
        <v>0</v>
      </c>
      <c r="O2536" s="21">
        <v>0</v>
      </c>
      <c r="P2536" s="21">
        <v>0</v>
      </c>
      <c r="Q2536" s="21">
        <v>0</v>
      </c>
      <c r="R2536" s="21">
        <v>0</v>
      </c>
      <c r="S2536" s="21">
        <v>0</v>
      </c>
      <c r="T2536" s="21">
        <v>0</v>
      </c>
      <c r="U2536" s="21">
        <v>0</v>
      </c>
      <c r="V2536" s="21">
        <v>0</v>
      </c>
      <c r="W2536" s="21">
        <v>0</v>
      </c>
      <c r="X2536" s="21">
        <v>0</v>
      </c>
      <c r="Y2536" s="21">
        <v>0</v>
      </c>
      <c r="Z2536" s="21">
        <v>0</v>
      </c>
      <c r="AA2536" s="21">
        <v>0</v>
      </c>
      <c r="AB2536" s="21">
        <v>0</v>
      </c>
      <c r="AC2536" s="21">
        <v>0</v>
      </c>
      <c r="AD2536" s="21">
        <v>0</v>
      </c>
      <c r="AE2536" s="21">
        <v>0</v>
      </c>
      <c r="AF2536" s="21">
        <v>0</v>
      </c>
      <c r="AG2536" s="21">
        <v>0</v>
      </c>
    </row>
    <row r="2537" spans="1:33" x14ac:dyDescent="0.25">
      <c r="A2537">
        <v>2515</v>
      </c>
      <c r="B2537" t="s">
        <v>1</v>
      </c>
      <c r="C2537" t="s">
        <v>9</v>
      </c>
      <c r="D2537" t="s">
        <v>9</v>
      </c>
      <c r="E2537" t="s">
        <v>119</v>
      </c>
      <c r="F2537" t="s">
        <v>479</v>
      </c>
      <c r="G2537" t="s">
        <v>383</v>
      </c>
      <c r="H2537">
        <v>164</v>
      </c>
      <c r="I2537">
        <v>0</v>
      </c>
      <c r="J2537" t="s">
        <v>273</v>
      </c>
      <c r="K2537" s="21">
        <v>0</v>
      </c>
      <c r="L2537" s="21">
        <v>0</v>
      </c>
      <c r="M2537" s="21">
        <v>0</v>
      </c>
      <c r="N2537" s="21">
        <v>0</v>
      </c>
      <c r="O2537" s="21">
        <v>0</v>
      </c>
      <c r="P2537" s="21">
        <v>0</v>
      </c>
      <c r="Q2537" s="21">
        <v>0</v>
      </c>
      <c r="R2537" s="21">
        <v>0</v>
      </c>
      <c r="S2537" s="21">
        <v>0</v>
      </c>
      <c r="T2537" s="21">
        <v>0</v>
      </c>
      <c r="U2537" s="21">
        <v>0</v>
      </c>
      <c r="V2537" s="21">
        <v>0</v>
      </c>
      <c r="W2537" s="21">
        <v>0</v>
      </c>
      <c r="X2537" s="21">
        <v>0</v>
      </c>
      <c r="Y2537" s="21">
        <v>0</v>
      </c>
      <c r="Z2537" s="21">
        <v>0</v>
      </c>
      <c r="AA2537" s="21">
        <v>0</v>
      </c>
      <c r="AB2537" s="21">
        <v>0</v>
      </c>
      <c r="AC2537" s="21">
        <v>0</v>
      </c>
      <c r="AD2537" s="21">
        <v>0</v>
      </c>
      <c r="AE2537" s="21">
        <v>0</v>
      </c>
      <c r="AF2537" s="21">
        <v>0</v>
      </c>
      <c r="AG2537" s="21">
        <v>0</v>
      </c>
    </row>
    <row r="2538" spans="1:33" x14ac:dyDescent="0.25">
      <c r="A2538">
        <v>2541</v>
      </c>
      <c r="B2538" t="s">
        <v>1</v>
      </c>
      <c r="C2538" t="s">
        <v>9</v>
      </c>
      <c r="D2538" t="s">
        <v>9</v>
      </c>
      <c r="E2538" t="s">
        <v>120</v>
      </c>
      <c r="F2538" t="s">
        <v>479</v>
      </c>
      <c r="G2538" t="s">
        <v>345</v>
      </c>
      <c r="H2538">
        <v>164</v>
      </c>
      <c r="I2538">
        <v>1</v>
      </c>
      <c r="J2538" t="s">
        <v>280</v>
      </c>
      <c r="K2538" s="21">
        <v>1.4351796515501644E-5</v>
      </c>
      <c r="L2538" s="21">
        <v>4.2308450656685196E-5</v>
      </c>
      <c r="M2538" s="21">
        <v>9.0744983613460847E-5</v>
      </c>
      <c r="N2538" s="21">
        <v>1.6759330849449067E-4</v>
      </c>
      <c r="O2538" s="21">
        <v>2.8084448799070241E-4</v>
      </c>
      <c r="P2538" s="21">
        <v>4.3845849437978702E-4</v>
      </c>
      <c r="Q2538" s="21">
        <v>6.4711487509276394E-4</v>
      </c>
      <c r="R2538" s="21">
        <v>9.1020288992216996E-4</v>
      </c>
      <c r="S2538" s="21">
        <v>1.2264424046759749E-3</v>
      </c>
      <c r="T2538" s="21">
        <v>1.5883644994913689E-3</v>
      </c>
      <c r="U2538" s="21">
        <v>1.9837659487253866E-3</v>
      </c>
      <c r="V2538" s="21">
        <v>2.3904930553563164E-3</v>
      </c>
      <c r="W2538" s="21">
        <v>2.7836114167097306E-3</v>
      </c>
      <c r="X2538" s="21">
        <v>3.1378783352869104E-3</v>
      </c>
      <c r="Y2538" s="21">
        <v>3.4321703917290073E-3</v>
      </c>
      <c r="Z2538" s="21">
        <v>3.6481722109248165E-3</v>
      </c>
      <c r="AA2538" s="21">
        <v>3.7830977573792396E-3</v>
      </c>
      <c r="AB2538" s="21">
        <v>3.8344276490968965E-3</v>
      </c>
      <c r="AC2538" s="21">
        <v>3.8124612534356653E-3</v>
      </c>
      <c r="AD2538" s="21">
        <v>3.7748741468469115E-3</v>
      </c>
      <c r="AE2538" s="21">
        <v>3.7283959057370247E-3</v>
      </c>
      <c r="AF2538" s="21">
        <v>3.6837169678560627E-3</v>
      </c>
      <c r="AG2538" s="21">
        <v>3.6406418414635711E-3</v>
      </c>
    </row>
    <row r="2539" spans="1:33" x14ac:dyDescent="0.25">
      <c r="A2539">
        <v>2575</v>
      </c>
      <c r="B2539" t="s">
        <v>1</v>
      </c>
      <c r="C2539" t="s">
        <v>9</v>
      </c>
      <c r="D2539" t="s">
        <v>9</v>
      </c>
      <c r="E2539" t="s">
        <v>124</v>
      </c>
      <c r="F2539" t="s">
        <v>479</v>
      </c>
      <c r="G2539" t="s">
        <v>346</v>
      </c>
      <c r="H2539">
        <v>164</v>
      </c>
      <c r="I2539">
        <v>0</v>
      </c>
      <c r="J2539" t="s">
        <v>273</v>
      </c>
      <c r="K2539" s="21">
        <v>0</v>
      </c>
      <c r="L2539" s="21">
        <v>0</v>
      </c>
      <c r="M2539" s="21">
        <v>0</v>
      </c>
      <c r="N2539" s="21">
        <v>0</v>
      </c>
      <c r="O2539" s="21">
        <v>0</v>
      </c>
      <c r="P2539" s="21">
        <v>0</v>
      </c>
      <c r="Q2539" s="21">
        <v>0</v>
      </c>
      <c r="R2539" s="21">
        <v>0</v>
      </c>
      <c r="S2539" s="21">
        <v>0</v>
      </c>
      <c r="T2539" s="21">
        <v>0</v>
      </c>
      <c r="U2539" s="21">
        <v>0</v>
      </c>
      <c r="V2539" s="21">
        <v>0</v>
      </c>
      <c r="W2539" s="21">
        <v>0</v>
      </c>
      <c r="X2539" s="21">
        <v>0</v>
      </c>
      <c r="Y2539" s="21">
        <v>0</v>
      </c>
      <c r="Z2539" s="21">
        <v>0</v>
      </c>
      <c r="AA2539" s="21">
        <v>0</v>
      </c>
      <c r="AB2539" s="21">
        <v>0</v>
      </c>
      <c r="AC2539" s="21">
        <v>0</v>
      </c>
      <c r="AD2539" s="21">
        <v>0</v>
      </c>
      <c r="AE2539" s="21">
        <v>0</v>
      </c>
      <c r="AF2539" s="21">
        <v>0</v>
      </c>
      <c r="AG2539" s="21">
        <v>0</v>
      </c>
    </row>
    <row r="2540" spans="1:33" x14ac:dyDescent="0.25">
      <c r="A2540">
        <v>2574</v>
      </c>
      <c r="B2540" t="s">
        <v>1</v>
      </c>
      <c r="C2540" t="s">
        <v>9</v>
      </c>
      <c r="D2540" t="s">
        <v>9</v>
      </c>
      <c r="E2540" t="s">
        <v>181</v>
      </c>
      <c r="F2540" t="s">
        <v>479</v>
      </c>
      <c r="G2540" t="s">
        <v>498</v>
      </c>
      <c r="H2540">
        <v>164</v>
      </c>
      <c r="I2540">
        <v>1</v>
      </c>
      <c r="J2540" t="s">
        <v>280</v>
      </c>
      <c r="K2540" s="21">
        <v>4.4429198216310986E-2</v>
      </c>
      <c r="L2540" s="21">
        <v>9.8046806428817301E-2</v>
      </c>
      <c r="M2540" s="21">
        <v>0.16247553814012716</v>
      </c>
      <c r="N2540" s="21">
        <v>0.23577628546694421</v>
      </c>
      <c r="O2540" s="21">
        <v>0.317260053393424</v>
      </c>
      <c r="P2540" s="21">
        <v>0.40990282119721533</v>
      </c>
      <c r="Q2540" s="21">
        <v>0.50845836914366649</v>
      </c>
      <c r="R2540" s="21">
        <v>0.60586558396011725</v>
      </c>
      <c r="S2540" s="21">
        <v>0.69458605159489484</v>
      </c>
      <c r="T2540" s="21">
        <v>0.76816431085540338</v>
      </c>
      <c r="U2540" s="21">
        <v>0.82453071068952555</v>
      </c>
      <c r="V2540" s="21">
        <v>0.86050725061588051</v>
      </c>
      <c r="W2540" s="21">
        <v>0.86137685901083505</v>
      </c>
      <c r="X2540" s="21">
        <v>0.85880862206431141</v>
      </c>
      <c r="Y2540" s="21">
        <v>0.85635826349022426</v>
      </c>
      <c r="Z2540" s="21">
        <v>0.85402324936938356</v>
      </c>
      <c r="AA2540" s="21">
        <v>0.8515638416864646</v>
      </c>
      <c r="AB2540" s="21">
        <v>0.8489741091241565</v>
      </c>
      <c r="AC2540" s="21">
        <v>0.84625093218750591</v>
      </c>
      <c r="AD2540" s="21">
        <v>0.84339026888907009</v>
      </c>
      <c r="AE2540" s="21">
        <v>0.84042228792586271</v>
      </c>
      <c r="AF2540" s="21">
        <v>0.83730292037441079</v>
      </c>
      <c r="AG2540" s="21">
        <v>0.83402589671934446</v>
      </c>
    </row>
    <row r="2541" spans="1:33" x14ac:dyDescent="0.25">
      <c r="A2541">
        <v>2545</v>
      </c>
      <c r="B2541" t="s">
        <v>1</v>
      </c>
      <c r="C2541" t="s">
        <v>9</v>
      </c>
      <c r="D2541" t="s">
        <v>9</v>
      </c>
      <c r="E2541" t="s">
        <v>125</v>
      </c>
      <c r="F2541" t="s">
        <v>479</v>
      </c>
      <c r="G2541" t="s">
        <v>347</v>
      </c>
      <c r="H2541">
        <v>164</v>
      </c>
      <c r="I2541">
        <v>0</v>
      </c>
      <c r="J2541" t="s">
        <v>273</v>
      </c>
      <c r="K2541" s="21">
        <v>0</v>
      </c>
      <c r="L2541" s="21">
        <v>0</v>
      </c>
      <c r="M2541" s="21">
        <v>0</v>
      </c>
      <c r="N2541" s="21">
        <v>0</v>
      </c>
      <c r="O2541" s="21">
        <v>0</v>
      </c>
      <c r="P2541" s="21">
        <v>0</v>
      </c>
      <c r="Q2541" s="21">
        <v>0</v>
      </c>
      <c r="R2541" s="21">
        <v>0</v>
      </c>
      <c r="S2541" s="21">
        <v>0</v>
      </c>
      <c r="T2541" s="21">
        <v>0</v>
      </c>
      <c r="U2541" s="21">
        <v>0</v>
      </c>
      <c r="V2541" s="21">
        <v>0</v>
      </c>
      <c r="W2541" s="21">
        <v>0</v>
      </c>
      <c r="X2541" s="21">
        <v>0</v>
      </c>
      <c r="Y2541" s="21">
        <v>0</v>
      </c>
      <c r="Z2541" s="21">
        <v>0</v>
      </c>
      <c r="AA2541" s="21">
        <v>0</v>
      </c>
      <c r="AB2541" s="21">
        <v>0</v>
      </c>
      <c r="AC2541" s="21">
        <v>0</v>
      </c>
      <c r="AD2541" s="21">
        <v>0</v>
      </c>
      <c r="AE2541" s="21">
        <v>0</v>
      </c>
      <c r="AF2541" s="21">
        <v>0</v>
      </c>
      <c r="AG2541" s="21">
        <v>0</v>
      </c>
    </row>
    <row r="2542" spans="1:33" x14ac:dyDescent="0.25">
      <c r="A2542">
        <v>2517</v>
      </c>
      <c r="B2542" t="s">
        <v>1</v>
      </c>
      <c r="C2542" t="s">
        <v>9</v>
      </c>
      <c r="D2542" t="s">
        <v>9</v>
      </c>
      <c r="E2542" t="s">
        <v>23</v>
      </c>
      <c r="F2542" t="s">
        <v>479</v>
      </c>
      <c r="G2542" t="s">
        <v>349</v>
      </c>
      <c r="H2542">
        <v>164</v>
      </c>
      <c r="I2542">
        <v>1</v>
      </c>
      <c r="J2542" t="s">
        <v>280</v>
      </c>
      <c r="K2542" s="21">
        <v>7.0873527319443514E-3</v>
      </c>
      <c r="L2542" s="21">
        <v>2.3188950054175962E-2</v>
      </c>
      <c r="M2542" s="21">
        <v>5.102412169473676E-2</v>
      </c>
      <c r="N2542" s="21">
        <v>7.957310200690916E-2</v>
      </c>
      <c r="O2542" s="21">
        <v>0.11871531107415176</v>
      </c>
      <c r="P2542" s="21">
        <v>0.1700559500526081</v>
      </c>
      <c r="Q2542" s="21">
        <v>0.23453946587700403</v>
      </c>
      <c r="R2542" s="21">
        <v>0.3133866072633022</v>
      </c>
      <c r="S2542" s="21">
        <v>0.40429823392007003</v>
      </c>
      <c r="T2542" s="21">
        <v>0.50499381146629485</v>
      </c>
      <c r="U2542" s="21">
        <v>0.61254454914485323</v>
      </c>
      <c r="V2542" s="21">
        <v>0.72393703992042191</v>
      </c>
      <c r="W2542" s="21">
        <v>0.83659470978787809</v>
      </c>
      <c r="X2542" s="21">
        <v>0.94852441387734832</v>
      </c>
      <c r="Y2542" s="21">
        <v>1.0580656892178295</v>
      </c>
      <c r="Z2542" s="21">
        <v>1.1655132657095437</v>
      </c>
      <c r="AA2542" s="21">
        <v>1.2711368430269445</v>
      </c>
      <c r="AB2542" s="21">
        <v>1.374504826927458</v>
      </c>
      <c r="AC2542" s="21">
        <v>1.4765409227477537</v>
      </c>
      <c r="AD2542" s="21">
        <v>1.5773946345915282</v>
      </c>
      <c r="AE2542" s="21">
        <v>1.6700678073402389</v>
      </c>
      <c r="AF2542" s="21">
        <v>1.7526609578115897</v>
      </c>
      <c r="AG2542" s="21">
        <v>1.8224467357192902</v>
      </c>
    </row>
    <row r="2543" spans="1:33" x14ac:dyDescent="0.25">
      <c r="A2543">
        <v>2539</v>
      </c>
      <c r="B2543" t="s">
        <v>1</v>
      </c>
      <c r="C2543" t="s">
        <v>9</v>
      </c>
      <c r="D2543" t="s">
        <v>9</v>
      </c>
      <c r="E2543" t="s">
        <v>127</v>
      </c>
      <c r="F2543" t="s">
        <v>479</v>
      </c>
      <c r="G2543" t="s">
        <v>350</v>
      </c>
      <c r="H2543">
        <v>164</v>
      </c>
      <c r="I2543">
        <v>0</v>
      </c>
      <c r="J2543" t="s">
        <v>273</v>
      </c>
      <c r="K2543" s="21">
        <v>0</v>
      </c>
      <c r="L2543" s="21">
        <v>0</v>
      </c>
      <c r="M2543" s="21">
        <v>0</v>
      </c>
      <c r="N2543" s="21">
        <v>0</v>
      </c>
      <c r="O2543" s="21">
        <v>0</v>
      </c>
      <c r="P2543" s="21">
        <v>0</v>
      </c>
      <c r="Q2543" s="21">
        <v>0</v>
      </c>
      <c r="R2543" s="21">
        <v>0</v>
      </c>
      <c r="S2543" s="21">
        <v>0</v>
      </c>
      <c r="T2543" s="21">
        <v>0</v>
      </c>
      <c r="U2543" s="21">
        <v>0</v>
      </c>
      <c r="V2543" s="21">
        <v>0</v>
      </c>
      <c r="W2543" s="21">
        <v>0</v>
      </c>
      <c r="X2543" s="21">
        <v>0</v>
      </c>
      <c r="Y2543" s="21">
        <v>0</v>
      </c>
      <c r="Z2543" s="21">
        <v>0</v>
      </c>
      <c r="AA2543" s="21">
        <v>0</v>
      </c>
      <c r="AB2543" s="21">
        <v>0</v>
      </c>
      <c r="AC2543" s="21">
        <v>0</v>
      </c>
      <c r="AD2543" s="21">
        <v>0</v>
      </c>
      <c r="AE2543" s="21">
        <v>0</v>
      </c>
      <c r="AF2543" s="21">
        <v>0</v>
      </c>
      <c r="AG2543" s="21">
        <v>0</v>
      </c>
    </row>
    <row r="2544" spans="1:33" x14ac:dyDescent="0.25">
      <c r="A2544">
        <v>2514</v>
      </c>
      <c r="B2544" t="s">
        <v>1</v>
      </c>
      <c r="C2544" t="s">
        <v>9</v>
      </c>
      <c r="D2544" t="s">
        <v>9</v>
      </c>
      <c r="E2544" t="s">
        <v>153</v>
      </c>
      <c r="F2544" t="s">
        <v>479</v>
      </c>
      <c r="G2544" t="s">
        <v>385</v>
      </c>
      <c r="H2544">
        <v>164</v>
      </c>
      <c r="I2544">
        <v>1</v>
      </c>
      <c r="J2544" t="s">
        <v>280</v>
      </c>
      <c r="K2544" s="21">
        <v>3.2106654320114853E-3</v>
      </c>
      <c r="L2544" s="21">
        <v>9.7610994379210211E-3</v>
      </c>
      <c r="M2544" s="21">
        <v>1.9768426571070256E-2</v>
      </c>
      <c r="N2544" s="21">
        <v>3.328449995592582E-2</v>
      </c>
      <c r="O2544" s="21">
        <v>5.0274409983524199E-2</v>
      </c>
      <c r="P2544" s="21">
        <v>7.0662695543540432E-2</v>
      </c>
      <c r="Q2544" s="21">
        <v>9.4361500279392413E-2</v>
      </c>
      <c r="R2544" s="21">
        <v>0.12295010034502021</v>
      </c>
      <c r="S2544" s="21">
        <v>0.15479962136866685</v>
      </c>
      <c r="T2544" s="21">
        <v>0.18975565797735844</v>
      </c>
      <c r="U2544" s="21">
        <v>0.22765215042603265</v>
      </c>
      <c r="V2544" s="21">
        <v>0.26831462436771614</v>
      </c>
      <c r="W2544" s="21">
        <v>0.31156290666019171</v>
      </c>
      <c r="X2544" s="21">
        <v>0.35721339226798948</v>
      </c>
      <c r="Y2544" s="21">
        <v>0.40508092714563154</v>
      </c>
      <c r="Z2544" s="21">
        <v>0.45516372901672569</v>
      </c>
      <c r="AA2544" s="21">
        <v>0.50747337780269408</v>
      </c>
      <c r="AB2544" s="21">
        <v>0.56525566787146819</v>
      </c>
      <c r="AC2544" s="21">
        <v>0.62546220282135356</v>
      </c>
      <c r="AD2544" s="21">
        <v>0.68810311619135645</v>
      </c>
      <c r="AE2544" s="21">
        <v>0.74685437878495631</v>
      </c>
      <c r="AF2544" s="21">
        <v>0.80160391117184271</v>
      </c>
      <c r="AG2544" s="21">
        <v>0.85222960717642904</v>
      </c>
    </row>
    <row r="2545" spans="1:33" x14ac:dyDescent="0.25">
      <c r="A2545">
        <v>2538</v>
      </c>
      <c r="B2545" t="s">
        <v>1</v>
      </c>
      <c r="C2545" t="s">
        <v>9</v>
      </c>
      <c r="D2545" t="s">
        <v>9</v>
      </c>
      <c r="E2545" t="s">
        <v>154</v>
      </c>
      <c r="F2545" t="s">
        <v>479</v>
      </c>
      <c r="G2545" t="s">
        <v>386</v>
      </c>
      <c r="H2545">
        <v>164</v>
      </c>
      <c r="I2545">
        <v>1</v>
      </c>
      <c r="J2545" t="s">
        <v>280</v>
      </c>
      <c r="K2545" s="21">
        <v>1.3263324414574043E-2</v>
      </c>
      <c r="L2545" s="21">
        <v>2.7022360945593356E-2</v>
      </c>
      <c r="M2545" s="21">
        <v>4.1261564926726974E-2</v>
      </c>
      <c r="N2545" s="21">
        <v>5.5932382966651747E-2</v>
      </c>
      <c r="O2545" s="21">
        <v>7.0913102347852058E-2</v>
      </c>
      <c r="P2545" s="21">
        <v>8.4754205437910152E-2</v>
      </c>
      <c r="Q2545" s="21">
        <v>9.6258933231858301E-2</v>
      </c>
      <c r="R2545" s="21">
        <v>0.10580775737015304</v>
      </c>
      <c r="S2545" s="21">
        <v>0.11371329083468737</v>
      </c>
      <c r="T2545" s="21">
        <v>0.1202240791588991</v>
      </c>
      <c r="U2545" s="21">
        <v>0.1217311629946623</v>
      </c>
      <c r="V2545" s="21">
        <v>0.12269288909844624</v>
      </c>
      <c r="W2545" s="21">
        <v>0.1234470544087222</v>
      </c>
      <c r="X2545" s="21">
        <v>0.12399170762477107</v>
      </c>
      <c r="Y2545" s="21">
        <v>0.12432659325163384</v>
      </c>
      <c r="Z2545" s="21">
        <v>0.12455179159312187</v>
      </c>
      <c r="AA2545" s="21">
        <v>0.12462264503356044</v>
      </c>
      <c r="AB2545" s="21">
        <v>0.1245385285358421</v>
      </c>
      <c r="AC2545" s="21">
        <v>0.12432457589767518</v>
      </c>
      <c r="AD2545" s="21">
        <v>0.123949851284132</v>
      </c>
      <c r="AE2545" s="21">
        <v>0.12346624567082327</v>
      </c>
      <c r="AF2545" s="21">
        <v>0.12290850170473491</v>
      </c>
      <c r="AG2545" s="21">
        <v>0.12228469939202834</v>
      </c>
    </row>
    <row r="2546" spans="1:33" x14ac:dyDescent="0.25">
      <c r="A2546">
        <v>2537</v>
      </c>
      <c r="B2546" t="s">
        <v>1</v>
      </c>
      <c r="C2546" t="s">
        <v>9</v>
      </c>
      <c r="D2546" t="s">
        <v>9</v>
      </c>
      <c r="E2546" t="s">
        <v>155</v>
      </c>
      <c r="F2546" t="s">
        <v>479</v>
      </c>
      <c r="G2546" t="s">
        <v>387</v>
      </c>
      <c r="H2546">
        <v>164</v>
      </c>
      <c r="I2546">
        <v>1</v>
      </c>
      <c r="J2546" t="s">
        <v>280</v>
      </c>
      <c r="K2546" s="21">
        <v>2.9686757648455563E-3</v>
      </c>
      <c r="L2546" s="21">
        <v>6.0490375031470337E-3</v>
      </c>
      <c r="M2546" s="21">
        <v>9.2377197372927079E-3</v>
      </c>
      <c r="N2546" s="21">
        <v>1.2523977940470452E-2</v>
      </c>
      <c r="O2546" s="21">
        <v>1.588071483525684E-2</v>
      </c>
      <c r="P2546" s="21">
        <v>1.930197433532313E-2</v>
      </c>
      <c r="Q2546" s="21">
        <v>2.278509036474894E-2</v>
      </c>
      <c r="R2546" s="21">
        <v>2.6311190696086572E-2</v>
      </c>
      <c r="S2546" s="21">
        <v>2.9861702659315731E-2</v>
      </c>
      <c r="T2546" s="21">
        <v>3.3415857193541509E-2</v>
      </c>
      <c r="U2546" s="21">
        <v>3.6985995517794606E-2</v>
      </c>
      <c r="V2546" s="21">
        <v>4.0521202302644506E-2</v>
      </c>
      <c r="W2546" s="21">
        <v>4.4002140659020271E-2</v>
      </c>
      <c r="X2546" s="21">
        <v>4.7413043645828781E-2</v>
      </c>
      <c r="Y2546" s="21">
        <v>5.0739761336098005E-2</v>
      </c>
      <c r="Z2546" s="21">
        <v>5.1684678349513284E-2</v>
      </c>
      <c r="AA2546" s="21">
        <v>5.2539265223810562E-2</v>
      </c>
      <c r="AB2546" s="21">
        <v>5.3302471537166572E-2</v>
      </c>
      <c r="AC2546" s="21">
        <v>5.3984890593561784E-2</v>
      </c>
      <c r="AD2546" s="21">
        <v>5.4574753059718664E-2</v>
      </c>
      <c r="AE2546" s="21">
        <v>5.4370471058051838E-2</v>
      </c>
      <c r="AF2546" s="21">
        <v>5.4141051840645167E-2</v>
      </c>
      <c r="AG2546" s="21">
        <v>5.3888997823021645E-2</v>
      </c>
    </row>
    <row r="2547" spans="1:33" x14ac:dyDescent="0.25">
      <c r="A2547">
        <v>2606</v>
      </c>
      <c r="B2547" t="s">
        <v>1</v>
      </c>
      <c r="C2547" t="s">
        <v>9</v>
      </c>
      <c r="D2547" t="s">
        <v>46</v>
      </c>
      <c r="E2547" t="s">
        <v>160</v>
      </c>
      <c r="F2547" t="s">
        <v>479</v>
      </c>
      <c r="G2547" t="s">
        <v>480</v>
      </c>
      <c r="H2547">
        <v>164</v>
      </c>
      <c r="I2547">
        <v>0</v>
      </c>
      <c r="J2547" t="s">
        <v>280</v>
      </c>
      <c r="K2547" s="21">
        <v>0</v>
      </c>
      <c r="L2547" s="21">
        <v>0</v>
      </c>
      <c r="M2547" s="21">
        <v>0</v>
      </c>
      <c r="N2547" s="21">
        <v>0</v>
      </c>
      <c r="O2547" s="21">
        <v>0</v>
      </c>
      <c r="P2547" s="21">
        <v>0</v>
      </c>
      <c r="Q2547" s="21">
        <v>0</v>
      </c>
      <c r="R2547" s="21">
        <v>0</v>
      </c>
      <c r="S2547" s="21">
        <v>0</v>
      </c>
      <c r="T2547" s="21">
        <v>0</v>
      </c>
      <c r="U2547" s="21">
        <v>0</v>
      </c>
      <c r="V2547" s="21">
        <v>0</v>
      </c>
      <c r="W2547" s="21">
        <v>0</v>
      </c>
      <c r="X2547" s="21">
        <v>0</v>
      </c>
      <c r="Y2547" s="21">
        <v>0</v>
      </c>
      <c r="Z2547" s="21">
        <v>0</v>
      </c>
      <c r="AA2547" s="21">
        <v>0</v>
      </c>
      <c r="AB2547" s="21">
        <v>0</v>
      </c>
      <c r="AC2547" s="21">
        <v>0</v>
      </c>
      <c r="AD2547" s="21">
        <v>0</v>
      </c>
      <c r="AE2547" s="21">
        <v>0</v>
      </c>
      <c r="AF2547" s="21">
        <v>0</v>
      </c>
      <c r="AG2547" s="21">
        <v>0</v>
      </c>
    </row>
    <row r="2548" spans="1:33" x14ac:dyDescent="0.25">
      <c r="A2548">
        <v>2523</v>
      </c>
      <c r="B2548" t="s">
        <v>1</v>
      </c>
      <c r="C2548" t="s">
        <v>9</v>
      </c>
      <c r="D2548" t="s">
        <v>46</v>
      </c>
      <c r="E2548" t="s">
        <v>49</v>
      </c>
      <c r="F2548" t="s">
        <v>479</v>
      </c>
      <c r="G2548" t="s">
        <v>277</v>
      </c>
      <c r="H2548">
        <v>164</v>
      </c>
      <c r="I2548">
        <v>0</v>
      </c>
      <c r="J2548" t="s">
        <v>273</v>
      </c>
      <c r="K2548" s="21">
        <v>0</v>
      </c>
      <c r="L2548" s="21">
        <v>0</v>
      </c>
      <c r="M2548" s="21">
        <v>0</v>
      </c>
      <c r="N2548" s="21">
        <v>0</v>
      </c>
      <c r="O2548" s="21">
        <v>0</v>
      </c>
      <c r="P2548" s="21">
        <v>0</v>
      </c>
      <c r="Q2548" s="21">
        <v>0</v>
      </c>
      <c r="R2548" s="21">
        <v>0</v>
      </c>
      <c r="S2548" s="21">
        <v>0</v>
      </c>
      <c r="T2548" s="21">
        <v>0</v>
      </c>
      <c r="U2548" s="21">
        <v>0</v>
      </c>
      <c r="V2548" s="21">
        <v>0</v>
      </c>
      <c r="W2548" s="21">
        <v>0</v>
      </c>
      <c r="X2548" s="21">
        <v>0</v>
      </c>
      <c r="Y2548" s="21">
        <v>0</v>
      </c>
      <c r="Z2548" s="21">
        <v>0</v>
      </c>
      <c r="AA2548" s="21">
        <v>0</v>
      </c>
      <c r="AB2548" s="21">
        <v>0</v>
      </c>
      <c r="AC2548" s="21">
        <v>0</v>
      </c>
      <c r="AD2548" s="21">
        <v>0</v>
      </c>
      <c r="AE2548" s="21">
        <v>0</v>
      </c>
      <c r="AF2548" s="21">
        <v>0</v>
      </c>
      <c r="AG2548" s="21">
        <v>0</v>
      </c>
    </row>
    <row r="2549" spans="1:33" x14ac:dyDescent="0.25">
      <c r="A2549">
        <v>2528</v>
      </c>
      <c r="B2549" t="s">
        <v>1</v>
      </c>
      <c r="C2549" t="s">
        <v>9</v>
      </c>
      <c r="D2549" t="s">
        <v>46</v>
      </c>
      <c r="E2549" t="s">
        <v>50</v>
      </c>
      <c r="F2549" t="s">
        <v>479</v>
      </c>
      <c r="G2549" t="s">
        <v>481</v>
      </c>
      <c r="H2549">
        <v>164</v>
      </c>
      <c r="I2549">
        <v>1</v>
      </c>
      <c r="J2549" t="s">
        <v>280</v>
      </c>
      <c r="K2549" s="21">
        <v>1.2670086208940283E-6</v>
      </c>
      <c r="L2549" s="21">
        <v>2.7933858006759949E-6</v>
      </c>
      <c r="M2549" s="21">
        <v>4.5929543582376848E-6</v>
      </c>
      <c r="N2549" s="21">
        <v>6.5380231315102629E-6</v>
      </c>
      <c r="O2549" s="21">
        <v>8.2989735962641515E-6</v>
      </c>
      <c r="P2549" s="21">
        <v>1.0121738164300537E-5</v>
      </c>
      <c r="Q2549" s="21">
        <v>1.1981348637716633E-5</v>
      </c>
      <c r="R2549" s="21">
        <v>3.4220778624163731E-4</v>
      </c>
      <c r="S2549" s="21">
        <v>7.3252436810469291E-4</v>
      </c>
      <c r="T2549" s="21">
        <v>1.1271629584602854E-3</v>
      </c>
      <c r="U2549" s="21">
        <v>1.5148755859666937E-3</v>
      </c>
      <c r="V2549" s="21">
        <v>1.8968694657562142E-3</v>
      </c>
      <c r="W2549" s="21">
        <v>2.2766728583600011E-3</v>
      </c>
      <c r="X2549" s="21">
        <v>2.6581234868267569E-3</v>
      </c>
      <c r="Y2549" s="21">
        <v>3.0421505633590465E-3</v>
      </c>
      <c r="Z2549" s="21">
        <v>3.2196835341175636E-3</v>
      </c>
      <c r="AA2549" s="21">
        <v>3.3533490267879246E-3</v>
      </c>
      <c r="AB2549" s="21">
        <v>3.4413037615501465E-3</v>
      </c>
      <c r="AC2549" s="21">
        <v>3.5286074658556392E-3</v>
      </c>
      <c r="AD2549" s="21">
        <v>3.6601950330913558E-3</v>
      </c>
      <c r="AE2549" s="21">
        <v>3.7950109357334457E-3</v>
      </c>
      <c r="AF2549" s="21">
        <v>3.9750814073244174E-3</v>
      </c>
      <c r="AG2549" s="21">
        <v>4.0675288238258252E-3</v>
      </c>
    </row>
    <row r="2550" spans="1:33" x14ac:dyDescent="0.25">
      <c r="A2550">
        <v>2581</v>
      </c>
      <c r="B2550" t="s">
        <v>1</v>
      </c>
      <c r="C2550" t="s">
        <v>9</v>
      </c>
      <c r="D2550" t="s">
        <v>46</v>
      </c>
      <c r="E2550" t="s">
        <v>51</v>
      </c>
      <c r="F2550" t="s">
        <v>479</v>
      </c>
      <c r="G2550" t="s">
        <v>281</v>
      </c>
      <c r="H2550">
        <v>164</v>
      </c>
      <c r="I2550">
        <v>1</v>
      </c>
      <c r="J2550" t="s">
        <v>280</v>
      </c>
      <c r="K2550" s="21">
        <v>3.6135221070288788E-6</v>
      </c>
      <c r="L2550" s="21">
        <v>1.0857519838410212E-5</v>
      </c>
      <c r="M2550" s="21">
        <v>2.3812675013456794E-5</v>
      </c>
      <c r="N2550" s="21">
        <v>4.5048611052745078E-5</v>
      </c>
      <c r="O2550" s="21">
        <v>7.719689082839961E-5</v>
      </c>
      <c r="P2550" s="21">
        <v>1.2310320165294776E-4</v>
      </c>
      <c r="Q2550" s="21">
        <v>1.853376589045829E-4</v>
      </c>
      <c r="R2550" s="21">
        <v>2.6570590662966937E-4</v>
      </c>
      <c r="S2550" s="21">
        <v>3.6467443561236335E-4</v>
      </c>
      <c r="T2550" s="21">
        <v>4.808121622485971E-4</v>
      </c>
      <c r="U2550" s="21">
        <v>6.0684004123296603E-4</v>
      </c>
      <c r="V2550" s="21">
        <v>7.3677416734634234E-4</v>
      </c>
      <c r="W2550" s="21">
        <v>8.6084940840008253E-4</v>
      </c>
      <c r="X2550" s="21">
        <v>9.6817783460599388E-4</v>
      </c>
      <c r="Y2550" s="21">
        <v>1.0486472817719517E-3</v>
      </c>
      <c r="Z2550" s="21">
        <v>1.0957382948496553E-3</v>
      </c>
      <c r="AA2550" s="21">
        <v>1.1058021610407501E-3</v>
      </c>
      <c r="AB2550" s="21">
        <v>1.1066197304270863E-3</v>
      </c>
      <c r="AC2550" s="21">
        <v>1.1059634256735721E-3</v>
      </c>
      <c r="AD2550" s="21">
        <v>1.1054243083502924E-3</v>
      </c>
      <c r="AE2550" s="21">
        <v>1.1049262068494707E-3</v>
      </c>
      <c r="AF2550" s="21">
        <v>1.1044356736258276E-3</v>
      </c>
      <c r="AG2550" s="21">
        <v>1.1039512813848635E-3</v>
      </c>
    </row>
    <row r="2551" spans="1:33" x14ac:dyDescent="0.25">
      <c r="A2551">
        <v>2602</v>
      </c>
      <c r="B2551" t="s">
        <v>1</v>
      </c>
      <c r="C2551" t="s">
        <v>9</v>
      </c>
      <c r="D2551" t="s">
        <v>46</v>
      </c>
      <c r="E2551" t="s">
        <v>161</v>
      </c>
      <c r="F2551" t="s">
        <v>479</v>
      </c>
      <c r="G2551" t="s">
        <v>482</v>
      </c>
      <c r="H2551">
        <v>164</v>
      </c>
      <c r="I2551">
        <v>1</v>
      </c>
      <c r="J2551" t="s">
        <v>280</v>
      </c>
      <c r="K2551" s="21">
        <v>1.8850418874781838E-2</v>
      </c>
      <c r="L2551" s="21">
        <v>4.1942586153875173E-2</v>
      </c>
      <c r="M2551" s="21">
        <v>7.0271433520772836E-2</v>
      </c>
      <c r="N2551" s="21">
        <v>0.10325628537948366</v>
      </c>
      <c r="O2551" s="21">
        <v>0.14059715436871389</v>
      </c>
      <c r="P2551" s="21">
        <v>0.18394329823633587</v>
      </c>
      <c r="Q2551" s="21">
        <v>0.23111891470156448</v>
      </c>
      <c r="R2551" s="21">
        <v>0.27887548120632483</v>
      </c>
      <c r="S2551" s="21">
        <v>0.32342170073668075</v>
      </c>
      <c r="T2551" s="21">
        <v>0.36119374896501244</v>
      </c>
      <c r="U2551" s="21">
        <v>0.37273586147623183</v>
      </c>
      <c r="V2551" s="21">
        <v>0.37555751531762877</v>
      </c>
      <c r="W2551" s="21">
        <v>0.37572058142217413</v>
      </c>
      <c r="X2551" s="21">
        <v>0.37540313272305975</v>
      </c>
      <c r="Y2551" s="21">
        <v>0.37510244837105355</v>
      </c>
      <c r="Z2551" s="21">
        <v>0.37481356686742762</v>
      </c>
      <c r="AA2551" s="21">
        <v>0.37452298892609853</v>
      </c>
      <c r="AB2551" s="21">
        <v>0.37422842052903005</v>
      </c>
      <c r="AC2551" s="21">
        <v>0.37392945690163387</v>
      </c>
      <c r="AD2551" s="21">
        <v>0.37362573551386102</v>
      </c>
      <c r="AE2551" s="21">
        <v>0.37338590508329522</v>
      </c>
      <c r="AF2551" s="21">
        <v>0.37313490282798545</v>
      </c>
      <c r="AG2551" s="21">
        <v>0.37287312625868141</v>
      </c>
    </row>
    <row r="2552" spans="1:33" x14ac:dyDescent="0.25">
      <c r="A2552">
        <v>2601</v>
      </c>
      <c r="B2552" t="s">
        <v>1</v>
      </c>
      <c r="C2552" t="s">
        <v>9</v>
      </c>
      <c r="D2552" t="s">
        <v>46</v>
      </c>
      <c r="E2552" t="s">
        <v>162</v>
      </c>
      <c r="F2552" t="s">
        <v>479</v>
      </c>
      <c r="G2552" t="s">
        <v>483</v>
      </c>
      <c r="H2552">
        <v>164</v>
      </c>
      <c r="I2552">
        <v>0</v>
      </c>
      <c r="J2552" t="s">
        <v>273</v>
      </c>
      <c r="K2552" s="21">
        <v>0</v>
      </c>
      <c r="L2552" s="21">
        <v>0</v>
      </c>
      <c r="M2552" s="21">
        <v>0</v>
      </c>
      <c r="N2552" s="21">
        <v>0</v>
      </c>
      <c r="O2552" s="21">
        <v>0</v>
      </c>
      <c r="P2552" s="21">
        <v>0</v>
      </c>
      <c r="Q2552" s="21">
        <v>0</v>
      </c>
      <c r="R2552" s="21">
        <v>0</v>
      </c>
      <c r="S2552" s="21">
        <v>0</v>
      </c>
      <c r="T2552" s="21">
        <v>0</v>
      </c>
      <c r="U2552" s="21">
        <v>0</v>
      </c>
      <c r="V2552" s="21">
        <v>0</v>
      </c>
      <c r="W2552" s="21">
        <v>0</v>
      </c>
      <c r="X2552" s="21">
        <v>0</v>
      </c>
      <c r="Y2552" s="21">
        <v>0</v>
      </c>
      <c r="Z2552" s="21">
        <v>0</v>
      </c>
      <c r="AA2552" s="21">
        <v>0</v>
      </c>
      <c r="AB2552" s="21">
        <v>0</v>
      </c>
      <c r="AC2552" s="21">
        <v>0</v>
      </c>
      <c r="AD2552" s="21">
        <v>0</v>
      </c>
      <c r="AE2552" s="21">
        <v>0</v>
      </c>
      <c r="AF2552" s="21">
        <v>0</v>
      </c>
      <c r="AG2552" s="21">
        <v>0</v>
      </c>
    </row>
    <row r="2553" spans="1:33" x14ac:dyDescent="0.25">
      <c r="A2553">
        <v>2603</v>
      </c>
      <c r="B2553" t="s">
        <v>1</v>
      </c>
      <c r="C2553" t="s">
        <v>9</v>
      </c>
      <c r="D2553" t="s">
        <v>46</v>
      </c>
      <c r="E2553" t="s">
        <v>163</v>
      </c>
      <c r="F2553" t="s">
        <v>479</v>
      </c>
      <c r="G2553" t="s">
        <v>484</v>
      </c>
      <c r="H2553">
        <v>164</v>
      </c>
      <c r="I2553">
        <v>1</v>
      </c>
      <c r="J2553" t="s">
        <v>280</v>
      </c>
      <c r="K2553" s="21">
        <v>9.1418840649177437E-5</v>
      </c>
      <c r="L2553" s="21">
        <v>2.0252689636365221E-4</v>
      </c>
      <c r="M2553" s="21">
        <v>3.3751780873829293E-4</v>
      </c>
      <c r="N2553" s="21">
        <v>4.9288674628573449E-4</v>
      </c>
      <c r="O2553" s="21">
        <v>6.6631746417289406E-4</v>
      </c>
      <c r="P2553" s="21">
        <v>8.6439907965576318E-4</v>
      </c>
      <c r="Q2553" s="21">
        <v>1.0759834796561789E-3</v>
      </c>
      <c r="R2553" s="21">
        <v>1.2858513474699911E-3</v>
      </c>
      <c r="S2553" s="21">
        <v>1.4775531278245083E-3</v>
      </c>
      <c r="T2553" s="21">
        <v>1.6368228368877471E-3</v>
      </c>
      <c r="U2553" s="21">
        <v>1.765838596247683E-3</v>
      </c>
      <c r="V2553" s="21">
        <v>1.8508770253546241E-3</v>
      </c>
      <c r="W2553" s="21">
        <v>1.8991027899094089E-3</v>
      </c>
      <c r="X2553" s="21">
        <v>1.8988453738454229E-3</v>
      </c>
      <c r="Y2553" s="21">
        <v>1.8952433993349527E-3</v>
      </c>
      <c r="Z2553" s="21">
        <v>1.8916439843798898E-3</v>
      </c>
      <c r="AA2553" s="21">
        <v>1.8879235057868045E-3</v>
      </c>
      <c r="AB2553" s="21">
        <v>1.8840785094692157E-3</v>
      </c>
      <c r="AC2553" s="21">
        <v>1.8801133700099865E-3</v>
      </c>
      <c r="AD2553" s="21">
        <v>1.8760313362307449E-3</v>
      </c>
      <c r="AE2553" s="21">
        <v>1.8721866833550727E-3</v>
      </c>
      <c r="AF2553" s="21">
        <v>1.8682003957026421E-3</v>
      </c>
      <c r="AG2553" s="21">
        <v>1.8640768387670314E-3</v>
      </c>
    </row>
    <row r="2554" spans="1:33" x14ac:dyDescent="0.25">
      <c r="A2554">
        <v>2600</v>
      </c>
      <c r="B2554" t="s">
        <v>1</v>
      </c>
      <c r="C2554" t="s">
        <v>9</v>
      </c>
      <c r="D2554" t="s">
        <v>46</v>
      </c>
      <c r="E2554" t="s">
        <v>164</v>
      </c>
      <c r="F2554" t="s">
        <v>479</v>
      </c>
      <c r="G2554" t="s">
        <v>485</v>
      </c>
      <c r="H2554">
        <v>164</v>
      </c>
      <c r="I2554">
        <v>1</v>
      </c>
      <c r="J2554" t="s">
        <v>280</v>
      </c>
      <c r="K2554" s="21">
        <v>5.0004759364844908E-4</v>
      </c>
      <c r="L2554" s="21">
        <v>1.2887174282560226E-3</v>
      </c>
      <c r="M2554" s="21">
        <v>2.8784075648959815E-3</v>
      </c>
      <c r="N2554" s="21">
        <v>5.6837889779946674E-3</v>
      </c>
      <c r="O2554" s="21">
        <v>1.003977605580581E-2</v>
      </c>
      <c r="P2554" s="21">
        <v>1.612648656789006E-2</v>
      </c>
      <c r="Q2554" s="21">
        <v>2.3857903059777912E-2</v>
      </c>
      <c r="R2554" s="21">
        <v>3.2859842122611602E-2</v>
      </c>
      <c r="S2554" s="21">
        <v>4.2539209677225603E-2</v>
      </c>
      <c r="T2554" s="21">
        <v>5.2203440366840291E-2</v>
      </c>
      <c r="U2554" s="21">
        <v>6.1210127037731141E-2</v>
      </c>
      <c r="V2554" s="21">
        <v>6.9079320880449213E-2</v>
      </c>
      <c r="W2554" s="21">
        <v>7.5550009805609983E-2</v>
      </c>
      <c r="X2554" s="21">
        <v>7.9788171751784653E-2</v>
      </c>
      <c r="Y2554" s="21">
        <v>8.1898396173772064E-2</v>
      </c>
      <c r="Z2554" s="21">
        <v>8.2318932586355364E-2</v>
      </c>
      <c r="AA2554" s="21">
        <v>8.231612508421679E-2</v>
      </c>
      <c r="AB2554" s="21">
        <v>8.2313147826755945E-2</v>
      </c>
      <c r="AC2554" s="21">
        <v>8.2310011463355107E-2</v>
      </c>
      <c r="AD2554" s="21">
        <v>8.2306724307021475E-2</v>
      </c>
      <c r="AE2554" s="21">
        <v>8.2303292821119298E-2</v>
      </c>
      <c r="AF2554" s="21">
        <v>8.2299721985033589E-2</v>
      </c>
      <c r="AG2554" s="21">
        <v>8.2296015572283374E-2</v>
      </c>
    </row>
    <row r="2555" spans="1:33" x14ac:dyDescent="0.25">
      <c r="A2555">
        <v>2583</v>
      </c>
      <c r="B2555" t="s">
        <v>1</v>
      </c>
      <c r="C2555" t="s">
        <v>9</v>
      </c>
      <c r="D2555" t="s">
        <v>46</v>
      </c>
      <c r="E2555" t="s">
        <v>62</v>
      </c>
      <c r="F2555" t="s">
        <v>479</v>
      </c>
      <c r="G2555" t="s">
        <v>293</v>
      </c>
      <c r="H2555">
        <v>164</v>
      </c>
      <c r="I2555">
        <v>0</v>
      </c>
      <c r="J2555" t="s">
        <v>273</v>
      </c>
      <c r="K2555" s="21">
        <v>0</v>
      </c>
      <c r="L2555" s="21">
        <v>0</v>
      </c>
      <c r="M2555" s="21">
        <v>0</v>
      </c>
      <c r="N2555" s="21">
        <v>0</v>
      </c>
      <c r="O2555" s="21">
        <v>0</v>
      </c>
      <c r="P2555" s="21">
        <v>0</v>
      </c>
      <c r="Q2555" s="21">
        <v>0</v>
      </c>
      <c r="R2555" s="21">
        <v>0</v>
      </c>
      <c r="S2555" s="21">
        <v>0</v>
      </c>
      <c r="T2555" s="21">
        <v>0</v>
      </c>
      <c r="U2555" s="21">
        <v>0</v>
      </c>
      <c r="V2555" s="21">
        <v>0</v>
      </c>
      <c r="W2555" s="21">
        <v>0</v>
      </c>
      <c r="X2555" s="21">
        <v>0</v>
      </c>
      <c r="Y2555" s="21">
        <v>0</v>
      </c>
      <c r="Z2555" s="21">
        <v>0</v>
      </c>
      <c r="AA2555" s="21">
        <v>0</v>
      </c>
      <c r="AB2555" s="21">
        <v>0</v>
      </c>
      <c r="AC2555" s="21">
        <v>0</v>
      </c>
      <c r="AD2555" s="21">
        <v>0</v>
      </c>
      <c r="AE2555" s="21">
        <v>0</v>
      </c>
      <c r="AF2555" s="21">
        <v>0</v>
      </c>
      <c r="AG2555" s="21">
        <v>0</v>
      </c>
    </row>
    <row r="2556" spans="1:33" x14ac:dyDescent="0.25">
      <c r="A2556">
        <v>2580</v>
      </c>
      <c r="B2556" t="s">
        <v>1</v>
      </c>
      <c r="C2556" t="s">
        <v>9</v>
      </c>
      <c r="D2556" t="s">
        <v>46</v>
      </c>
      <c r="E2556" t="s">
        <v>63</v>
      </c>
      <c r="F2556" t="s">
        <v>479</v>
      </c>
      <c r="G2556" t="s">
        <v>294</v>
      </c>
      <c r="H2556">
        <v>164</v>
      </c>
      <c r="I2556">
        <v>0</v>
      </c>
      <c r="J2556" t="s">
        <v>280</v>
      </c>
      <c r="K2556" s="21">
        <v>0</v>
      </c>
      <c r="L2556" s="21">
        <v>0</v>
      </c>
      <c r="M2556" s="21">
        <v>0</v>
      </c>
      <c r="N2556" s="21">
        <v>0</v>
      </c>
      <c r="O2556" s="21">
        <v>0</v>
      </c>
      <c r="P2556" s="21">
        <v>0</v>
      </c>
      <c r="Q2556" s="21">
        <v>0</v>
      </c>
      <c r="R2556" s="21">
        <v>0</v>
      </c>
      <c r="S2556" s="21">
        <v>0</v>
      </c>
      <c r="T2556" s="21">
        <v>0</v>
      </c>
      <c r="U2556" s="21">
        <v>0</v>
      </c>
      <c r="V2556" s="21">
        <v>0</v>
      </c>
      <c r="W2556" s="21">
        <v>0</v>
      </c>
      <c r="X2556" s="21">
        <v>0</v>
      </c>
      <c r="Y2556" s="21">
        <v>0</v>
      </c>
      <c r="Z2556" s="21">
        <v>0</v>
      </c>
      <c r="AA2556" s="21">
        <v>0</v>
      </c>
      <c r="AB2556" s="21">
        <v>0</v>
      </c>
      <c r="AC2556" s="21">
        <v>0</v>
      </c>
      <c r="AD2556" s="21">
        <v>0</v>
      </c>
      <c r="AE2556" s="21">
        <v>0</v>
      </c>
      <c r="AF2556" s="21">
        <v>0</v>
      </c>
      <c r="AG2556" s="21">
        <v>0</v>
      </c>
    </row>
    <row r="2557" spans="1:33" x14ac:dyDescent="0.25">
      <c r="A2557">
        <v>2594</v>
      </c>
      <c r="B2557" t="s">
        <v>1</v>
      </c>
      <c r="C2557" t="s">
        <v>9</v>
      </c>
      <c r="D2557" t="s">
        <v>46</v>
      </c>
      <c r="E2557" t="s">
        <v>68</v>
      </c>
      <c r="F2557" t="s">
        <v>479</v>
      </c>
      <c r="G2557" t="s">
        <v>300</v>
      </c>
      <c r="H2557">
        <v>164</v>
      </c>
      <c r="I2557">
        <v>0</v>
      </c>
      <c r="J2557" t="s">
        <v>273</v>
      </c>
      <c r="K2557" s="21">
        <v>0</v>
      </c>
      <c r="L2557" s="21">
        <v>0</v>
      </c>
      <c r="M2557" s="21">
        <v>0</v>
      </c>
      <c r="N2557" s="21">
        <v>0</v>
      </c>
      <c r="O2557" s="21">
        <v>0</v>
      </c>
      <c r="P2557" s="21">
        <v>0</v>
      </c>
      <c r="Q2557" s="21">
        <v>0</v>
      </c>
      <c r="R2557" s="21">
        <v>0</v>
      </c>
      <c r="S2557" s="21">
        <v>0</v>
      </c>
      <c r="T2557" s="21">
        <v>0</v>
      </c>
      <c r="U2557" s="21">
        <v>0</v>
      </c>
      <c r="V2557" s="21">
        <v>0</v>
      </c>
      <c r="W2557" s="21">
        <v>0</v>
      </c>
      <c r="X2557" s="21">
        <v>0</v>
      </c>
      <c r="Y2557" s="21">
        <v>0</v>
      </c>
      <c r="Z2557" s="21">
        <v>0</v>
      </c>
      <c r="AA2557" s="21">
        <v>0</v>
      </c>
      <c r="AB2557" s="21">
        <v>0</v>
      </c>
      <c r="AC2557" s="21">
        <v>0</v>
      </c>
      <c r="AD2557" s="21">
        <v>0</v>
      </c>
      <c r="AE2557" s="21">
        <v>0</v>
      </c>
      <c r="AF2557" s="21">
        <v>0</v>
      </c>
      <c r="AG2557" s="21">
        <v>0</v>
      </c>
    </row>
    <row r="2558" spans="1:33" x14ac:dyDescent="0.25">
      <c r="A2558">
        <v>2593</v>
      </c>
      <c r="B2558" t="s">
        <v>1</v>
      </c>
      <c r="C2558" t="s">
        <v>9</v>
      </c>
      <c r="D2558" t="s">
        <v>46</v>
      </c>
      <c r="E2558" t="s">
        <v>69</v>
      </c>
      <c r="F2558" t="s">
        <v>479</v>
      </c>
      <c r="G2558" t="s">
        <v>301</v>
      </c>
      <c r="H2558">
        <v>164</v>
      </c>
      <c r="I2558">
        <v>1</v>
      </c>
      <c r="J2558" t="s">
        <v>280</v>
      </c>
      <c r="K2558" s="21">
        <v>9.0327916982849265E-3</v>
      </c>
      <c r="L2558" s="21">
        <v>1.7304196050017401E-2</v>
      </c>
      <c r="M2558" s="21">
        <v>2.4730329383082346E-2</v>
      </c>
      <c r="N2558" s="21">
        <v>3.1477565474625643E-2</v>
      </c>
      <c r="O2558" s="21">
        <v>3.7650516651780007E-2</v>
      </c>
      <c r="P2558" s="21">
        <v>4.2580326337373131E-2</v>
      </c>
      <c r="Q2558" s="21">
        <v>4.587881237179979E-2</v>
      </c>
      <c r="R2558" s="21">
        <v>4.7819048102881075E-2</v>
      </c>
      <c r="S2558" s="21">
        <v>4.8614842276709314E-2</v>
      </c>
      <c r="T2558" s="21">
        <v>4.8639904535165063E-2</v>
      </c>
      <c r="U2558" s="21">
        <v>4.818106859802445E-2</v>
      </c>
      <c r="V2558" s="21">
        <v>4.7275366930402227E-2</v>
      </c>
      <c r="W2558" s="21">
        <v>4.5958121322504111E-2</v>
      </c>
      <c r="X2558" s="21">
        <v>4.4405088775030674E-2</v>
      </c>
      <c r="Y2558" s="21">
        <v>4.2701721496843405E-2</v>
      </c>
      <c r="Z2558" s="21">
        <v>4.0448078736151555E-2</v>
      </c>
      <c r="AA2558" s="21">
        <v>3.8190415603810937E-2</v>
      </c>
      <c r="AB2558" s="21">
        <v>3.585521936640066E-2</v>
      </c>
      <c r="AC2558" s="21">
        <v>3.3667189410853948E-2</v>
      </c>
      <c r="AD2558" s="21">
        <v>3.1579142096500999E-2</v>
      </c>
      <c r="AE2558" s="21">
        <v>3.0007639244832122E-2</v>
      </c>
      <c r="AF2558" s="21">
        <v>2.8550114036265693E-2</v>
      </c>
      <c r="AG2558" s="21">
        <v>2.7735372942052288E-2</v>
      </c>
    </row>
    <row r="2559" spans="1:33" x14ac:dyDescent="0.25">
      <c r="A2559">
        <v>2525</v>
      </c>
      <c r="B2559" t="s">
        <v>1</v>
      </c>
      <c r="C2559" t="s">
        <v>9</v>
      </c>
      <c r="D2559" t="s">
        <v>46</v>
      </c>
      <c r="E2559" t="s">
        <v>71</v>
      </c>
      <c r="F2559" t="s">
        <v>479</v>
      </c>
      <c r="G2559" t="s">
        <v>304</v>
      </c>
      <c r="H2559">
        <v>164</v>
      </c>
      <c r="I2559">
        <v>0</v>
      </c>
      <c r="J2559" t="s">
        <v>273</v>
      </c>
      <c r="K2559" s="21">
        <v>0</v>
      </c>
      <c r="L2559" s="21">
        <v>0</v>
      </c>
      <c r="M2559" s="21">
        <v>0</v>
      </c>
      <c r="N2559" s="21">
        <v>0</v>
      </c>
      <c r="O2559" s="21">
        <v>0</v>
      </c>
      <c r="P2559" s="21">
        <v>0</v>
      </c>
      <c r="Q2559" s="21">
        <v>0</v>
      </c>
      <c r="R2559" s="21">
        <v>0</v>
      </c>
      <c r="S2559" s="21">
        <v>0</v>
      </c>
      <c r="T2559" s="21">
        <v>0</v>
      </c>
      <c r="U2559" s="21">
        <v>0</v>
      </c>
      <c r="V2559" s="21">
        <v>0</v>
      </c>
      <c r="W2559" s="21">
        <v>0</v>
      </c>
      <c r="X2559" s="21">
        <v>0</v>
      </c>
      <c r="Y2559" s="21">
        <v>0</v>
      </c>
      <c r="Z2559" s="21">
        <v>0</v>
      </c>
      <c r="AA2559" s="21">
        <v>0</v>
      </c>
      <c r="AB2559" s="21">
        <v>0</v>
      </c>
      <c r="AC2559" s="21">
        <v>0</v>
      </c>
      <c r="AD2559" s="21">
        <v>0</v>
      </c>
      <c r="AE2559" s="21">
        <v>0</v>
      </c>
      <c r="AF2559" s="21">
        <v>0</v>
      </c>
      <c r="AG2559" s="21">
        <v>0</v>
      </c>
    </row>
    <row r="2560" spans="1:33" x14ac:dyDescent="0.25">
      <c r="A2560">
        <v>2595</v>
      </c>
      <c r="B2560" t="s">
        <v>1</v>
      </c>
      <c r="C2560" t="s">
        <v>9</v>
      </c>
      <c r="D2560" t="s">
        <v>46</v>
      </c>
      <c r="E2560" t="s">
        <v>146</v>
      </c>
      <c r="F2560" t="s">
        <v>479</v>
      </c>
      <c r="G2560" t="s">
        <v>376</v>
      </c>
      <c r="H2560">
        <v>164</v>
      </c>
      <c r="I2560">
        <v>1</v>
      </c>
      <c r="J2560" t="s">
        <v>280</v>
      </c>
      <c r="K2560" s="21">
        <v>1.5980768195915439E-3</v>
      </c>
      <c r="L2560" s="21">
        <v>3.5673409166941065E-3</v>
      </c>
      <c r="M2560" s="21">
        <v>5.9965904620624339E-3</v>
      </c>
      <c r="N2560" s="21">
        <v>8.8411149181585949E-3</v>
      </c>
      <c r="O2560" s="21">
        <v>1.2080893759215236E-2</v>
      </c>
      <c r="P2560" s="21">
        <v>1.5863026045239433E-2</v>
      </c>
      <c r="Q2560" s="21">
        <v>2.0005994965182437E-2</v>
      </c>
      <c r="R2560" s="21">
        <v>2.4232119217491487E-2</v>
      </c>
      <c r="S2560" s="21">
        <v>2.820888947445134E-2</v>
      </c>
      <c r="T2560" s="21">
        <v>3.1622243738554309E-2</v>
      </c>
      <c r="U2560" s="21">
        <v>3.4259765008778822E-2</v>
      </c>
      <c r="V2560" s="21">
        <v>3.6002770840282708E-2</v>
      </c>
      <c r="W2560" s="21">
        <v>3.7013353486434017E-2</v>
      </c>
      <c r="X2560" s="21">
        <v>3.7499216242273425E-2</v>
      </c>
      <c r="Y2560" s="21">
        <v>3.7704471897267666E-2</v>
      </c>
      <c r="Z2560" s="21">
        <v>3.7704471897267666E-2</v>
      </c>
      <c r="AA2560" s="21">
        <v>3.7704471897267645E-2</v>
      </c>
      <c r="AB2560" s="21">
        <v>3.7704471897267673E-2</v>
      </c>
      <c r="AC2560" s="21">
        <v>3.7704471897267666E-2</v>
      </c>
      <c r="AD2560" s="21">
        <v>3.7704471897267666E-2</v>
      </c>
      <c r="AE2560" s="21">
        <v>3.7704471897267666E-2</v>
      </c>
      <c r="AF2560" s="21">
        <v>3.7704471897267673E-2</v>
      </c>
      <c r="AG2560" s="21">
        <v>3.7704471897267673E-2</v>
      </c>
    </row>
    <row r="2561" spans="1:33" x14ac:dyDescent="0.25">
      <c r="A2561">
        <v>2526</v>
      </c>
      <c r="B2561" t="s">
        <v>1</v>
      </c>
      <c r="C2561" t="s">
        <v>9</v>
      </c>
      <c r="D2561" t="s">
        <v>46</v>
      </c>
      <c r="E2561" t="s">
        <v>78</v>
      </c>
      <c r="F2561" t="s">
        <v>479</v>
      </c>
      <c r="G2561" t="s">
        <v>499</v>
      </c>
      <c r="H2561">
        <v>164</v>
      </c>
      <c r="I2561">
        <v>1</v>
      </c>
      <c r="J2561" t="s">
        <v>280</v>
      </c>
      <c r="K2561" s="21">
        <v>7.2033068797168497E-4</v>
      </c>
      <c r="L2561" s="21">
        <v>1.5861886313227906E-3</v>
      </c>
      <c r="M2561" s="21">
        <v>9.2750255218027496E-3</v>
      </c>
      <c r="N2561" s="21">
        <v>1.8999658644881793E-2</v>
      </c>
      <c r="O2561" s="21">
        <v>2.7915605834067141E-2</v>
      </c>
      <c r="P2561" s="21">
        <v>3.7154291290165078E-2</v>
      </c>
      <c r="Q2561" s="21">
        <v>4.6588244573501705E-2</v>
      </c>
      <c r="R2561" s="21">
        <v>5.4106130571136821E-2</v>
      </c>
      <c r="S2561" s="21">
        <v>6.8760003895587146E-2</v>
      </c>
      <c r="T2561" s="21">
        <v>8.3582292511705875E-2</v>
      </c>
      <c r="U2561" s="21">
        <v>9.8108803434723071E-2</v>
      </c>
      <c r="V2561" s="21">
        <v>0.11239174799646885</v>
      </c>
      <c r="W2561" s="21">
        <v>0.12656352780934102</v>
      </c>
      <c r="X2561" s="21">
        <v>0.14076604641342727</v>
      </c>
      <c r="Y2561" s="21">
        <v>0.15503744405529774</v>
      </c>
      <c r="Z2561" s="21">
        <v>0.16102632702061581</v>
      </c>
      <c r="AA2561" s="21">
        <v>0.16526718862874298</v>
      </c>
      <c r="AB2561" s="21">
        <v>0.16968881842269312</v>
      </c>
      <c r="AC2561" s="21">
        <v>0.17419095168519946</v>
      </c>
      <c r="AD2561" s="21">
        <v>0.18017176150819952</v>
      </c>
      <c r="AE2561" s="21">
        <v>0.18631799087617648</v>
      </c>
      <c r="AF2561" s="21">
        <v>0.19409217241335808</v>
      </c>
      <c r="AG2561" s="21">
        <v>0.19735226704511349</v>
      </c>
    </row>
    <row r="2562" spans="1:33" x14ac:dyDescent="0.25">
      <c r="A2562">
        <v>2587</v>
      </c>
      <c r="B2562" t="s">
        <v>1</v>
      </c>
      <c r="C2562" t="s">
        <v>9</v>
      </c>
      <c r="D2562" t="s">
        <v>46</v>
      </c>
      <c r="E2562" t="s">
        <v>81</v>
      </c>
      <c r="F2562" t="s">
        <v>479</v>
      </c>
      <c r="G2562" t="s">
        <v>489</v>
      </c>
      <c r="H2562">
        <v>164</v>
      </c>
      <c r="I2562">
        <v>0</v>
      </c>
      <c r="J2562" t="s">
        <v>273</v>
      </c>
      <c r="K2562" s="21">
        <v>0</v>
      </c>
      <c r="L2562" s="21">
        <v>0</v>
      </c>
      <c r="M2562" s="21">
        <v>0</v>
      </c>
      <c r="N2562" s="21">
        <v>0</v>
      </c>
      <c r="O2562" s="21">
        <v>0</v>
      </c>
      <c r="P2562" s="21">
        <v>0</v>
      </c>
      <c r="Q2562" s="21">
        <v>0</v>
      </c>
      <c r="R2562" s="21">
        <v>0</v>
      </c>
      <c r="S2562" s="21">
        <v>0</v>
      </c>
      <c r="T2562" s="21">
        <v>0</v>
      </c>
      <c r="U2562" s="21">
        <v>0</v>
      </c>
      <c r="V2562" s="21">
        <v>0</v>
      </c>
      <c r="W2562" s="21">
        <v>0</v>
      </c>
      <c r="X2562" s="21">
        <v>0</v>
      </c>
      <c r="Y2562" s="21">
        <v>0</v>
      </c>
      <c r="Z2562" s="21">
        <v>0</v>
      </c>
      <c r="AA2562" s="21">
        <v>0</v>
      </c>
      <c r="AB2562" s="21">
        <v>0</v>
      </c>
      <c r="AC2562" s="21">
        <v>0</v>
      </c>
      <c r="AD2562" s="21">
        <v>0</v>
      </c>
      <c r="AE2562" s="21">
        <v>0</v>
      </c>
      <c r="AF2562" s="21">
        <v>0</v>
      </c>
      <c r="AG2562" s="21">
        <v>0</v>
      </c>
    </row>
    <row r="2563" spans="1:33" x14ac:dyDescent="0.25">
      <c r="A2563">
        <v>2586</v>
      </c>
      <c r="B2563" t="s">
        <v>1</v>
      </c>
      <c r="C2563" t="s">
        <v>9</v>
      </c>
      <c r="D2563" t="s">
        <v>46</v>
      </c>
      <c r="E2563" t="s">
        <v>82</v>
      </c>
      <c r="F2563" t="s">
        <v>479</v>
      </c>
      <c r="G2563" t="s">
        <v>313</v>
      </c>
      <c r="H2563">
        <v>164</v>
      </c>
      <c r="I2563">
        <v>0</v>
      </c>
      <c r="J2563" t="s">
        <v>273</v>
      </c>
      <c r="K2563" s="21">
        <v>0</v>
      </c>
      <c r="L2563" s="21">
        <v>0</v>
      </c>
      <c r="M2563" s="21">
        <v>0</v>
      </c>
      <c r="N2563" s="21">
        <v>0</v>
      </c>
      <c r="O2563" s="21">
        <v>0</v>
      </c>
      <c r="P2563" s="21">
        <v>0</v>
      </c>
      <c r="Q2563" s="21">
        <v>0</v>
      </c>
      <c r="R2563" s="21">
        <v>0</v>
      </c>
      <c r="S2563" s="21">
        <v>0</v>
      </c>
      <c r="T2563" s="21">
        <v>0</v>
      </c>
      <c r="U2563" s="21">
        <v>0</v>
      </c>
      <c r="V2563" s="21">
        <v>0</v>
      </c>
      <c r="W2563" s="21">
        <v>0</v>
      </c>
      <c r="X2563" s="21">
        <v>0</v>
      </c>
      <c r="Y2563" s="21">
        <v>0</v>
      </c>
      <c r="Z2563" s="21">
        <v>0</v>
      </c>
      <c r="AA2563" s="21">
        <v>0</v>
      </c>
      <c r="AB2563" s="21">
        <v>0</v>
      </c>
      <c r="AC2563" s="21">
        <v>0</v>
      </c>
      <c r="AD2563" s="21">
        <v>0</v>
      </c>
      <c r="AE2563" s="21">
        <v>0</v>
      </c>
      <c r="AF2563" s="21">
        <v>0</v>
      </c>
      <c r="AG2563" s="21">
        <v>0</v>
      </c>
    </row>
    <row r="2564" spans="1:33" x14ac:dyDescent="0.25">
      <c r="A2564">
        <v>2592</v>
      </c>
      <c r="B2564" t="s">
        <v>1</v>
      </c>
      <c r="C2564" t="s">
        <v>9</v>
      </c>
      <c r="D2564" t="s">
        <v>46</v>
      </c>
      <c r="E2564" t="s">
        <v>169</v>
      </c>
      <c r="F2564" t="s">
        <v>479</v>
      </c>
      <c r="G2564" t="s">
        <v>490</v>
      </c>
      <c r="H2564">
        <v>164</v>
      </c>
      <c r="I2564">
        <v>1</v>
      </c>
      <c r="J2564" t="s">
        <v>280</v>
      </c>
      <c r="K2564" s="21">
        <v>3.5541104342541063E-3</v>
      </c>
      <c r="L2564" s="21">
        <v>7.106766395206434E-3</v>
      </c>
      <c r="M2564" s="21">
        <v>1.0671055350601992E-2</v>
      </c>
      <c r="N2564" s="21">
        <v>1.4249209458066341E-2</v>
      </c>
      <c r="O2564" s="21">
        <v>1.781079428598803E-2</v>
      </c>
      <c r="P2564" s="21">
        <v>2.1001505790933437E-2</v>
      </c>
      <c r="Q2564" s="21">
        <v>2.3542458477541026E-2</v>
      </c>
      <c r="R2564" s="21">
        <v>2.5566049609856277E-2</v>
      </c>
      <c r="S2564" s="21">
        <v>2.5644307362676564E-2</v>
      </c>
      <c r="T2564" s="21">
        <v>2.5644307362676554E-2</v>
      </c>
      <c r="U2564" s="21">
        <v>2.5644307362676567E-2</v>
      </c>
      <c r="V2564" s="21">
        <v>2.5644307362676564E-2</v>
      </c>
      <c r="W2564" s="21">
        <v>2.5644307362676567E-2</v>
      </c>
      <c r="X2564" s="21">
        <v>2.5644307362676564E-2</v>
      </c>
      <c r="Y2564" s="21">
        <v>2.5644307362676567E-2</v>
      </c>
      <c r="Z2564" s="21">
        <v>2.5895552481006858E-2</v>
      </c>
      <c r="AA2564" s="21">
        <v>2.5895552481006869E-2</v>
      </c>
      <c r="AB2564" s="21">
        <v>2.5895552481006858E-2</v>
      </c>
      <c r="AC2564" s="21">
        <v>2.5895552481006858E-2</v>
      </c>
      <c r="AD2564" s="21">
        <v>2.5895552481006855E-2</v>
      </c>
      <c r="AE2564" s="21">
        <v>2.5895552481006858E-2</v>
      </c>
      <c r="AF2564" s="21">
        <v>2.5895552481006862E-2</v>
      </c>
      <c r="AG2564" s="21">
        <v>2.5895552481006855E-2</v>
      </c>
    </row>
    <row r="2565" spans="1:33" x14ac:dyDescent="0.25">
      <c r="A2565">
        <v>2585</v>
      </c>
      <c r="B2565" t="s">
        <v>1</v>
      </c>
      <c r="C2565" t="s">
        <v>9</v>
      </c>
      <c r="D2565" t="s">
        <v>46</v>
      </c>
      <c r="E2565" t="s">
        <v>170</v>
      </c>
      <c r="F2565" t="s">
        <v>479</v>
      </c>
      <c r="G2565" t="s">
        <v>491</v>
      </c>
      <c r="H2565">
        <v>164</v>
      </c>
      <c r="I2565">
        <v>1</v>
      </c>
      <c r="J2565" t="s">
        <v>280</v>
      </c>
      <c r="K2565" s="21">
        <v>1.1550972880332935E-4</v>
      </c>
      <c r="L2565" s="21">
        <v>3.4597135492658317E-4</v>
      </c>
      <c r="M2565" s="21">
        <v>7.5608993923874292E-4</v>
      </c>
      <c r="N2565" s="21">
        <v>1.4250578250834293E-3</v>
      </c>
      <c r="O2565" s="21">
        <v>2.4335585386568172E-3</v>
      </c>
      <c r="P2565" s="21">
        <v>3.867687312416808E-3</v>
      </c>
      <c r="Q2565" s="21">
        <v>5.8040869953938064E-3</v>
      </c>
      <c r="R2565" s="21">
        <v>8.2950154571402417E-3</v>
      </c>
      <c r="S2565" s="21">
        <v>1.1350995786020527E-2</v>
      </c>
      <c r="T2565" s="21">
        <v>1.4924062103975174E-2</v>
      </c>
      <c r="U2565" s="21">
        <v>1.8896467246405476E-2</v>
      </c>
      <c r="V2565" s="21">
        <v>2.308077089731005E-2</v>
      </c>
      <c r="W2565" s="21">
        <v>2.7236261644418919E-2</v>
      </c>
      <c r="X2565" s="21">
        <v>3.1102978642577654E-2</v>
      </c>
      <c r="Y2565" s="21">
        <v>3.4448040213663184E-2</v>
      </c>
      <c r="Z2565" s="21">
        <v>3.7047635029942724E-2</v>
      </c>
      <c r="AA2565" s="21">
        <v>3.8850671817358358E-2</v>
      </c>
      <c r="AB2565" s="21">
        <v>3.9809452231190957E-2</v>
      </c>
      <c r="AC2565" s="21">
        <v>3.9983377482468253E-2</v>
      </c>
      <c r="AD2565" s="21">
        <v>3.9930090983610951E-2</v>
      </c>
      <c r="AE2565" s="21">
        <v>3.9796828392477959E-2</v>
      </c>
      <c r="AF2565" s="21">
        <v>3.9675651401320886E-2</v>
      </c>
      <c r="AG2565" s="21">
        <v>3.9565827945358276E-2</v>
      </c>
    </row>
    <row r="2566" spans="1:33" x14ac:dyDescent="0.25">
      <c r="A2566">
        <v>2577</v>
      </c>
      <c r="B2566" t="s">
        <v>1</v>
      </c>
      <c r="C2566" t="s">
        <v>9</v>
      </c>
      <c r="D2566" t="s">
        <v>46</v>
      </c>
      <c r="E2566" t="s">
        <v>84</v>
      </c>
      <c r="F2566" t="s">
        <v>479</v>
      </c>
      <c r="G2566" t="s">
        <v>314</v>
      </c>
      <c r="H2566">
        <v>164</v>
      </c>
      <c r="I2566">
        <v>0</v>
      </c>
      <c r="J2566" t="s">
        <v>273</v>
      </c>
      <c r="K2566" s="21">
        <v>0</v>
      </c>
      <c r="L2566" s="21">
        <v>0</v>
      </c>
      <c r="M2566" s="21">
        <v>0</v>
      </c>
      <c r="N2566" s="21">
        <v>0</v>
      </c>
      <c r="O2566" s="21">
        <v>0</v>
      </c>
      <c r="P2566" s="21">
        <v>0</v>
      </c>
      <c r="Q2566" s="21">
        <v>0</v>
      </c>
      <c r="R2566" s="21">
        <v>0</v>
      </c>
      <c r="S2566" s="21">
        <v>0</v>
      </c>
      <c r="T2566" s="21">
        <v>0</v>
      </c>
      <c r="U2566" s="21">
        <v>0</v>
      </c>
      <c r="V2566" s="21">
        <v>0</v>
      </c>
      <c r="W2566" s="21">
        <v>0</v>
      </c>
      <c r="X2566" s="21">
        <v>0</v>
      </c>
      <c r="Y2566" s="21">
        <v>0</v>
      </c>
      <c r="Z2566" s="21">
        <v>0</v>
      </c>
      <c r="AA2566" s="21">
        <v>0</v>
      </c>
      <c r="AB2566" s="21">
        <v>0</v>
      </c>
      <c r="AC2566" s="21">
        <v>0</v>
      </c>
      <c r="AD2566" s="21">
        <v>0</v>
      </c>
      <c r="AE2566" s="21">
        <v>0</v>
      </c>
      <c r="AF2566" s="21">
        <v>0</v>
      </c>
      <c r="AG2566" s="21">
        <v>0</v>
      </c>
    </row>
    <row r="2567" spans="1:33" x14ac:dyDescent="0.25">
      <c r="A2567">
        <v>2579</v>
      </c>
      <c r="B2567" t="s">
        <v>1</v>
      </c>
      <c r="C2567" t="s">
        <v>9</v>
      </c>
      <c r="D2567" t="s">
        <v>46</v>
      </c>
      <c r="E2567" t="s">
        <v>85</v>
      </c>
      <c r="F2567" t="s">
        <v>479</v>
      </c>
      <c r="G2567" t="s">
        <v>315</v>
      </c>
      <c r="H2567">
        <v>164</v>
      </c>
      <c r="I2567">
        <v>0</v>
      </c>
      <c r="J2567" t="s">
        <v>273</v>
      </c>
      <c r="K2567" s="21">
        <v>0</v>
      </c>
      <c r="L2567" s="21">
        <v>0</v>
      </c>
      <c r="M2567" s="21">
        <v>0</v>
      </c>
      <c r="N2567" s="21">
        <v>0</v>
      </c>
      <c r="O2567" s="21">
        <v>0</v>
      </c>
      <c r="P2567" s="21">
        <v>0</v>
      </c>
      <c r="Q2567" s="21">
        <v>0</v>
      </c>
      <c r="R2567" s="21">
        <v>0</v>
      </c>
      <c r="S2567" s="21">
        <v>0</v>
      </c>
      <c r="T2567" s="21">
        <v>0</v>
      </c>
      <c r="U2567" s="21">
        <v>0</v>
      </c>
      <c r="V2567" s="21">
        <v>0</v>
      </c>
      <c r="W2567" s="21">
        <v>0</v>
      </c>
      <c r="X2567" s="21">
        <v>0</v>
      </c>
      <c r="Y2567" s="21">
        <v>0</v>
      </c>
      <c r="Z2567" s="21">
        <v>0</v>
      </c>
      <c r="AA2567" s="21">
        <v>0</v>
      </c>
      <c r="AB2567" s="21">
        <v>0</v>
      </c>
      <c r="AC2567" s="21">
        <v>0</v>
      </c>
      <c r="AD2567" s="21">
        <v>0</v>
      </c>
      <c r="AE2567" s="21">
        <v>0</v>
      </c>
      <c r="AF2567" s="21">
        <v>0</v>
      </c>
      <c r="AG2567" s="21">
        <v>0</v>
      </c>
    </row>
    <row r="2568" spans="1:33" x14ac:dyDescent="0.25">
      <c r="A2568">
        <v>2578</v>
      </c>
      <c r="B2568" t="s">
        <v>1</v>
      </c>
      <c r="C2568" t="s">
        <v>9</v>
      </c>
      <c r="D2568" t="s">
        <v>46</v>
      </c>
      <c r="E2568" t="s">
        <v>86</v>
      </c>
      <c r="F2568" t="s">
        <v>479</v>
      </c>
      <c r="G2568" t="s">
        <v>316</v>
      </c>
      <c r="H2568">
        <v>164</v>
      </c>
      <c r="I2568">
        <v>0</v>
      </c>
      <c r="J2568" t="s">
        <v>280</v>
      </c>
      <c r="K2568" s="21">
        <v>0</v>
      </c>
      <c r="L2568" s="21">
        <v>0</v>
      </c>
      <c r="M2568" s="21">
        <v>0</v>
      </c>
      <c r="N2568" s="21">
        <v>0</v>
      </c>
      <c r="O2568" s="21">
        <v>0</v>
      </c>
      <c r="P2568" s="21">
        <v>0</v>
      </c>
      <c r="Q2568" s="21">
        <v>0</v>
      </c>
      <c r="R2568" s="21">
        <v>0</v>
      </c>
      <c r="S2568" s="21">
        <v>0</v>
      </c>
      <c r="T2568" s="21">
        <v>0</v>
      </c>
      <c r="U2568" s="21">
        <v>0</v>
      </c>
      <c r="V2568" s="21">
        <v>0</v>
      </c>
      <c r="W2568" s="21">
        <v>0</v>
      </c>
      <c r="X2568" s="21">
        <v>0</v>
      </c>
      <c r="Y2568" s="21">
        <v>0</v>
      </c>
      <c r="Z2568" s="21">
        <v>0</v>
      </c>
      <c r="AA2568" s="21">
        <v>0</v>
      </c>
      <c r="AB2568" s="21">
        <v>0</v>
      </c>
      <c r="AC2568" s="21">
        <v>0</v>
      </c>
      <c r="AD2568" s="21">
        <v>0</v>
      </c>
      <c r="AE2568" s="21">
        <v>0</v>
      </c>
      <c r="AF2568" s="21">
        <v>0</v>
      </c>
      <c r="AG2568" s="21">
        <v>0</v>
      </c>
    </row>
    <row r="2569" spans="1:33" x14ac:dyDescent="0.25">
      <c r="A2569">
        <v>2589</v>
      </c>
      <c r="B2569" t="s">
        <v>1</v>
      </c>
      <c r="C2569" t="s">
        <v>9</v>
      </c>
      <c r="D2569" t="s">
        <v>46</v>
      </c>
      <c r="E2569" t="s">
        <v>87</v>
      </c>
      <c r="F2569" t="s">
        <v>479</v>
      </c>
      <c r="G2569" t="s">
        <v>317</v>
      </c>
      <c r="H2569">
        <v>164</v>
      </c>
      <c r="I2569">
        <v>0</v>
      </c>
      <c r="J2569" t="s">
        <v>273</v>
      </c>
      <c r="K2569" s="21">
        <v>0</v>
      </c>
      <c r="L2569" s="21">
        <v>0</v>
      </c>
      <c r="M2569" s="21">
        <v>0</v>
      </c>
      <c r="N2569" s="21">
        <v>0</v>
      </c>
      <c r="O2569" s="21">
        <v>0</v>
      </c>
      <c r="P2569" s="21">
        <v>0</v>
      </c>
      <c r="Q2569" s="21">
        <v>0</v>
      </c>
      <c r="R2569" s="21">
        <v>0</v>
      </c>
      <c r="S2569" s="21">
        <v>0</v>
      </c>
      <c r="T2569" s="21">
        <v>0</v>
      </c>
      <c r="U2569" s="21">
        <v>0</v>
      </c>
      <c r="V2569" s="21">
        <v>0</v>
      </c>
      <c r="W2569" s="21">
        <v>0</v>
      </c>
      <c r="X2569" s="21">
        <v>0</v>
      </c>
      <c r="Y2569" s="21">
        <v>0</v>
      </c>
      <c r="Z2569" s="21">
        <v>0</v>
      </c>
      <c r="AA2569" s="21">
        <v>0</v>
      </c>
      <c r="AB2569" s="21">
        <v>0</v>
      </c>
      <c r="AC2569" s="21">
        <v>0</v>
      </c>
      <c r="AD2569" s="21">
        <v>0</v>
      </c>
      <c r="AE2569" s="21">
        <v>0</v>
      </c>
      <c r="AF2569" s="21">
        <v>0</v>
      </c>
      <c r="AG2569" s="21">
        <v>0</v>
      </c>
    </row>
    <row r="2570" spans="1:33" x14ac:dyDescent="0.25">
      <c r="A2570">
        <v>2590</v>
      </c>
      <c r="B2570" t="s">
        <v>1</v>
      </c>
      <c r="C2570" t="s">
        <v>9</v>
      </c>
      <c r="D2570" t="s">
        <v>46</v>
      </c>
      <c r="E2570" t="s">
        <v>88</v>
      </c>
      <c r="F2570" t="s">
        <v>479</v>
      </c>
      <c r="G2570" t="s">
        <v>318</v>
      </c>
      <c r="H2570">
        <v>164</v>
      </c>
      <c r="I2570">
        <v>1</v>
      </c>
      <c r="J2570" t="s">
        <v>280</v>
      </c>
      <c r="K2570" s="21">
        <v>6.7363510373668023E-6</v>
      </c>
      <c r="L2570" s="21">
        <v>1.3181988311198181E-5</v>
      </c>
      <c r="M2570" s="21">
        <v>1.9146456006452311E-5</v>
      </c>
      <c r="N2570" s="21">
        <v>2.4674168538463521E-5</v>
      </c>
      <c r="O2570" s="21">
        <v>2.9792393957531049E-5</v>
      </c>
      <c r="P2570" s="21">
        <v>3.3911677959057872E-5</v>
      </c>
      <c r="Q2570" s="21">
        <v>3.6681100995998196E-5</v>
      </c>
      <c r="R2570" s="21">
        <v>3.8480177795097591E-5</v>
      </c>
      <c r="S2570" s="21">
        <v>3.9186205978994116E-5</v>
      </c>
      <c r="T2570" s="21">
        <v>3.9252029182709861E-5</v>
      </c>
      <c r="U2570" s="21">
        <v>3.8877519400253087E-5</v>
      </c>
      <c r="V2570" s="21">
        <v>3.8172391076164982E-5</v>
      </c>
      <c r="W2570" s="21">
        <v>3.7200933311566347E-5</v>
      </c>
      <c r="X2570" s="21">
        <v>3.6035515842541726E-5</v>
      </c>
      <c r="Y2570" s="21">
        <v>3.4745633924486601E-5</v>
      </c>
      <c r="Z2570" s="21">
        <v>3.3291566063505142E-5</v>
      </c>
      <c r="AA2570" s="21">
        <v>3.190916849509532E-5</v>
      </c>
      <c r="AB2570" s="21">
        <v>3.0516078108045873E-5</v>
      </c>
      <c r="AC2570" s="21">
        <v>2.91908697827083E-5</v>
      </c>
      <c r="AD2570" s="21">
        <v>2.7880058193240026E-5</v>
      </c>
      <c r="AE2570" s="21">
        <v>2.6827819076434809E-5</v>
      </c>
      <c r="AF2570" s="21">
        <v>2.5819915731623398E-5</v>
      </c>
      <c r="AG2570" s="21">
        <v>2.5299825000225893E-5</v>
      </c>
    </row>
    <row r="2571" spans="1:33" x14ac:dyDescent="0.25">
      <c r="A2571">
        <v>2591</v>
      </c>
      <c r="B2571" t="s">
        <v>1</v>
      </c>
      <c r="C2571" t="s">
        <v>9</v>
      </c>
      <c r="D2571" t="s">
        <v>46</v>
      </c>
      <c r="E2571" t="s">
        <v>91</v>
      </c>
      <c r="F2571" t="s">
        <v>479</v>
      </c>
      <c r="G2571" t="s">
        <v>321</v>
      </c>
      <c r="H2571">
        <v>164</v>
      </c>
      <c r="I2571">
        <v>0</v>
      </c>
      <c r="J2571" t="s">
        <v>273</v>
      </c>
      <c r="K2571" s="21">
        <v>0</v>
      </c>
      <c r="L2571" s="21">
        <v>0</v>
      </c>
      <c r="M2571" s="21">
        <v>0</v>
      </c>
      <c r="N2571" s="21">
        <v>0</v>
      </c>
      <c r="O2571" s="21">
        <v>0</v>
      </c>
      <c r="P2571" s="21">
        <v>0</v>
      </c>
      <c r="Q2571" s="21">
        <v>0</v>
      </c>
      <c r="R2571" s="21">
        <v>0</v>
      </c>
      <c r="S2571" s="21">
        <v>0</v>
      </c>
      <c r="T2571" s="21">
        <v>0</v>
      </c>
      <c r="U2571" s="21">
        <v>0</v>
      </c>
      <c r="V2571" s="21">
        <v>0</v>
      </c>
      <c r="W2571" s="21">
        <v>0</v>
      </c>
      <c r="X2571" s="21">
        <v>0</v>
      </c>
      <c r="Y2571" s="21">
        <v>0</v>
      </c>
      <c r="Z2571" s="21">
        <v>0</v>
      </c>
      <c r="AA2571" s="21">
        <v>0</v>
      </c>
      <c r="AB2571" s="21">
        <v>0</v>
      </c>
      <c r="AC2571" s="21">
        <v>0</v>
      </c>
      <c r="AD2571" s="21">
        <v>0</v>
      </c>
      <c r="AE2571" s="21">
        <v>0</v>
      </c>
      <c r="AF2571" s="21">
        <v>0</v>
      </c>
      <c r="AG2571" s="21">
        <v>0</v>
      </c>
    </row>
    <row r="2572" spans="1:33" x14ac:dyDescent="0.25">
      <c r="A2572">
        <v>2527</v>
      </c>
      <c r="B2572" t="s">
        <v>1</v>
      </c>
      <c r="C2572" t="s">
        <v>9</v>
      </c>
      <c r="D2572" t="s">
        <v>46</v>
      </c>
      <c r="E2572" t="s">
        <v>93</v>
      </c>
      <c r="F2572" t="s">
        <v>479</v>
      </c>
      <c r="G2572" t="s">
        <v>500</v>
      </c>
      <c r="H2572">
        <v>164</v>
      </c>
      <c r="I2572">
        <v>1</v>
      </c>
      <c r="J2572" t="s">
        <v>280</v>
      </c>
      <c r="K2572" s="21">
        <v>9.6238668775142644E-3</v>
      </c>
      <c r="L2572" s="21">
        <v>2.1857467680332605E-2</v>
      </c>
      <c r="M2572" s="21">
        <v>5.7750014576569066E-2</v>
      </c>
      <c r="N2572" s="21">
        <v>0.10334538468231608</v>
      </c>
      <c r="O2572" s="21">
        <v>0.14459439202515201</v>
      </c>
      <c r="P2572" s="21">
        <v>0.18733540493712875</v>
      </c>
      <c r="Q2572" s="21">
        <v>0.23082531923126726</v>
      </c>
      <c r="R2572" s="21">
        <v>0.27104497161478674</v>
      </c>
      <c r="S2572" s="21">
        <v>0.31643036803400132</v>
      </c>
      <c r="T2572" s="21">
        <v>0.36197736613696307</v>
      </c>
      <c r="U2572" s="21">
        <v>0.40710791478235453</v>
      </c>
      <c r="V2572" s="21">
        <v>0.4517313122603171</v>
      </c>
      <c r="W2572" s="21">
        <v>0.49577949813260191</v>
      </c>
      <c r="X2572" s="21">
        <v>0.53920213167480724</v>
      </c>
      <c r="Y2572" s="21">
        <v>0.5819627289274103</v>
      </c>
      <c r="Z2572" s="21">
        <v>0.62403563091248115</v>
      </c>
      <c r="AA2572" s="21">
        <v>0.66540362442108347</v>
      </c>
      <c r="AB2572" s="21">
        <v>0.70605607513641455</v>
      </c>
      <c r="AC2572" s="21">
        <v>0.74557564878980065</v>
      </c>
      <c r="AD2572" s="21">
        <v>0.78463055806816862</v>
      </c>
      <c r="AE2572" s="21">
        <v>0.81228089897530897</v>
      </c>
      <c r="AF2572" s="21">
        <v>0.83822464619691595</v>
      </c>
      <c r="AG2572" s="21">
        <v>0.84425219390191175</v>
      </c>
    </row>
    <row r="2573" spans="1:33" x14ac:dyDescent="0.25">
      <c r="A2573">
        <v>2604</v>
      </c>
      <c r="B2573" t="s">
        <v>1</v>
      </c>
      <c r="C2573" t="s">
        <v>9</v>
      </c>
      <c r="D2573" t="s">
        <v>46</v>
      </c>
      <c r="E2573" t="s">
        <v>172</v>
      </c>
      <c r="F2573" t="s">
        <v>479</v>
      </c>
      <c r="G2573" t="s">
        <v>493</v>
      </c>
      <c r="H2573">
        <v>164</v>
      </c>
      <c r="I2573">
        <v>0</v>
      </c>
      <c r="J2573" t="s">
        <v>280</v>
      </c>
      <c r="K2573" s="21">
        <v>0</v>
      </c>
      <c r="L2573" s="21">
        <v>0</v>
      </c>
      <c r="M2573" s="21">
        <v>0</v>
      </c>
      <c r="N2573" s="21">
        <v>0</v>
      </c>
      <c r="O2573" s="21">
        <v>0</v>
      </c>
      <c r="P2573" s="21">
        <v>0</v>
      </c>
      <c r="Q2573" s="21">
        <v>0</v>
      </c>
      <c r="R2573" s="21">
        <v>0</v>
      </c>
      <c r="S2573" s="21">
        <v>0</v>
      </c>
      <c r="T2573" s="21">
        <v>0</v>
      </c>
      <c r="U2573" s="21">
        <v>0</v>
      </c>
      <c r="V2573" s="21">
        <v>0</v>
      </c>
      <c r="W2573" s="21">
        <v>0</v>
      </c>
      <c r="X2573" s="21">
        <v>0</v>
      </c>
      <c r="Y2573" s="21">
        <v>0</v>
      </c>
      <c r="Z2573" s="21">
        <v>0</v>
      </c>
      <c r="AA2573" s="21">
        <v>0</v>
      </c>
      <c r="AB2573" s="21">
        <v>0</v>
      </c>
      <c r="AC2573" s="21">
        <v>0</v>
      </c>
      <c r="AD2573" s="21">
        <v>0</v>
      </c>
      <c r="AE2573" s="21">
        <v>0</v>
      </c>
      <c r="AF2573" s="21">
        <v>0</v>
      </c>
      <c r="AG2573" s="21">
        <v>0</v>
      </c>
    </row>
    <row r="2574" spans="1:33" x14ac:dyDescent="0.25">
      <c r="A2574">
        <v>2605</v>
      </c>
      <c r="B2574" t="s">
        <v>1</v>
      </c>
      <c r="C2574" t="s">
        <v>9</v>
      </c>
      <c r="D2574" t="s">
        <v>46</v>
      </c>
      <c r="E2574" t="s">
        <v>173</v>
      </c>
      <c r="F2574" t="s">
        <v>479</v>
      </c>
      <c r="G2574" t="s">
        <v>493</v>
      </c>
      <c r="H2574">
        <v>164</v>
      </c>
      <c r="I2574">
        <v>0</v>
      </c>
      <c r="J2574" t="s">
        <v>280</v>
      </c>
      <c r="K2574" s="21">
        <v>0</v>
      </c>
      <c r="L2574" s="21">
        <v>0</v>
      </c>
      <c r="M2574" s="21">
        <v>0</v>
      </c>
      <c r="N2574" s="21">
        <v>0</v>
      </c>
      <c r="O2574" s="21">
        <v>0</v>
      </c>
      <c r="P2574" s="21">
        <v>0</v>
      </c>
      <c r="Q2574" s="21">
        <v>0</v>
      </c>
      <c r="R2574" s="21">
        <v>0</v>
      </c>
      <c r="S2574" s="21">
        <v>0</v>
      </c>
      <c r="T2574" s="21">
        <v>0</v>
      </c>
      <c r="U2574" s="21">
        <v>0</v>
      </c>
      <c r="V2574" s="21">
        <v>0</v>
      </c>
      <c r="W2574" s="21">
        <v>0</v>
      </c>
      <c r="X2574" s="21">
        <v>0</v>
      </c>
      <c r="Y2574" s="21">
        <v>0</v>
      </c>
      <c r="Z2574" s="21">
        <v>0</v>
      </c>
      <c r="AA2574" s="21">
        <v>0</v>
      </c>
      <c r="AB2574" s="21">
        <v>0</v>
      </c>
      <c r="AC2574" s="21">
        <v>0</v>
      </c>
      <c r="AD2574" s="21">
        <v>0</v>
      </c>
      <c r="AE2574" s="21">
        <v>0</v>
      </c>
      <c r="AF2574" s="21">
        <v>0</v>
      </c>
      <c r="AG2574" s="21">
        <v>0</v>
      </c>
    </row>
    <row r="2575" spans="1:33" x14ac:dyDescent="0.25">
      <c r="A2575">
        <v>2596</v>
      </c>
      <c r="B2575" t="s">
        <v>1</v>
      </c>
      <c r="C2575" t="s">
        <v>9</v>
      </c>
      <c r="D2575" t="s">
        <v>46</v>
      </c>
      <c r="E2575" t="s">
        <v>175</v>
      </c>
      <c r="F2575" t="s">
        <v>479</v>
      </c>
      <c r="G2575">
        <v>0</v>
      </c>
      <c r="H2575">
        <v>164</v>
      </c>
      <c r="I2575">
        <v>1</v>
      </c>
      <c r="J2575" t="s">
        <v>280</v>
      </c>
      <c r="K2575" s="21">
        <v>2.3780600444130626E-3</v>
      </c>
      <c r="L2575" s="21">
        <v>5.3079748046381539E-3</v>
      </c>
      <c r="M2575" s="21">
        <v>8.9215148342947411E-3</v>
      </c>
      <c r="N2575" s="21">
        <v>1.3151737305407685E-2</v>
      </c>
      <c r="O2575" s="21">
        <v>1.7968327870173981E-2</v>
      </c>
      <c r="P2575" s="21">
        <v>2.3589322169940908E-2</v>
      </c>
      <c r="Q2575" s="21">
        <v>2.9744199284992782E-2</v>
      </c>
      <c r="R2575" s="21">
        <v>3.601999446721104E-2</v>
      </c>
      <c r="S2575" s="21">
        <v>4.1927100525616878E-2</v>
      </c>
      <c r="T2575" s="21">
        <v>4.6997952324324681E-2</v>
      </c>
      <c r="U2575" s="21">
        <v>5.091691358034324E-2</v>
      </c>
      <c r="V2575" s="21">
        <v>5.350667098474101E-2</v>
      </c>
      <c r="W2575" s="21">
        <v>5.5007759967880647E-2</v>
      </c>
      <c r="X2575" s="21">
        <v>5.5728894818499644E-2</v>
      </c>
      <c r="Y2575" s="21">
        <v>5.6032900796979188E-2</v>
      </c>
      <c r="Z2575" s="21">
        <v>5.6031779086562372E-2</v>
      </c>
      <c r="AA2575" s="21">
        <v>5.6030596022527177E-2</v>
      </c>
      <c r="AB2575" s="21">
        <v>5.6029355409066742E-2</v>
      </c>
      <c r="AC2575" s="21">
        <v>5.6028060167413823E-2</v>
      </c>
      <c r="AD2575" s="21">
        <v>5.6026712528128346E-2</v>
      </c>
      <c r="AE2575" s="21">
        <v>5.6025314173503392E-2</v>
      </c>
      <c r="AF2575" s="21">
        <v>5.6023866344473296E-2</v>
      </c>
      <c r="AG2575" s="21">
        <v>5.6022369921849294E-2</v>
      </c>
    </row>
    <row r="2576" spans="1:33" x14ac:dyDescent="0.25">
      <c r="A2576">
        <v>2597</v>
      </c>
      <c r="B2576" t="s">
        <v>1</v>
      </c>
      <c r="C2576" t="s">
        <v>9</v>
      </c>
      <c r="D2576" t="s">
        <v>46</v>
      </c>
      <c r="E2576" t="s">
        <v>176</v>
      </c>
      <c r="F2576" t="s">
        <v>479</v>
      </c>
      <c r="G2576" t="s">
        <v>494</v>
      </c>
      <c r="H2576">
        <v>164</v>
      </c>
      <c r="I2576">
        <v>1</v>
      </c>
      <c r="J2576" t="s">
        <v>280</v>
      </c>
      <c r="K2576" s="21">
        <v>5.7389435974852888E-2</v>
      </c>
      <c r="L2576" s="21">
        <v>0.12731567736683375</v>
      </c>
      <c r="M2576" s="21">
        <v>0.2125366351655878</v>
      </c>
      <c r="N2576" s="21">
        <v>0.31098745194786304</v>
      </c>
      <c r="O2576" s="21">
        <v>0.42138183988918843</v>
      </c>
      <c r="P2576" s="21">
        <v>0.54812941938675119</v>
      </c>
      <c r="Q2576" s="21">
        <v>0.68434009692620323</v>
      </c>
      <c r="R2576" s="21">
        <v>0.82034413609428114</v>
      </c>
      <c r="S2576" s="21">
        <v>0.94542843456666392</v>
      </c>
      <c r="T2576" s="21">
        <v>1.0500571446127009</v>
      </c>
      <c r="U2576" s="21">
        <v>1.0811135793808542</v>
      </c>
      <c r="V2576" s="21">
        <v>1.0879642836831527</v>
      </c>
      <c r="W2576" s="21">
        <v>1.0875546788762931</v>
      </c>
      <c r="X2576" s="21">
        <v>1.0858228029971262</v>
      </c>
      <c r="Y2576" s="21">
        <v>1.0841374138710411</v>
      </c>
      <c r="Z2576" s="21">
        <v>1.0824745726808134</v>
      </c>
      <c r="AA2576" s="21">
        <v>1.0807619130676036</v>
      </c>
      <c r="AB2576" s="21">
        <v>1.0789959245743677</v>
      </c>
      <c r="AC2576" s="21">
        <v>1.0771779937151411</v>
      </c>
      <c r="AD2576" s="21">
        <v>1.0753090867956048</v>
      </c>
      <c r="AE2576" s="21">
        <v>1.0735955368288448</v>
      </c>
      <c r="AF2576" s="21">
        <v>1.0718150718200079</v>
      </c>
      <c r="AG2576" s="21">
        <v>1.0699698017629076</v>
      </c>
    </row>
    <row r="2577" spans="1:33" x14ac:dyDescent="0.25">
      <c r="A2577">
        <v>2598</v>
      </c>
      <c r="B2577" t="s">
        <v>1</v>
      </c>
      <c r="C2577" t="s">
        <v>9</v>
      </c>
      <c r="D2577" t="s">
        <v>46</v>
      </c>
      <c r="E2577" t="s">
        <v>177</v>
      </c>
      <c r="F2577" t="s">
        <v>479</v>
      </c>
      <c r="G2577" t="s">
        <v>495</v>
      </c>
      <c r="H2577">
        <v>164</v>
      </c>
      <c r="I2577">
        <v>1</v>
      </c>
      <c r="J2577" t="s">
        <v>280</v>
      </c>
      <c r="K2577" s="21">
        <v>0.15707227430944173</v>
      </c>
      <c r="L2577" s="21">
        <v>0.31465886975566781</v>
      </c>
      <c r="M2577" s="21">
        <v>0.47344125753439403</v>
      </c>
      <c r="N2577" s="21">
        <v>0.63350367228681392</v>
      </c>
      <c r="O2577" s="21">
        <v>0.79319276657507221</v>
      </c>
      <c r="P2577" s="21">
        <v>0.95246596645937498</v>
      </c>
      <c r="Q2577" s="21">
        <v>1.1113027819713943</v>
      </c>
      <c r="R2577" s="21">
        <v>1.2697086277716125</v>
      </c>
      <c r="S2577" s="21">
        <v>1.4278598868204082</v>
      </c>
      <c r="T2577" s="21">
        <v>1.585744919308737</v>
      </c>
      <c r="U2577" s="21">
        <v>1.6125141790771895</v>
      </c>
      <c r="V2577" s="21">
        <v>1.6383503945324129</v>
      </c>
      <c r="W2577" s="21">
        <v>1.6625464980731777</v>
      </c>
      <c r="X2577" s="21">
        <v>1.6850183263966825</v>
      </c>
      <c r="Y2577" s="21">
        <v>1.7071382228825485</v>
      </c>
      <c r="Z2577" s="21">
        <v>1.728897311627158</v>
      </c>
      <c r="AA2577" s="21">
        <v>1.7502474417168825</v>
      </c>
      <c r="AB2577" s="21">
        <v>1.7711856061479132</v>
      </c>
      <c r="AC2577" s="21">
        <v>1.7917186755467527</v>
      </c>
      <c r="AD2577" s="21">
        <v>1.8118534312307699</v>
      </c>
      <c r="AE2577" s="21">
        <v>1.8117455222494816</v>
      </c>
      <c r="AF2577" s="21">
        <v>1.8116320758915347</v>
      </c>
      <c r="AG2577" s="21">
        <v>1.8115133141654587</v>
      </c>
    </row>
    <row r="2578" spans="1:33" x14ac:dyDescent="0.25">
      <c r="A2578">
        <v>2599</v>
      </c>
      <c r="B2578" t="s">
        <v>1</v>
      </c>
      <c r="C2578" t="s">
        <v>9</v>
      </c>
      <c r="D2578" t="s">
        <v>46</v>
      </c>
      <c r="E2578" t="s">
        <v>178</v>
      </c>
      <c r="F2578" t="s">
        <v>479</v>
      </c>
      <c r="G2578" t="s">
        <v>496</v>
      </c>
      <c r="H2578">
        <v>164</v>
      </c>
      <c r="I2578">
        <v>1</v>
      </c>
      <c r="J2578" t="s">
        <v>280</v>
      </c>
      <c r="K2578" s="21">
        <v>7.5520160046222432E-2</v>
      </c>
      <c r="L2578" s="21">
        <v>0.16789749399408321</v>
      </c>
      <c r="M2578" s="21">
        <v>0.28101944560299197</v>
      </c>
      <c r="N2578" s="21">
        <v>0.41245127315382307</v>
      </c>
      <c r="O2578" s="21">
        <v>0.56085451024792976</v>
      </c>
      <c r="P2578" s="21">
        <v>0.73261212295709199</v>
      </c>
      <c r="Q2578" s="21">
        <v>0.91890714495675174</v>
      </c>
      <c r="R2578" s="21">
        <v>1.1068018668481681</v>
      </c>
      <c r="S2578" s="21">
        <v>1.2814078656220442</v>
      </c>
      <c r="T2578" s="21">
        <v>1.4289556984438438</v>
      </c>
      <c r="U2578" s="21">
        <v>1.4735065601203532</v>
      </c>
      <c r="V2578" s="21">
        <v>1.4839847630222807</v>
      </c>
      <c r="W2578" s="21">
        <v>1.4841222399450364</v>
      </c>
      <c r="X2578" s="21">
        <v>1.4824689146396004</v>
      </c>
      <c r="Y2578" s="21">
        <v>1.4809308742616445</v>
      </c>
      <c r="Z2578" s="21">
        <v>1.4794719559087242</v>
      </c>
      <c r="AA2578" s="21">
        <v>1.4779891140037507</v>
      </c>
      <c r="AB2578" s="21">
        <v>1.4764744538859287</v>
      </c>
      <c r="AC2578" s="21">
        <v>1.474927325787321</v>
      </c>
      <c r="AD2578" s="21">
        <v>1.4733470405095415</v>
      </c>
      <c r="AE2578" s="21">
        <v>1.4720076204509391</v>
      </c>
      <c r="AF2578" s="21">
        <v>1.4706106582524383</v>
      </c>
      <c r="AG2578" s="21">
        <v>1.4691580652071721</v>
      </c>
    </row>
    <row r="2579" spans="1:33" x14ac:dyDescent="0.25">
      <c r="A2579">
        <v>2609</v>
      </c>
      <c r="B2579" t="s">
        <v>1</v>
      </c>
      <c r="C2579" t="s">
        <v>9</v>
      </c>
      <c r="D2579" t="s">
        <v>46</v>
      </c>
      <c r="E2579" t="s">
        <v>118</v>
      </c>
      <c r="F2579" t="s">
        <v>479</v>
      </c>
      <c r="G2579" t="s">
        <v>343</v>
      </c>
      <c r="H2579">
        <v>164</v>
      </c>
      <c r="I2579">
        <v>0</v>
      </c>
      <c r="J2579" t="s">
        <v>273</v>
      </c>
      <c r="K2579" s="21">
        <v>0</v>
      </c>
      <c r="L2579" s="21">
        <v>0</v>
      </c>
      <c r="M2579" s="21">
        <v>0</v>
      </c>
      <c r="N2579" s="21">
        <v>0</v>
      </c>
      <c r="O2579" s="21">
        <v>0</v>
      </c>
      <c r="P2579" s="21">
        <v>0</v>
      </c>
      <c r="Q2579" s="21">
        <v>0</v>
      </c>
      <c r="R2579" s="21">
        <v>0</v>
      </c>
      <c r="S2579" s="21">
        <v>0</v>
      </c>
      <c r="T2579" s="21">
        <v>0</v>
      </c>
      <c r="U2579" s="21">
        <v>0</v>
      </c>
      <c r="V2579" s="21">
        <v>0</v>
      </c>
      <c r="W2579" s="21">
        <v>0</v>
      </c>
      <c r="X2579" s="21">
        <v>0</v>
      </c>
      <c r="Y2579" s="21">
        <v>0</v>
      </c>
      <c r="Z2579" s="21">
        <v>0</v>
      </c>
      <c r="AA2579" s="21">
        <v>0</v>
      </c>
      <c r="AB2579" s="21">
        <v>0</v>
      </c>
      <c r="AC2579" s="21">
        <v>0</v>
      </c>
      <c r="AD2579" s="21">
        <v>0</v>
      </c>
      <c r="AE2579" s="21">
        <v>0</v>
      </c>
      <c r="AF2579" s="21">
        <v>0</v>
      </c>
      <c r="AG2579" s="21">
        <v>0</v>
      </c>
    </row>
    <row r="2580" spans="1:33" x14ac:dyDescent="0.25">
      <c r="A2580">
        <v>2522</v>
      </c>
      <c r="B2580" t="s">
        <v>1</v>
      </c>
      <c r="C2580" t="s">
        <v>9</v>
      </c>
      <c r="D2580" t="s">
        <v>46</v>
      </c>
      <c r="E2580" t="s">
        <v>119</v>
      </c>
      <c r="F2580" t="s">
        <v>479</v>
      </c>
      <c r="G2580" t="s">
        <v>383</v>
      </c>
      <c r="H2580">
        <v>164</v>
      </c>
      <c r="I2580">
        <v>0</v>
      </c>
      <c r="J2580" t="s">
        <v>273</v>
      </c>
      <c r="K2580" s="21">
        <v>0</v>
      </c>
      <c r="L2580" s="21">
        <v>0</v>
      </c>
      <c r="M2580" s="21">
        <v>0</v>
      </c>
      <c r="N2580" s="21">
        <v>0</v>
      </c>
      <c r="O2580" s="21">
        <v>0</v>
      </c>
      <c r="P2580" s="21">
        <v>0</v>
      </c>
      <c r="Q2580" s="21">
        <v>0</v>
      </c>
      <c r="R2580" s="21">
        <v>0</v>
      </c>
      <c r="S2580" s="21">
        <v>0</v>
      </c>
      <c r="T2580" s="21">
        <v>0</v>
      </c>
      <c r="U2580" s="21">
        <v>0</v>
      </c>
      <c r="V2580" s="21">
        <v>0</v>
      </c>
      <c r="W2580" s="21">
        <v>0</v>
      </c>
      <c r="X2580" s="21">
        <v>0</v>
      </c>
      <c r="Y2580" s="21">
        <v>0</v>
      </c>
      <c r="Z2580" s="21">
        <v>0</v>
      </c>
      <c r="AA2580" s="21">
        <v>0</v>
      </c>
      <c r="AB2580" s="21">
        <v>0</v>
      </c>
      <c r="AC2580" s="21">
        <v>0</v>
      </c>
      <c r="AD2580" s="21">
        <v>0</v>
      </c>
      <c r="AE2580" s="21">
        <v>0</v>
      </c>
      <c r="AF2580" s="21">
        <v>0</v>
      </c>
      <c r="AG2580" s="21">
        <v>0</v>
      </c>
    </row>
    <row r="2581" spans="1:33" x14ac:dyDescent="0.25">
      <c r="A2581">
        <v>2584</v>
      </c>
      <c r="B2581" t="s">
        <v>1</v>
      </c>
      <c r="C2581" t="s">
        <v>9</v>
      </c>
      <c r="D2581" t="s">
        <v>46</v>
      </c>
      <c r="E2581" t="s">
        <v>120</v>
      </c>
      <c r="F2581" t="s">
        <v>479</v>
      </c>
      <c r="G2581" t="s">
        <v>345</v>
      </c>
      <c r="H2581">
        <v>164</v>
      </c>
      <c r="I2581">
        <v>1</v>
      </c>
      <c r="J2581" t="s">
        <v>280</v>
      </c>
      <c r="K2581" s="21">
        <v>1.1696865582208972E-6</v>
      </c>
      <c r="L2581" s="21">
        <v>3.5036059284122206E-6</v>
      </c>
      <c r="M2581" s="21">
        <v>7.657994995878075E-6</v>
      </c>
      <c r="N2581" s="21">
        <v>1.443457970578855E-5</v>
      </c>
      <c r="O2581" s="21">
        <v>2.4640117488656839E-5</v>
      </c>
      <c r="P2581" s="21">
        <v>3.9131218537973479E-5</v>
      </c>
      <c r="Q2581" s="21">
        <v>5.8657845919835845E-5</v>
      </c>
      <c r="R2581" s="21">
        <v>8.370998189089572E-5</v>
      </c>
      <c r="S2581" s="21">
        <v>1.1434313543821922E-4</v>
      </c>
      <c r="T2581" s="21">
        <v>1.5001533733300366E-4</v>
      </c>
      <c r="U2581" s="21">
        <v>1.8948574964579049E-4</v>
      </c>
      <c r="V2581" s="21">
        <v>2.3083269730239366E-4</v>
      </c>
      <c r="W2581" s="21">
        <v>2.7163494516278081E-4</v>
      </c>
      <c r="X2581" s="21">
        <v>3.0932121410681798E-4</v>
      </c>
      <c r="Y2581" s="21">
        <v>3.4162860602628749E-4</v>
      </c>
      <c r="Z2581" s="21">
        <v>3.6644339807012758E-4</v>
      </c>
      <c r="AA2581" s="21">
        <v>3.8340844210973604E-4</v>
      </c>
      <c r="AB2581" s="21">
        <v>3.9211716128383637E-4</v>
      </c>
      <c r="AC2581" s="21">
        <v>3.9320878257487175E-4</v>
      </c>
      <c r="AD2581" s="21">
        <v>3.920051461093552E-4</v>
      </c>
      <c r="AE2581" s="21">
        <v>3.8996115471613994E-4</v>
      </c>
      <c r="AF2581" s="21">
        <v>3.880932365075592E-4</v>
      </c>
      <c r="AG2581" s="21">
        <v>3.8639143198990764E-4</v>
      </c>
    </row>
    <row r="2582" spans="1:33" x14ac:dyDescent="0.25">
      <c r="A2582">
        <v>2608</v>
      </c>
      <c r="B2582" t="s">
        <v>1</v>
      </c>
      <c r="C2582" t="s">
        <v>9</v>
      </c>
      <c r="D2582" t="s">
        <v>46</v>
      </c>
      <c r="E2582" t="s">
        <v>124</v>
      </c>
      <c r="F2582" t="s">
        <v>479</v>
      </c>
      <c r="G2582" t="s">
        <v>346</v>
      </c>
      <c r="H2582">
        <v>164</v>
      </c>
      <c r="I2582">
        <v>0</v>
      </c>
      <c r="J2582" t="s">
        <v>280</v>
      </c>
      <c r="K2582" s="21">
        <v>0</v>
      </c>
      <c r="L2582" s="21">
        <v>0</v>
      </c>
      <c r="M2582" s="21">
        <v>0</v>
      </c>
      <c r="N2582" s="21">
        <v>0</v>
      </c>
      <c r="O2582" s="21">
        <v>0</v>
      </c>
      <c r="P2582" s="21">
        <v>0</v>
      </c>
      <c r="Q2582" s="21">
        <v>0</v>
      </c>
      <c r="R2582" s="21">
        <v>0</v>
      </c>
      <c r="S2582" s="21">
        <v>0</v>
      </c>
      <c r="T2582" s="21">
        <v>0</v>
      </c>
      <c r="U2582" s="21">
        <v>0</v>
      </c>
      <c r="V2582" s="21">
        <v>0</v>
      </c>
      <c r="W2582" s="21">
        <v>0</v>
      </c>
      <c r="X2582" s="21">
        <v>0</v>
      </c>
      <c r="Y2582" s="21">
        <v>0</v>
      </c>
      <c r="Z2582" s="21">
        <v>0</v>
      </c>
      <c r="AA2582" s="21">
        <v>0</v>
      </c>
      <c r="AB2582" s="21">
        <v>0</v>
      </c>
      <c r="AC2582" s="21">
        <v>0</v>
      </c>
      <c r="AD2582" s="21">
        <v>0</v>
      </c>
      <c r="AE2582" s="21">
        <v>0</v>
      </c>
      <c r="AF2582" s="21">
        <v>0</v>
      </c>
      <c r="AG2582" s="21">
        <v>0</v>
      </c>
    </row>
    <row r="2583" spans="1:33" x14ac:dyDescent="0.25">
      <c r="A2583">
        <v>2607</v>
      </c>
      <c r="B2583" t="s">
        <v>1</v>
      </c>
      <c r="C2583" t="s">
        <v>9</v>
      </c>
      <c r="D2583" t="s">
        <v>46</v>
      </c>
      <c r="E2583" t="s">
        <v>181</v>
      </c>
      <c r="F2583" t="s">
        <v>479</v>
      </c>
      <c r="G2583" t="s">
        <v>498</v>
      </c>
      <c r="H2583">
        <v>164</v>
      </c>
      <c r="I2583">
        <v>1</v>
      </c>
      <c r="J2583" t="s">
        <v>280</v>
      </c>
      <c r="K2583" s="21">
        <v>1.3242586641099703E-2</v>
      </c>
      <c r="L2583" s="21">
        <v>2.9387432620353971E-2</v>
      </c>
      <c r="M2583" s="21">
        <v>4.9077604401570503E-2</v>
      </c>
      <c r="N2583" s="21">
        <v>7.1843868180764214E-2</v>
      </c>
      <c r="O2583" s="21">
        <v>9.7398394453404313E-2</v>
      </c>
      <c r="P2583" s="21">
        <v>0.12677334108077565</v>
      </c>
      <c r="Q2583" s="21">
        <v>0.15838471025005041</v>
      </c>
      <c r="R2583" s="21">
        <v>0.18999515877023296</v>
      </c>
      <c r="S2583" s="21">
        <v>0.21911205268122863</v>
      </c>
      <c r="T2583" s="21">
        <v>0.24350395799078492</v>
      </c>
      <c r="U2583" s="21">
        <v>0.26305024863188553</v>
      </c>
      <c r="V2583" s="21">
        <v>0.27591208989405586</v>
      </c>
      <c r="W2583" s="21">
        <v>0.27686944920149192</v>
      </c>
      <c r="X2583" s="21">
        <v>0.2765275302194834</v>
      </c>
      <c r="Y2583" s="21">
        <v>0.27611697160629561</v>
      </c>
      <c r="Z2583" s="21">
        <v>0.27571362083164702</v>
      </c>
      <c r="AA2583" s="21">
        <v>0.27529886431308109</v>
      </c>
      <c r="AB2583" s="21">
        <v>0.27487174068397935</v>
      </c>
      <c r="AC2583" s="21">
        <v>0.27443251096236115</v>
      </c>
      <c r="AD2583" s="21">
        <v>0.27398134700486443</v>
      </c>
      <c r="AE2583" s="21">
        <v>0.27356889389331912</v>
      </c>
      <c r="AF2583" s="21">
        <v>0.27314048155658222</v>
      </c>
      <c r="AG2583" s="21">
        <v>0.27269659166812271</v>
      </c>
    </row>
    <row r="2584" spans="1:33" x14ac:dyDescent="0.25">
      <c r="A2584">
        <v>2588</v>
      </c>
      <c r="B2584" t="s">
        <v>1</v>
      </c>
      <c r="C2584" t="s">
        <v>9</v>
      </c>
      <c r="D2584" t="s">
        <v>46</v>
      </c>
      <c r="E2584" t="s">
        <v>125</v>
      </c>
      <c r="F2584" t="s">
        <v>479</v>
      </c>
      <c r="G2584" t="s">
        <v>347</v>
      </c>
      <c r="H2584">
        <v>164</v>
      </c>
      <c r="I2584">
        <v>0</v>
      </c>
      <c r="J2584" t="s">
        <v>273</v>
      </c>
      <c r="K2584" s="21">
        <v>0</v>
      </c>
      <c r="L2584" s="21">
        <v>0</v>
      </c>
      <c r="M2584" s="21">
        <v>0</v>
      </c>
      <c r="N2584" s="21">
        <v>0</v>
      </c>
      <c r="O2584" s="21">
        <v>0</v>
      </c>
      <c r="P2584" s="21">
        <v>0</v>
      </c>
      <c r="Q2584" s="21">
        <v>0</v>
      </c>
      <c r="R2584" s="21">
        <v>0</v>
      </c>
      <c r="S2584" s="21">
        <v>0</v>
      </c>
      <c r="T2584" s="21">
        <v>0</v>
      </c>
      <c r="U2584" s="21">
        <v>0</v>
      </c>
      <c r="V2584" s="21">
        <v>0</v>
      </c>
      <c r="W2584" s="21">
        <v>0</v>
      </c>
      <c r="X2584" s="21">
        <v>0</v>
      </c>
      <c r="Y2584" s="21">
        <v>0</v>
      </c>
      <c r="Z2584" s="21">
        <v>0</v>
      </c>
      <c r="AA2584" s="21">
        <v>0</v>
      </c>
      <c r="AB2584" s="21">
        <v>0</v>
      </c>
      <c r="AC2584" s="21">
        <v>0</v>
      </c>
      <c r="AD2584" s="21">
        <v>0</v>
      </c>
      <c r="AE2584" s="21">
        <v>0</v>
      </c>
      <c r="AF2584" s="21">
        <v>0</v>
      </c>
      <c r="AG2584" s="21">
        <v>0</v>
      </c>
    </row>
    <row r="2585" spans="1:33" x14ac:dyDescent="0.25">
      <c r="A2585">
        <v>2524</v>
      </c>
      <c r="B2585" t="s">
        <v>1</v>
      </c>
      <c r="C2585" t="s">
        <v>9</v>
      </c>
      <c r="D2585" t="s">
        <v>46</v>
      </c>
      <c r="E2585" t="s">
        <v>23</v>
      </c>
      <c r="F2585" t="s">
        <v>479</v>
      </c>
      <c r="G2585" t="s">
        <v>349</v>
      </c>
      <c r="H2585">
        <v>164</v>
      </c>
      <c r="I2585">
        <v>1</v>
      </c>
      <c r="J2585" t="s">
        <v>280</v>
      </c>
      <c r="K2585" s="21">
        <v>4.944047519874847E-4</v>
      </c>
      <c r="L2585" s="21">
        <v>1.7167308625607391E-3</v>
      </c>
      <c r="M2585" s="21">
        <v>4.0450349203945898E-3</v>
      </c>
      <c r="N2585" s="21">
        <v>6.4767084423496954E-3</v>
      </c>
      <c r="O2585" s="21">
        <v>9.290274305868991E-3</v>
      </c>
      <c r="P2585" s="21">
        <v>1.3020930035437521E-2</v>
      </c>
      <c r="Q2585" s="21">
        <v>1.7758654275013726E-2</v>
      </c>
      <c r="R2585" s="21">
        <v>2.3617245409486436E-2</v>
      </c>
      <c r="S2585" s="21">
        <v>3.0450156648217656E-2</v>
      </c>
      <c r="T2585" s="21">
        <v>3.8107405722480343E-2</v>
      </c>
      <c r="U2585" s="21">
        <v>4.6384020552813786E-2</v>
      </c>
      <c r="V2585" s="21">
        <v>5.5061175050382875E-2</v>
      </c>
      <c r="W2585" s="21">
        <v>6.3946506059738062E-2</v>
      </c>
      <c r="X2585" s="21">
        <v>7.288703982942038E-2</v>
      </c>
      <c r="Y2585" s="21">
        <v>8.1750832347981847E-2</v>
      </c>
      <c r="Z2585" s="21">
        <v>9.0511226473841189E-2</v>
      </c>
      <c r="AA2585" s="21">
        <v>9.9180762754495583E-2</v>
      </c>
      <c r="AB2585" s="21">
        <v>0.10778460222440214</v>
      </c>
      <c r="AC2585" s="21">
        <v>0.11647483030026004</v>
      </c>
      <c r="AD2585" s="21">
        <v>0.12526661049430229</v>
      </c>
      <c r="AE2585" s="21">
        <v>0.13350760566691883</v>
      </c>
      <c r="AF2585" s="21">
        <v>0.14097339386534483</v>
      </c>
      <c r="AG2585" s="21">
        <v>0.14729175877270859</v>
      </c>
    </row>
    <row r="2586" spans="1:33" x14ac:dyDescent="0.25">
      <c r="A2586">
        <v>2582</v>
      </c>
      <c r="B2586" t="s">
        <v>1</v>
      </c>
      <c r="C2586" t="s">
        <v>9</v>
      </c>
      <c r="D2586" t="s">
        <v>46</v>
      </c>
      <c r="E2586" t="s">
        <v>127</v>
      </c>
      <c r="F2586" t="s">
        <v>479</v>
      </c>
      <c r="G2586" t="s">
        <v>350</v>
      </c>
      <c r="H2586">
        <v>164</v>
      </c>
      <c r="I2586">
        <v>0</v>
      </c>
      <c r="J2586" t="s">
        <v>273</v>
      </c>
      <c r="K2586" s="21">
        <v>0</v>
      </c>
      <c r="L2586" s="21">
        <v>0</v>
      </c>
      <c r="M2586" s="21">
        <v>0</v>
      </c>
      <c r="N2586" s="21">
        <v>0</v>
      </c>
      <c r="O2586" s="21">
        <v>0</v>
      </c>
      <c r="P2586" s="21">
        <v>0</v>
      </c>
      <c r="Q2586" s="21">
        <v>0</v>
      </c>
      <c r="R2586" s="21">
        <v>0</v>
      </c>
      <c r="S2586" s="21">
        <v>0</v>
      </c>
      <c r="T2586" s="21">
        <v>0</v>
      </c>
      <c r="U2586" s="21">
        <v>0</v>
      </c>
      <c r="V2586" s="21">
        <v>0</v>
      </c>
      <c r="W2586" s="21">
        <v>0</v>
      </c>
      <c r="X2586" s="21">
        <v>0</v>
      </c>
      <c r="Y2586" s="21">
        <v>0</v>
      </c>
      <c r="Z2586" s="21">
        <v>0</v>
      </c>
      <c r="AA2586" s="21">
        <v>0</v>
      </c>
      <c r="AB2586" s="21">
        <v>0</v>
      </c>
      <c r="AC2586" s="21">
        <v>0</v>
      </c>
      <c r="AD2586" s="21">
        <v>0</v>
      </c>
      <c r="AE2586" s="21">
        <v>0</v>
      </c>
      <c r="AF2586" s="21">
        <v>0</v>
      </c>
      <c r="AG2586" s="21">
        <v>0</v>
      </c>
    </row>
    <row r="2587" spans="1:33" x14ac:dyDescent="0.25">
      <c r="A2587">
        <v>486</v>
      </c>
      <c r="B2587" t="s">
        <v>1</v>
      </c>
      <c r="C2587" t="s">
        <v>7</v>
      </c>
      <c r="D2587" t="s">
        <v>35</v>
      </c>
      <c r="E2587" t="s">
        <v>247</v>
      </c>
      <c r="F2587" t="s">
        <v>514</v>
      </c>
      <c r="G2587" t="s">
        <v>575</v>
      </c>
      <c r="H2587">
        <v>27</v>
      </c>
      <c r="I2587">
        <v>1</v>
      </c>
      <c r="J2587" t="s">
        <v>280</v>
      </c>
      <c r="K2587" s="21">
        <v>5.4250638955865692E-4</v>
      </c>
      <c r="L2587" s="21">
        <v>1.4799804644792683E-3</v>
      </c>
      <c r="M2587" s="21">
        <v>3.7177496401674826E-3</v>
      </c>
      <c r="N2587" s="21">
        <v>8.219199352549212E-3</v>
      </c>
      <c r="O2587" s="21">
        <v>1.6432635723093815E-2</v>
      </c>
      <c r="P2587" s="21">
        <v>3.0081522378582234E-2</v>
      </c>
      <c r="Q2587" s="21">
        <v>5.1318287449750678E-2</v>
      </c>
      <c r="R2587" s="21">
        <v>8.0406635159468637E-2</v>
      </c>
      <c r="S2587" s="21">
        <v>0.11929484220883969</v>
      </c>
      <c r="T2587" s="21">
        <v>0.16989469906573401</v>
      </c>
      <c r="U2587" s="21">
        <v>0.23480423403102296</v>
      </c>
      <c r="V2587" s="21">
        <v>0.31516673023854858</v>
      </c>
      <c r="W2587" s="21">
        <v>0.42791258806358939</v>
      </c>
      <c r="X2587" s="21">
        <v>0.55562561218698414</v>
      </c>
      <c r="Y2587" s="21">
        <v>0.6964878698720729</v>
      </c>
      <c r="Z2587" s="21">
        <v>0.84364129482655348</v>
      </c>
      <c r="AA2587" s="21">
        <v>0.99225317356462239</v>
      </c>
      <c r="AB2587" s="21">
        <v>1.1378482650278969</v>
      </c>
      <c r="AC2587" s="21">
        <v>1.2744362933226552</v>
      </c>
      <c r="AD2587" s="21">
        <v>1.3993045298945903</v>
      </c>
      <c r="AE2587" s="21">
        <v>1.5110448858970571</v>
      </c>
      <c r="AF2587" s="21">
        <v>1.591649106086956</v>
      </c>
      <c r="AG2587" s="21">
        <v>1.658154185199727</v>
      </c>
    </row>
    <row r="2588" spans="1:33" x14ac:dyDescent="0.25">
      <c r="A2588">
        <v>474</v>
      </c>
      <c r="B2588" t="s">
        <v>1</v>
      </c>
      <c r="C2588" t="s">
        <v>7</v>
      </c>
      <c r="D2588" t="s">
        <v>35</v>
      </c>
      <c r="E2588" t="s">
        <v>49</v>
      </c>
      <c r="F2588" t="s">
        <v>526</v>
      </c>
      <c r="G2588" t="s">
        <v>589</v>
      </c>
      <c r="H2588">
        <v>2</v>
      </c>
      <c r="I2588">
        <v>0</v>
      </c>
      <c r="J2588" t="s">
        <v>273</v>
      </c>
      <c r="K2588" s="21">
        <v>0</v>
      </c>
      <c r="L2588" s="21">
        <v>0</v>
      </c>
      <c r="M2588" s="21">
        <v>0</v>
      </c>
      <c r="N2588" s="21">
        <v>0</v>
      </c>
      <c r="O2588" s="21">
        <v>0</v>
      </c>
      <c r="P2588" s="21">
        <v>0</v>
      </c>
      <c r="Q2588" s="21">
        <v>0</v>
      </c>
      <c r="R2588" s="21">
        <v>0</v>
      </c>
      <c r="S2588" s="21">
        <v>0</v>
      </c>
      <c r="T2588" s="21">
        <v>0</v>
      </c>
      <c r="U2588" s="21">
        <v>0</v>
      </c>
      <c r="V2588" s="21">
        <v>0</v>
      </c>
      <c r="W2588" s="21">
        <v>0</v>
      </c>
      <c r="X2588" s="21">
        <v>0</v>
      </c>
      <c r="Y2588" s="21">
        <v>0</v>
      </c>
      <c r="Z2588" s="21">
        <v>0</v>
      </c>
      <c r="AA2588" s="21">
        <v>0</v>
      </c>
      <c r="AB2588" s="21">
        <v>0</v>
      </c>
      <c r="AC2588" s="21">
        <v>0</v>
      </c>
      <c r="AD2588" s="21">
        <v>0</v>
      </c>
      <c r="AE2588" s="21">
        <v>0</v>
      </c>
      <c r="AF2588" s="21">
        <v>0</v>
      </c>
      <c r="AG2588" s="21">
        <v>0</v>
      </c>
    </row>
    <row r="2589" spans="1:33" x14ac:dyDescent="0.25">
      <c r="A2589">
        <v>495</v>
      </c>
      <c r="B2589" t="s">
        <v>1</v>
      </c>
      <c r="C2589" t="s">
        <v>7</v>
      </c>
      <c r="D2589" t="s">
        <v>35</v>
      </c>
      <c r="E2589" t="s">
        <v>184</v>
      </c>
      <c r="F2589" t="s">
        <v>507</v>
      </c>
      <c r="G2589" t="s">
        <v>508</v>
      </c>
      <c r="H2589">
        <v>53</v>
      </c>
      <c r="I2589">
        <v>0</v>
      </c>
      <c r="J2589" t="s">
        <v>273</v>
      </c>
      <c r="K2589" s="21">
        <v>0</v>
      </c>
      <c r="L2589" s="21">
        <v>0</v>
      </c>
      <c r="M2589" s="21">
        <v>0</v>
      </c>
      <c r="N2589" s="21">
        <v>0</v>
      </c>
      <c r="O2589" s="21">
        <v>0</v>
      </c>
      <c r="P2589" s="21">
        <v>0</v>
      </c>
      <c r="Q2589" s="21">
        <v>0</v>
      </c>
      <c r="R2589" s="21">
        <v>0</v>
      </c>
      <c r="S2589" s="21">
        <v>0</v>
      </c>
      <c r="T2589" s="21">
        <v>0</v>
      </c>
      <c r="U2589" s="21">
        <v>0</v>
      </c>
      <c r="V2589" s="21">
        <v>0</v>
      </c>
      <c r="W2589" s="21">
        <v>0</v>
      </c>
      <c r="X2589" s="21">
        <v>0</v>
      </c>
      <c r="Y2589" s="21">
        <v>0</v>
      </c>
      <c r="Z2589" s="21">
        <v>0</v>
      </c>
      <c r="AA2589" s="21">
        <v>0</v>
      </c>
      <c r="AB2589" s="21">
        <v>0</v>
      </c>
      <c r="AC2589" s="21">
        <v>0</v>
      </c>
      <c r="AD2589" s="21">
        <v>0</v>
      </c>
      <c r="AE2589" s="21">
        <v>0</v>
      </c>
      <c r="AF2589" s="21">
        <v>0</v>
      </c>
      <c r="AG2589" s="21">
        <v>0</v>
      </c>
    </row>
    <row r="2590" spans="1:33" x14ac:dyDescent="0.25">
      <c r="A2590">
        <v>482</v>
      </c>
      <c r="B2590" t="s">
        <v>1</v>
      </c>
      <c r="C2590" t="s">
        <v>7</v>
      </c>
      <c r="D2590" t="s">
        <v>35</v>
      </c>
      <c r="E2590" t="s">
        <v>58</v>
      </c>
      <c r="F2590" t="s">
        <v>514</v>
      </c>
      <c r="G2590" t="s">
        <v>515</v>
      </c>
      <c r="H2590">
        <v>27</v>
      </c>
      <c r="I2590">
        <v>1</v>
      </c>
      <c r="J2590" t="s">
        <v>280</v>
      </c>
      <c r="K2590" s="21">
        <v>4.8919069619767337E-2</v>
      </c>
      <c r="L2590" s="21">
        <v>0.15401090406182283</v>
      </c>
      <c r="M2590" s="21">
        <v>0.32231898825441091</v>
      </c>
      <c r="N2590" s="21">
        <v>0.55947555391408177</v>
      </c>
      <c r="O2590" s="21">
        <v>0.87552288134947087</v>
      </c>
      <c r="P2590" s="21">
        <v>1.2644822581026809</v>
      </c>
      <c r="Q2590" s="21">
        <v>1.716692375352129</v>
      </c>
      <c r="R2590" s="21">
        <v>2.2233704296010304</v>
      </c>
      <c r="S2590" s="21">
        <v>2.7767355275760108</v>
      </c>
      <c r="T2590" s="21">
        <v>3.3546404567407428</v>
      </c>
      <c r="U2590" s="21">
        <v>3.951941661691456</v>
      </c>
      <c r="V2590" s="21">
        <v>4.5695254953753217</v>
      </c>
      <c r="W2590" s="21">
        <v>5.159743525136089</v>
      </c>
      <c r="X2590" s="21">
        <v>5.7163624436106986</v>
      </c>
      <c r="Y2590" s="21">
        <v>6.2344256555918003</v>
      </c>
      <c r="Z2590" s="21">
        <v>6.7087293126360468</v>
      </c>
      <c r="AA2590" s="21">
        <v>7.2234813910916458</v>
      </c>
      <c r="AB2590" s="21">
        <v>7.6458335735516405</v>
      </c>
      <c r="AC2590" s="21">
        <v>8.0155730020825207</v>
      </c>
      <c r="AD2590" s="21">
        <v>8.3396190263234402</v>
      </c>
      <c r="AE2590" s="21">
        <v>8.6260460439703763</v>
      </c>
      <c r="AF2590" s="21">
        <v>8.896193176972826</v>
      </c>
      <c r="AG2590" s="21">
        <v>9.1522268945293774</v>
      </c>
    </row>
    <row r="2591" spans="1:33" x14ac:dyDescent="0.25">
      <c r="A2591">
        <v>485</v>
      </c>
      <c r="B2591" t="s">
        <v>1</v>
      </c>
      <c r="C2591" t="s">
        <v>7</v>
      </c>
      <c r="D2591" t="s">
        <v>35</v>
      </c>
      <c r="E2591" t="s">
        <v>194</v>
      </c>
      <c r="F2591" t="s">
        <v>514</v>
      </c>
      <c r="G2591" t="s">
        <v>522</v>
      </c>
      <c r="H2591">
        <v>27</v>
      </c>
      <c r="I2591">
        <v>0</v>
      </c>
      <c r="J2591" t="s">
        <v>280</v>
      </c>
      <c r="K2591" s="21">
        <v>0</v>
      </c>
      <c r="L2591" s="21">
        <v>0</v>
      </c>
      <c r="M2591" s="21">
        <v>0</v>
      </c>
      <c r="N2591" s="21">
        <v>0</v>
      </c>
      <c r="O2591" s="21">
        <v>0</v>
      </c>
      <c r="P2591" s="21">
        <v>0</v>
      </c>
      <c r="Q2591" s="21">
        <v>0</v>
      </c>
      <c r="R2591" s="21">
        <v>0</v>
      </c>
      <c r="S2591" s="21">
        <v>0</v>
      </c>
      <c r="T2591" s="21">
        <v>0</v>
      </c>
      <c r="U2591" s="21">
        <v>0</v>
      </c>
      <c r="V2591" s="21">
        <v>0</v>
      </c>
      <c r="W2591" s="21">
        <v>0</v>
      </c>
      <c r="X2591" s="21">
        <v>0</v>
      </c>
      <c r="Y2591" s="21">
        <v>0</v>
      </c>
      <c r="Z2591" s="21">
        <v>0</v>
      </c>
      <c r="AA2591" s="21">
        <v>0</v>
      </c>
      <c r="AB2591" s="21">
        <v>0</v>
      </c>
      <c r="AC2591" s="21">
        <v>0</v>
      </c>
      <c r="AD2591" s="21">
        <v>0</v>
      </c>
      <c r="AE2591" s="21">
        <v>0</v>
      </c>
      <c r="AF2591" s="21">
        <v>0</v>
      </c>
      <c r="AG2591" s="21">
        <v>0</v>
      </c>
    </row>
    <row r="2592" spans="1:33" x14ac:dyDescent="0.25">
      <c r="A2592">
        <v>493</v>
      </c>
      <c r="B2592" t="s">
        <v>1</v>
      </c>
      <c r="C2592" t="s">
        <v>7</v>
      </c>
      <c r="D2592" t="s">
        <v>35</v>
      </c>
      <c r="E2592" t="s">
        <v>255</v>
      </c>
      <c r="F2592" t="s">
        <v>507</v>
      </c>
      <c r="G2592" t="s">
        <v>370</v>
      </c>
      <c r="H2592">
        <v>53</v>
      </c>
      <c r="I2592">
        <v>0</v>
      </c>
      <c r="J2592" t="s">
        <v>280</v>
      </c>
      <c r="K2592" s="21">
        <v>0</v>
      </c>
      <c r="L2592" s="21">
        <v>0</v>
      </c>
      <c r="M2592" s="21">
        <v>0</v>
      </c>
      <c r="N2592" s="21">
        <v>0</v>
      </c>
      <c r="O2592" s="21">
        <v>0</v>
      </c>
      <c r="P2592" s="21">
        <v>0</v>
      </c>
      <c r="Q2592" s="21">
        <v>0</v>
      </c>
      <c r="R2592" s="21">
        <v>0</v>
      </c>
      <c r="S2592" s="21">
        <v>0</v>
      </c>
      <c r="T2592" s="21">
        <v>0</v>
      </c>
      <c r="U2592" s="21">
        <v>0</v>
      </c>
      <c r="V2592" s="21">
        <v>0</v>
      </c>
      <c r="W2592" s="21">
        <v>0</v>
      </c>
      <c r="X2592" s="21">
        <v>0</v>
      </c>
      <c r="Y2592" s="21">
        <v>0</v>
      </c>
      <c r="Z2592" s="21">
        <v>0</v>
      </c>
      <c r="AA2592" s="21">
        <v>0</v>
      </c>
      <c r="AB2592" s="21">
        <v>0</v>
      </c>
      <c r="AC2592" s="21">
        <v>0</v>
      </c>
      <c r="AD2592" s="21">
        <v>0</v>
      </c>
      <c r="AE2592" s="21">
        <v>0</v>
      </c>
      <c r="AF2592" s="21">
        <v>0</v>
      </c>
      <c r="AG2592" s="21">
        <v>0</v>
      </c>
    </row>
    <row r="2593" spans="1:33" x14ac:dyDescent="0.25">
      <c r="A2593">
        <v>478</v>
      </c>
      <c r="B2593" t="s">
        <v>1</v>
      </c>
      <c r="C2593" t="s">
        <v>7</v>
      </c>
      <c r="D2593" t="s">
        <v>35</v>
      </c>
      <c r="E2593" t="s">
        <v>67</v>
      </c>
      <c r="F2593" t="s">
        <v>530</v>
      </c>
      <c r="G2593" t="s">
        <v>299</v>
      </c>
      <c r="H2593">
        <v>25</v>
      </c>
      <c r="I2593">
        <v>0</v>
      </c>
      <c r="J2593" t="s">
        <v>280</v>
      </c>
      <c r="K2593" s="21">
        <v>0</v>
      </c>
      <c r="L2593" s="21">
        <v>0</v>
      </c>
      <c r="M2593" s="21">
        <v>0</v>
      </c>
      <c r="N2593" s="21">
        <v>0</v>
      </c>
      <c r="O2593" s="21">
        <v>0</v>
      </c>
      <c r="P2593" s="21">
        <v>0</v>
      </c>
      <c r="Q2593" s="21">
        <v>0</v>
      </c>
      <c r="R2593" s="21">
        <v>0</v>
      </c>
      <c r="S2593" s="21">
        <v>0</v>
      </c>
      <c r="T2593" s="21">
        <v>0</v>
      </c>
      <c r="U2593" s="21">
        <v>0</v>
      </c>
      <c r="V2593" s="21">
        <v>0</v>
      </c>
      <c r="W2593" s="21">
        <v>0</v>
      </c>
      <c r="X2593" s="21">
        <v>0</v>
      </c>
      <c r="Y2593" s="21">
        <v>0</v>
      </c>
      <c r="Z2593" s="21">
        <v>0</v>
      </c>
      <c r="AA2593" s="21">
        <v>0</v>
      </c>
      <c r="AB2593" s="21">
        <v>0</v>
      </c>
      <c r="AC2593" s="21">
        <v>0</v>
      </c>
      <c r="AD2593" s="21">
        <v>0</v>
      </c>
      <c r="AE2593" s="21">
        <v>0</v>
      </c>
      <c r="AF2593" s="21">
        <v>0</v>
      </c>
      <c r="AG2593" s="21">
        <v>0</v>
      </c>
    </row>
    <row r="2594" spans="1:33" x14ac:dyDescent="0.25">
      <c r="A2594">
        <v>481</v>
      </c>
      <c r="B2594" t="s">
        <v>1</v>
      </c>
      <c r="C2594" t="s">
        <v>7</v>
      </c>
      <c r="D2594" t="s">
        <v>35</v>
      </c>
      <c r="E2594" t="s">
        <v>203</v>
      </c>
      <c r="F2594" t="s">
        <v>534</v>
      </c>
      <c r="G2594" t="s">
        <v>535</v>
      </c>
      <c r="H2594">
        <v>30</v>
      </c>
      <c r="I2594">
        <v>1</v>
      </c>
      <c r="J2594" t="s">
        <v>280</v>
      </c>
      <c r="K2594" s="21">
        <v>3.2064429364125956E-4</v>
      </c>
      <c r="L2594" s="21">
        <v>8.2862713253730271E-4</v>
      </c>
      <c r="M2594" s="21">
        <v>1.9822539631114515E-3</v>
      </c>
      <c r="N2594" s="21">
        <v>4.2352011685806547E-3</v>
      </c>
      <c r="O2594" s="21">
        <v>8.3431664936255579E-3</v>
      </c>
      <c r="P2594" s="21">
        <v>1.5128792155030718E-2</v>
      </c>
      <c r="Q2594" s="21">
        <v>2.5673455070744498E-2</v>
      </c>
      <c r="R2594" s="21">
        <v>4.1227682149058642E-2</v>
      </c>
      <c r="S2594" s="21">
        <v>6.3132692859567574E-2</v>
      </c>
      <c r="T2594" s="21">
        <v>9.2697718732165771E-2</v>
      </c>
      <c r="U2594" s="21">
        <v>0.13104126310064562</v>
      </c>
      <c r="V2594" s="21">
        <v>0.17891914629477498</v>
      </c>
      <c r="W2594" s="21">
        <v>0.23657643621133134</v>
      </c>
      <c r="X2594" s="21">
        <v>0.30366717679773941</v>
      </c>
      <c r="Y2594" s="21">
        <v>0.37927770328974547</v>
      </c>
      <c r="Z2594" s="21">
        <v>0.4620632067328958</v>
      </c>
      <c r="AA2594" s="21">
        <v>0.55046942083642569</v>
      </c>
      <c r="AB2594" s="21">
        <v>0.64323225732176548</v>
      </c>
      <c r="AC2594" s="21">
        <v>0.73887158848929824</v>
      </c>
      <c r="AD2594" s="21">
        <v>0.836127301556296</v>
      </c>
      <c r="AE2594" s="21">
        <v>0.93408015240177378</v>
      </c>
      <c r="AF2594" s="21">
        <v>1.0326444059148114</v>
      </c>
      <c r="AG2594" s="21">
        <v>1.1317660795878148</v>
      </c>
    </row>
    <row r="2595" spans="1:33" x14ac:dyDescent="0.25">
      <c r="A2595">
        <v>476</v>
      </c>
      <c r="B2595" t="s">
        <v>1</v>
      </c>
      <c r="C2595" t="s">
        <v>7</v>
      </c>
      <c r="D2595" t="s">
        <v>35</v>
      </c>
      <c r="E2595" t="s">
        <v>71</v>
      </c>
      <c r="F2595" t="s">
        <v>530</v>
      </c>
      <c r="G2595" t="s">
        <v>304</v>
      </c>
      <c r="H2595">
        <v>25</v>
      </c>
      <c r="I2595">
        <v>0</v>
      </c>
      <c r="J2595" t="s">
        <v>273</v>
      </c>
      <c r="K2595" s="21">
        <v>0</v>
      </c>
      <c r="L2595" s="21">
        <v>0</v>
      </c>
      <c r="M2595" s="21">
        <v>0</v>
      </c>
      <c r="N2595" s="21">
        <v>0</v>
      </c>
      <c r="O2595" s="21">
        <v>0</v>
      </c>
      <c r="P2595" s="21">
        <v>0</v>
      </c>
      <c r="Q2595" s="21">
        <v>0</v>
      </c>
      <c r="R2595" s="21">
        <v>0</v>
      </c>
      <c r="S2595" s="21">
        <v>0</v>
      </c>
      <c r="T2595" s="21">
        <v>0</v>
      </c>
      <c r="U2595" s="21">
        <v>0</v>
      </c>
      <c r="V2595" s="21">
        <v>0</v>
      </c>
      <c r="W2595" s="21">
        <v>0</v>
      </c>
      <c r="X2595" s="21">
        <v>0</v>
      </c>
      <c r="Y2595" s="21">
        <v>0</v>
      </c>
      <c r="Z2595" s="21">
        <v>0</v>
      </c>
      <c r="AA2595" s="21">
        <v>0</v>
      </c>
      <c r="AB2595" s="21">
        <v>0</v>
      </c>
      <c r="AC2595" s="21">
        <v>0</v>
      </c>
      <c r="AD2595" s="21">
        <v>0</v>
      </c>
      <c r="AE2595" s="21">
        <v>0</v>
      </c>
      <c r="AF2595" s="21">
        <v>0</v>
      </c>
      <c r="AG2595" s="21">
        <v>0</v>
      </c>
    </row>
    <row r="2596" spans="1:33" x14ac:dyDescent="0.25">
      <c r="A2596">
        <v>489</v>
      </c>
      <c r="B2596" t="s">
        <v>1</v>
      </c>
      <c r="C2596" t="s">
        <v>7</v>
      </c>
      <c r="D2596" t="s">
        <v>35</v>
      </c>
      <c r="E2596" t="s">
        <v>218</v>
      </c>
      <c r="F2596" t="s">
        <v>546</v>
      </c>
      <c r="G2596" t="s">
        <v>292</v>
      </c>
      <c r="H2596">
        <v>43</v>
      </c>
      <c r="I2596">
        <v>1</v>
      </c>
      <c r="J2596" t="s">
        <v>280</v>
      </c>
      <c r="K2596" s="21">
        <v>1.6807688114084647E-3</v>
      </c>
      <c r="L2596" s="21">
        <v>4.5934089590277047E-3</v>
      </c>
      <c r="M2596" s="21">
        <v>7.8677600200542618E-3</v>
      </c>
      <c r="N2596" s="21">
        <v>1.1434028633476413E-2</v>
      </c>
      <c r="O2596" s="21">
        <v>1.3620795726786152E-2</v>
      </c>
      <c r="P2596" s="21">
        <v>1.4686316153899296E-2</v>
      </c>
      <c r="Q2596" s="21">
        <v>1.5418357707487255E-2</v>
      </c>
      <c r="R2596" s="21">
        <v>1.6610422787291725E-2</v>
      </c>
      <c r="S2596" s="21">
        <v>1.7574158110812362E-2</v>
      </c>
      <c r="T2596" s="21">
        <v>1.8429501624701344E-2</v>
      </c>
      <c r="U2596" s="21">
        <v>1.9146928741384836E-2</v>
      </c>
      <c r="V2596" s="21">
        <v>1.9146928741384836E-2</v>
      </c>
      <c r="W2596" s="21">
        <v>1.9146928741384836E-2</v>
      </c>
      <c r="X2596" s="21">
        <v>1.9146928741384836E-2</v>
      </c>
      <c r="Y2596" s="21">
        <v>1.9146928741384836E-2</v>
      </c>
      <c r="Z2596" s="21">
        <v>1.9146928741384836E-2</v>
      </c>
      <c r="AA2596" s="21">
        <v>1.9146928741384836E-2</v>
      </c>
      <c r="AB2596" s="21">
        <v>1.9146928741384836E-2</v>
      </c>
      <c r="AC2596" s="21">
        <v>1.9146928741384836E-2</v>
      </c>
      <c r="AD2596" s="21">
        <v>1.9146928741384836E-2</v>
      </c>
      <c r="AE2596" s="21">
        <v>1.9146928741384836E-2</v>
      </c>
      <c r="AF2596" s="21">
        <v>1.9146928741384836E-2</v>
      </c>
      <c r="AG2596" s="21">
        <v>1.9146928741384836E-2</v>
      </c>
    </row>
    <row r="2597" spans="1:33" x14ac:dyDescent="0.25">
      <c r="A2597">
        <v>477</v>
      </c>
      <c r="B2597" t="s">
        <v>1</v>
      </c>
      <c r="C2597" t="s">
        <v>7</v>
      </c>
      <c r="D2597" t="s">
        <v>35</v>
      </c>
      <c r="E2597" t="s">
        <v>93</v>
      </c>
      <c r="F2597" t="s">
        <v>530</v>
      </c>
      <c r="G2597" t="s">
        <v>500</v>
      </c>
      <c r="H2597">
        <v>25</v>
      </c>
      <c r="I2597">
        <v>1</v>
      </c>
      <c r="J2597" t="s">
        <v>280</v>
      </c>
      <c r="K2597" s="21">
        <v>5.1758470923262162E-2</v>
      </c>
      <c r="L2597" s="21">
        <v>0.13266666348672071</v>
      </c>
      <c r="M2597" s="21">
        <v>0.28644283024109102</v>
      </c>
      <c r="N2597" s="21">
        <v>0.46572999160656081</v>
      </c>
      <c r="O2597" s="21">
        <v>0.67014619385662744</v>
      </c>
      <c r="P2597" s="21">
        <v>0.88820815586604973</v>
      </c>
      <c r="Q2597" s="21">
        <v>1.1151676861603708</v>
      </c>
      <c r="R2597" s="21">
        <v>1.3966436552502124</v>
      </c>
      <c r="S2597" s="21">
        <v>1.6834968213437622</v>
      </c>
      <c r="T2597" s="21">
        <v>1.9744088917188576</v>
      </c>
      <c r="U2597" s="21">
        <v>2.2686397277335697</v>
      </c>
      <c r="V2597" s="21">
        <v>2.5656575153958348</v>
      </c>
      <c r="W2597" s="21">
        <v>2.8650413748798438</v>
      </c>
      <c r="X2597" s="21">
        <v>3.1664590340377021</v>
      </c>
      <c r="Y2597" s="21">
        <v>3.4696490053245919</v>
      </c>
      <c r="Z2597" s="21">
        <v>3.7744063579056539</v>
      </c>
      <c r="AA2597" s="21">
        <v>4.0805713598835478</v>
      </c>
      <c r="AB2597" s="21">
        <v>4.3880204118147885</v>
      </c>
      <c r="AC2597" s="21">
        <v>4.6987945109222302</v>
      </c>
      <c r="AD2597" s="21">
        <v>5.0093596396337947</v>
      </c>
      <c r="AE2597" s="21">
        <v>5.266133638343411</v>
      </c>
      <c r="AF2597" s="21">
        <v>5.4960710963600308</v>
      </c>
      <c r="AG2597" s="21">
        <v>5.6579171014751886</v>
      </c>
    </row>
    <row r="2598" spans="1:33" x14ac:dyDescent="0.25">
      <c r="A2598">
        <v>484</v>
      </c>
      <c r="B2598" t="s">
        <v>1</v>
      </c>
      <c r="C2598" t="s">
        <v>7</v>
      </c>
      <c r="D2598" t="s">
        <v>35</v>
      </c>
      <c r="E2598" t="s">
        <v>221</v>
      </c>
      <c r="F2598" t="s">
        <v>549</v>
      </c>
      <c r="G2598" t="s">
        <v>550</v>
      </c>
      <c r="H2598">
        <v>32</v>
      </c>
      <c r="I2598">
        <v>0</v>
      </c>
      <c r="J2598" t="s">
        <v>273</v>
      </c>
      <c r="K2598" s="21">
        <v>0</v>
      </c>
      <c r="L2598" s="21">
        <v>0</v>
      </c>
      <c r="M2598" s="21">
        <v>0</v>
      </c>
      <c r="N2598" s="21">
        <v>0</v>
      </c>
      <c r="O2598" s="21">
        <v>0</v>
      </c>
      <c r="P2598" s="21">
        <v>0</v>
      </c>
      <c r="Q2598" s="21">
        <v>0</v>
      </c>
      <c r="R2598" s="21">
        <v>0</v>
      </c>
      <c r="S2598" s="21">
        <v>0</v>
      </c>
      <c r="T2598" s="21">
        <v>0</v>
      </c>
      <c r="U2598" s="21">
        <v>0</v>
      </c>
      <c r="V2598" s="21">
        <v>0</v>
      </c>
      <c r="W2598" s="21">
        <v>0</v>
      </c>
      <c r="X2598" s="21">
        <v>0</v>
      </c>
      <c r="Y2598" s="21">
        <v>0</v>
      </c>
      <c r="Z2598" s="21">
        <v>0</v>
      </c>
      <c r="AA2598" s="21">
        <v>0</v>
      </c>
      <c r="AB2598" s="21">
        <v>0</v>
      </c>
      <c r="AC2598" s="21">
        <v>0</v>
      </c>
      <c r="AD2598" s="21">
        <v>0</v>
      </c>
      <c r="AE2598" s="21">
        <v>0</v>
      </c>
      <c r="AF2598" s="21">
        <v>0</v>
      </c>
      <c r="AG2598" s="21">
        <v>0</v>
      </c>
    </row>
    <row r="2599" spans="1:33" x14ac:dyDescent="0.25">
      <c r="A2599">
        <v>488</v>
      </c>
      <c r="B2599" t="s">
        <v>1</v>
      </c>
      <c r="C2599" t="s">
        <v>7</v>
      </c>
      <c r="D2599" t="s">
        <v>35</v>
      </c>
      <c r="E2599" t="s">
        <v>94</v>
      </c>
      <c r="F2599" t="s">
        <v>551</v>
      </c>
      <c r="G2599" t="s">
        <v>292</v>
      </c>
      <c r="H2599">
        <v>42</v>
      </c>
      <c r="I2599">
        <v>0</v>
      </c>
      <c r="J2599" t="s">
        <v>273</v>
      </c>
      <c r="K2599" s="21">
        <v>0</v>
      </c>
      <c r="L2599" s="21">
        <v>0</v>
      </c>
      <c r="M2599" s="21">
        <v>0</v>
      </c>
      <c r="N2599" s="21">
        <v>0</v>
      </c>
      <c r="O2599" s="21">
        <v>0</v>
      </c>
      <c r="P2599" s="21">
        <v>0</v>
      </c>
      <c r="Q2599" s="21">
        <v>0</v>
      </c>
      <c r="R2599" s="21">
        <v>0</v>
      </c>
      <c r="S2599" s="21">
        <v>0</v>
      </c>
      <c r="T2599" s="21">
        <v>0</v>
      </c>
      <c r="U2599" s="21">
        <v>0</v>
      </c>
      <c r="V2599" s="21">
        <v>0</v>
      </c>
      <c r="W2599" s="21">
        <v>0</v>
      </c>
      <c r="X2599" s="21">
        <v>0</v>
      </c>
      <c r="Y2599" s="21">
        <v>0</v>
      </c>
      <c r="Z2599" s="21">
        <v>0</v>
      </c>
      <c r="AA2599" s="21">
        <v>0</v>
      </c>
      <c r="AB2599" s="21">
        <v>0</v>
      </c>
      <c r="AC2599" s="21">
        <v>0</v>
      </c>
      <c r="AD2599" s="21">
        <v>0</v>
      </c>
      <c r="AE2599" s="21">
        <v>0</v>
      </c>
      <c r="AF2599" s="21">
        <v>0</v>
      </c>
      <c r="AG2599" s="21">
        <v>0</v>
      </c>
    </row>
    <row r="2600" spans="1:33" x14ac:dyDescent="0.25">
      <c r="A2600">
        <v>487</v>
      </c>
      <c r="B2600" t="s">
        <v>1</v>
      </c>
      <c r="C2600" t="s">
        <v>7</v>
      </c>
      <c r="D2600" t="s">
        <v>35</v>
      </c>
      <c r="E2600" t="s">
        <v>222</v>
      </c>
      <c r="F2600" t="s">
        <v>527</v>
      </c>
      <c r="G2600" t="s">
        <v>292</v>
      </c>
      <c r="H2600">
        <v>41</v>
      </c>
      <c r="I2600">
        <v>0</v>
      </c>
      <c r="J2600" t="s">
        <v>273</v>
      </c>
      <c r="K2600" s="21">
        <v>0</v>
      </c>
      <c r="L2600" s="21">
        <v>0</v>
      </c>
      <c r="M2600" s="21">
        <v>0</v>
      </c>
      <c r="N2600" s="21">
        <v>0</v>
      </c>
      <c r="O2600" s="21">
        <v>0</v>
      </c>
      <c r="P2600" s="21">
        <v>0</v>
      </c>
      <c r="Q2600" s="21">
        <v>0</v>
      </c>
      <c r="R2600" s="21">
        <v>0</v>
      </c>
      <c r="S2600" s="21">
        <v>0</v>
      </c>
      <c r="T2600" s="21">
        <v>0</v>
      </c>
      <c r="U2600" s="21">
        <v>0</v>
      </c>
      <c r="V2600" s="21">
        <v>0</v>
      </c>
      <c r="W2600" s="21">
        <v>0</v>
      </c>
      <c r="X2600" s="21">
        <v>0</v>
      </c>
      <c r="Y2600" s="21">
        <v>0</v>
      </c>
      <c r="Z2600" s="21">
        <v>0</v>
      </c>
      <c r="AA2600" s="21">
        <v>0</v>
      </c>
      <c r="AB2600" s="21">
        <v>0</v>
      </c>
      <c r="AC2600" s="21">
        <v>0</v>
      </c>
      <c r="AD2600" s="21">
        <v>0</v>
      </c>
      <c r="AE2600" s="21">
        <v>0</v>
      </c>
      <c r="AF2600" s="21">
        <v>0</v>
      </c>
      <c r="AG2600" s="21">
        <v>0</v>
      </c>
    </row>
    <row r="2601" spans="1:33" x14ac:dyDescent="0.25">
      <c r="A2601">
        <v>494</v>
      </c>
      <c r="B2601" t="s">
        <v>1</v>
      </c>
      <c r="C2601" t="s">
        <v>7</v>
      </c>
      <c r="D2601" t="s">
        <v>35</v>
      </c>
      <c r="E2601" t="s">
        <v>99</v>
      </c>
      <c r="F2601" t="s">
        <v>552</v>
      </c>
      <c r="G2601" t="s">
        <v>326</v>
      </c>
      <c r="H2601">
        <v>55</v>
      </c>
      <c r="I2601">
        <v>0</v>
      </c>
      <c r="J2601" t="s">
        <v>273</v>
      </c>
      <c r="K2601" s="21">
        <v>0</v>
      </c>
      <c r="L2601" s="21">
        <v>0</v>
      </c>
      <c r="M2601" s="21">
        <v>0</v>
      </c>
      <c r="N2601" s="21">
        <v>0</v>
      </c>
      <c r="O2601" s="21">
        <v>0</v>
      </c>
      <c r="P2601" s="21">
        <v>0</v>
      </c>
      <c r="Q2601" s="21">
        <v>0</v>
      </c>
      <c r="R2601" s="21">
        <v>0</v>
      </c>
      <c r="S2601" s="21">
        <v>0</v>
      </c>
      <c r="T2601" s="21">
        <v>0</v>
      </c>
      <c r="U2601" s="21">
        <v>0</v>
      </c>
      <c r="V2601" s="21">
        <v>0</v>
      </c>
      <c r="W2601" s="21">
        <v>0</v>
      </c>
      <c r="X2601" s="21">
        <v>0</v>
      </c>
      <c r="Y2601" s="21">
        <v>0</v>
      </c>
      <c r="Z2601" s="21">
        <v>0</v>
      </c>
      <c r="AA2601" s="21">
        <v>0</v>
      </c>
      <c r="AB2601" s="21">
        <v>0</v>
      </c>
      <c r="AC2601" s="21">
        <v>0</v>
      </c>
      <c r="AD2601" s="21">
        <v>0</v>
      </c>
      <c r="AE2601" s="21">
        <v>0</v>
      </c>
      <c r="AF2601" s="21">
        <v>0</v>
      </c>
      <c r="AG2601" s="21">
        <v>0</v>
      </c>
    </row>
    <row r="2602" spans="1:33" x14ac:dyDescent="0.25">
      <c r="A2602">
        <v>490</v>
      </c>
      <c r="B2602" t="s">
        <v>1</v>
      </c>
      <c r="C2602" t="s">
        <v>7</v>
      </c>
      <c r="D2602" t="s">
        <v>35</v>
      </c>
      <c r="E2602" t="s">
        <v>225</v>
      </c>
      <c r="F2602" t="s">
        <v>546</v>
      </c>
      <c r="G2602" t="s">
        <v>554</v>
      </c>
      <c r="H2602">
        <v>43</v>
      </c>
      <c r="I2602">
        <v>1</v>
      </c>
      <c r="J2602" t="s">
        <v>280</v>
      </c>
      <c r="K2602" s="21">
        <v>2.7642520410946394E-3</v>
      </c>
      <c r="L2602" s="21">
        <v>7.5544834033031043E-3</v>
      </c>
      <c r="M2602" s="21">
        <v>1.4067763705675333E-2</v>
      </c>
      <c r="N2602" s="21">
        <v>2.1935893775300197E-2</v>
      </c>
      <c r="O2602" s="21">
        <v>2.9522112228988914E-2</v>
      </c>
      <c r="P2602" s="21">
        <v>3.695268682473267E-2</v>
      </c>
      <c r="Q2602" s="21">
        <v>4.1619691262937852E-2</v>
      </c>
      <c r="R2602" s="21">
        <v>4.4394429022096095E-2</v>
      </c>
      <c r="S2602" s="21">
        <v>4.5673886499041132E-2</v>
      </c>
      <c r="T2602" s="21">
        <v>4.6812487101818463E-2</v>
      </c>
      <c r="U2602" s="21">
        <v>4.8272891310867011E-2</v>
      </c>
      <c r="V2602" s="21">
        <v>4.9827772640702608E-2</v>
      </c>
      <c r="W2602" s="21">
        <v>5.1293400409844092E-2</v>
      </c>
      <c r="X2602" s="21">
        <v>5.2550154360278566E-2</v>
      </c>
      <c r="Y2602" s="21">
        <v>5.3362972901825546E-2</v>
      </c>
      <c r="Z2602" s="21">
        <v>5.3362972901825546E-2</v>
      </c>
      <c r="AA2602" s="21">
        <v>5.3362972901825546E-2</v>
      </c>
      <c r="AB2602" s="21">
        <v>5.3362972901825546E-2</v>
      </c>
      <c r="AC2602" s="21">
        <v>5.3362972901825546E-2</v>
      </c>
      <c r="AD2602" s="21">
        <v>5.3362972901825546E-2</v>
      </c>
      <c r="AE2602" s="21">
        <v>5.3362972901825546E-2</v>
      </c>
      <c r="AF2602" s="21">
        <v>5.3362972901825546E-2</v>
      </c>
      <c r="AG2602" s="21">
        <v>5.3362972901825546E-2</v>
      </c>
    </row>
    <row r="2603" spans="1:33" x14ac:dyDescent="0.25">
      <c r="A2603">
        <v>479</v>
      </c>
      <c r="B2603" t="s">
        <v>1</v>
      </c>
      <c r="C2603" t="s">
        <v>7</v>
      </c>
      <c r="D2603" t="s">
        <v>35</v>
      </c>
      <c r="E2603" t="s">
        <v>226</v>
      </c>
      <c r="F2603" t="s">
        <v>555</v>
      </c>
      <c r="G2603" t="s">
        <v>556</v>
      </c>
      <c r="H2603">
        <v>29</v>
      </c>
      <c r="I2603">
        <v>0</v>
      </c>
      <c r="J2603" t="s">
        <v>273</v>
      </c>
      <c r="K2603" s="21">
        <v>0</v>
      </c>
      <c r="L2603" s="21">
        <v>0</v>
      </c>
      <c r="M2603" s="21">
        <v>0</v>
      </c>
      <c r="N2603" s="21">
        <v>0</v>
      </c>
      <c r="O2603" s="21">
        <v>0</v>
      </c>
      <c r="P2603" s="21">
        <v>0</v>
      </c>
      <c r="Q2603" s="21">
        <v>0</v>
      </c>
      <c r="R2603" s="21">
        <v>0</v>
      </c>
      <c r="S2603" s="21">
        <v>0</v>
      </c>
      <c r="T2603" s="21">
        <v>0</v>
      </c>
      <c r="U2603" s="21">
        <v>0</v>
      </c>
      <c r="V2603" s="21">
        <v>0</v>
      </c>
      <c r="W2603" s="21">
        <v>0</v>
      </c>
      <c r="X2603" s="21">
        <v>0</v>
      </c>
      <c r="Y2603" s="21">
        <v>0</v>
      </c>
      <c r="Z2603" s="21">
        <v>0</v>
      </c>
      <c r="AA2603" s="21">
        <v>0</v>
      </c>
      <c r="AB2603" s="21">
        <v>0</v>
      </c>
      <c r="AC2603" s="21">
        <v>0</v>
      </c>
      <c r="AD2603" s="21">
        <v>0</v>
      </c>
      <c r="AE2603" s="21">
        <v>0</v>
      </c>
      <c r="AF2603" s="21">
        <v>0</v>
      </c>
      <c r="AG2603" s="21">
        <v>0</v>
      </c>
    </row>
    <row r="2604" spans="1:33" x14ac:dyDescent="0.25">
      <c r="A2604">
        <v>473</v>
      </c>
      <c r="B2604" t="s">
        <v>1</v>
      </c>
      <c r="C2604" t="s">
        <v>7</v>
      </c>
      <c r="D2604" t="s">
        <v>35</v>
      </c>
      <c r="E2604" t="s">
        <v>229</v>
      </c>
      <c r="F2604" t="s">
        <v>519</v>
      </c>
      <c r="G2604" t="s">
        <v>557</v>
      </c>
      <c r="H2604">
        <v>3</v>
      </c>
      <c r="I2604">
        <v>0</v>
      </c>
      <c r="J2604" t="s">
        <v>273</v>
      </c>
      <c r="K2604" s="21">
        <v>0</v>
      </c>
      <c r="L2604" s="21">
        <v>0</v>
      </c>
      <c r="M2604" s="21">
        <v>0</v>
      </c>
      <c r="N2604" s="21">
        <v>0</v>
      </c>
      <c r="O2604" s="21">
        <v>0</v>
      </c>
      <c r="P2604" s="21">
        <v>0</v>
      </c>
      <c r="Q2604" s="21">
        <v>0</v>
      </c>
      <c r="R2604" s="21">
        <v>0</v>
      </c>
      <c r="S2604" s="21">
        <v>0</v>
      </c>
      <c r="T2604" s="21">
        <v>0</v>
      </c>
      <c r="U2604" s="21">
        <v>0</v>
      </c>
      <c r="V2604" s="21">
        <v>0</v>
      </c>
      <c r="W2604" s="21">
        <v>0</v>
      </c>
      <c r="X2604" s="21">
        <v>0</v>
      </c>
      <c r="Y2604" s="21">
        <v>0</v>
      </c>
      <c r="Z2604" s="21">
        <v>0</v>
      </c>
      <c r="AA2604" s="21">
        <v>0</v>
      </c>
      <c r="AB2604" s="21">
        <v>0</v>
      </c>
      <c r="AC2604" s="21">
        <v>0</v>
      </c>
      <c r="AD2604" s="21">
        <v>0</v>
      </c>
      <c r="AE2604" s="21">
        <v>0</v>
      </c>
      <c r="AF2604" s="21">
        <v>0</v>
      </c>
      <c r="AG2604" s="21">
        <v>0</v>
      </c>
    </row>
    <row r="2605" spans="1:33" x14ac:dyDescent="0.25">
      <c r="A2605">
        <v>480</v>
      </c>
      <c r="B2605" t="s">
        <v>1</v>
      </c>
      <c r="C2605" t="s">
        <v>7</v>
      </c>
      <c r="D2605" t="s">
        <v>35</v>
      </c>
      <c r="E2605" t="s">
        <v>231</v>
      </c>
      <c r="F2605" t="s">
        <v>555</v>
      </c>
      <c r="G2605" t="s">
        <v>556</v>
      </c>
      <c r="H2605">
        <v>29</v>
      </c>
      <c r="I2605">
        <v>0</v>
      </c>
      <c r="J2605" t="s">
        <v>273</v>
      </c>
      <c r="K2605" s="21">
        <v>0</v>
      </c>
      <c r="L2605" s="21">
        <v>0</v>
      </c>
      <c r="M2605" s="21">
        <v>0</v>
      </c>
      <c r="N2605" s="21">
        <v>0</v>
      </c>
      <c r="O2605" s="21">
        <v>0</v>
      </c>
      <c r="P2605" s="21">
        <v>0</v>
      </c>
      <c r="Q2605" s="21">
        <v>0</v>
      </c>
      <c r="R2605" s="21">
        <v>0</v>
      </c>
      <c r="S2605" s="21">
        <v>0</v>
      </c>
      <c r="T2605" s="21">
        <v>0</v>
      </c>
      <c r="U2605" s="21">
        <v>0</v>
      </c>
      <c r="V2605" s="21">
        <v>0</v>
      </c>
      <c r="W2605" s="21">
        <v>0</v>
      </c>
      <c r="X2605" s="21">
        <v>0</v>
      </c>
      <c r="Y2605" s="21">
        <v>0</v>
      </c>
      <c r="Z2605" s="21">
        <v>0</v>
      </c>
      <c r="AA2605" s="21">
        <v>0</v>
      </c>
      <c r="AB2605" s="21">
        <v>0</v>
      </c>
      <c r="AC2605" s="21">
        <v>0</v>
      </c>
      <c r="AD2605" s="21">
        <v>0</v>
      </c>
      <c r="AE2605" s="21">
        <v>0</v>
      </c>
      <c r="AF2605" s="21">
        <v>0</v>
      </c>
      <c r="AG2605" s="21">
        <v>0</v>
      </c>
    </row>
    <row r="2606" spans="1:33" x14ac:dyDescent="0.25">
      <c r="A2606">
        <v>492</v>
      </c>
      <c r="B2606" t="s">
        <v>1</v>
      </c>
      <c r="C2606" t="s">
        <v>7</v>
      </c>
      <c r="D2606" t="s">
        <v>35</v>
      </c>
      <c r="E2606" t="s">
        <v>232</v>
      </c>
      <c r="F2606" t="s">
        <v>546</v>
      </c>
      <c r="G2606" t="s">
        <v>558</v>
      </c>
      <c r="H2606">
        <v>43</v>
      </c>
      <c r="I2606">
        <v>1</v>
      </c>
      <c r="J2606" t="s">
        <v>280</v>
      </c>
      <c r="K2606" s="21">
        <v>9.2434937432878325E-3</v>
      </c>
      <c r="L2606" s="21">
        <v>3.3194392003962687E-2</v>
      </c>
      <c r="M2606" s="21">
        <v>7.7805764153637019E-2</v>
      </c>
      <c r="N2606" s="21">
        <v>0.14858151542703496</v>
      </c>
      <c r="O2606" s="21">
        <v>0.2508833986786812</v>
      </c>
      <c r="P2606" s="21">
        <v>0.37509879303893601</v>
      </c>
      <c r="Q2606" s="21">
        <v>0.526313201950245</v>
      </c>
      <c r="R2606" s="21">
        <v>0.69955830858657231</v>
      </c>
      <c r="S2606" s="21">
        <v>0.89171858085694744</v>
      </c>
      <c r="T2606" s="21">
        <v>1.0965320981796343</v>
      </c>
      <c r="U2606" s="21">
        <v>1.3463839746150672</v>
      </c>
      <c r="V2606" s="21">
        <v>1.5876228825079308</v>
      </c>
      <c r="W2606" s="21">
        <v>1.8179899054494191</v>
      </c>
      <c r="X2606" s="21">
        <v>2.0247982650862157</v>
      </c>
      <c r="Y2606" s="21">
        <v>2.1987886763350439</v>
      </c>
      <c r="Z2606" s="21">
        <v>2.3385128222162419</v>
      </c>
      <c r="AA2606" s="21">
        <v>2.4445934131160052</v>
      </c>
      <c r="AB2606" s="21">
        <v>2.4840606596774295</v>
      </c>
      <c r="AC2606" s="21">
        <v>2.5068796735500709</v>
      </c>
      <c r="AD2606" s="21">
        <v>2.525001052726044</v>
      </c>
      <c r="AE2606" s="21">
        <v>2.5454619001923549</v>
      </c>
      <c r="AF2606" s="21">
        <v>2.5750767790723428</v>
      </c>
      <c r="AG2606" s="21">
        <v>2.5912307843800475</v>
      </c>
    </row>
    <row r="2607" spans="1:33" x14ac:dyDescent="0.25">
      <c r="A2607">
        <v>483</v>
      </c>
      <c r="B2607" t="s">
        <v>1</v>
      </c>
      <c r="C2607" t="s">
        <v>7</v>
      </c>
      <c r="D2607" t="s">
        <v>35</v>
      </c>
      <c r="E2607" t="s">
        <v>234</v>
      </c>
      <c r="F2607" t="s">
        <v>560</v>
      </c>
      <c r="G2607" t="s">
        <v>561</v>
      </c>
      <c r="H2607">
        <v>31</v>
      </c>
      <c r="I2607">
        <v>0</v>
      </c>
      <c r="J2607" t="s">
        <v>273</v>
      </c>
      <c r="K2607" s="21">
        <v>0</v>
      </c>
      <c r="L2607" s="21">
        <v>0</v>
      </c>
      <c r="M2607" s="21">
        <v>0</v>
      </c>
      <c r="N2607" s="21">
        <v>0</v>
      </c>
      <c r="O2607" s="21">
        <v>0</v>
      </c>
      <c r="P2607" s="21">
        <v>0</v>
      </c>
      <c r="Q2607" s="21">
        <v>0</v>
      </c>
      <c r="R2607" s="21">
        <v>0</v>
      </c>
      <c r="S2607" s="21">
        <v>0</v>
      </c>
      <c r="T2607" s="21">
        <v>0</v>
      </c>
      <c r="U2607" s="21">
        <v>0</v>
      </c>
      <c r="V2607" s="21">
        <v>0</v>
      </c>
      <c r="W2607" s="21">
        <v>0</v>
      </c>
      <c r="X2607" s="21">
        <v>0</v>
      </c>
      <c r="Y2607" s="21">
        <v>0</v>
      </c>
      <c r="Z2607" s="21">
        <v>0</v>
      </c>
      <c r="AA2607" s="21">
        <v>0</v>
      </c>
      <c r="AB2607" s="21">
        <v>0</v>
      </c>
      <c r="AC2607" s="21">
        <v>0</v>
      </c>
      <c r="AD2607" s="21">
        <v>0</v>
      </c>
      <c r="AE2607" s="21">
        <v>0</v>
      </c>
      <c r="AF2607" s="21">
        <v>0</v>
      </c>
      <c r="AG2607" s="21">
        <v>0</v>
      </c>
    </row>
    <row r="2608" spans="1:33" x14ac:dyDescent="0.25">
      <c r="A2608">
        <v>491</v>
      </c>
      <c r="B2608" t="s">
        <v>1</v>
      </c>
      <c r="C2608" t="s">
        <v>7</v>
      </c>
      <c r="D2608" t="s">
        <v>35</v>
      </c>
      <c r="E2608" t="s">
        <v>236</v>
      </c>
      <c r="F2608" t="s">
        <v>563</v>
      </c>
      <c r="G2608" t="s">
        <v>292</v>
      </c>
      <c r="H2608">
        <v>44</v>
      </c>
      <c r="I2608">
        <v>1</v>
      </c>
      <c r="J2608" t="s">
        <v>280</v>
      </c>
      <c r="K2608" s="21">
        <v>2.2971491168717124E-2</v>
      </c>
      <c r="L2608" s="21">
        <v>8.2633712488843158E-2</v>
      </c>
      <c r="M2608" s="21">
        <v>0.19392054999602271</v>
      </c>
      <c r="N2608" s="21">
        <v>0.37063986083756251</v>
      </c>
      <c r="O2608" s="21">
        <v>0.59460293625132898</v>
      </c>
      <c r="P2608" s="21">
        <v>0.87990721496538526</v>
      </c>
      <c r="Q2608" s="21">
        <v>1.2175487731466286</v>
      </c>
      <c r="R2608" s="21">
        <v>1.6047943251160144</v>
      </c>
      <c r="S2608" s="21">
        <v>2.0319114630716673</v>
      </c>
      <c r="T2608" s="21">
        <v>2.5595473073320125</v>
      </c>
      <c r="U2608" s="21">
        <v>3.1079879445724079</v>
      </c>
      <c r="V2608" s="21">
        <v>3.6386409350836968</v>
      </c>
      <c r="W2608" s="21">
        <v>4.1194120982223792</v>
      </c>
      <c r="X2608" s="21">
        <v>4.5273437688169684</v>
      </c>
      <c r="Y2608" s="21">
        <v>4.8406875297900385</v>
      </c>
      <c r="Z2608" s="21">
        <v>4.9963509494022142</v>
      </c>
      <c r="AA2608" s="21">
        <v>5.09700204649433</v>
      </c>
      <c r="AB2608" s="21">
        <v>5.1685091930322358</v>
      </c>
      <c r="AC2608" s="21">
        <v>5.2058792852483649</v>
      </c>
      <c r="AD2608" s="21">
        <v>5.2291550925462298</v>
      </c>
      <c r="AE2608" s="21">
        <v>5.2291550925462298</v>
      </c>
      <c r="AF2608" s="21">
        <v>5.2291550925462298</v>
      </c>
      <c r="AG2608" s="21">
        <v>5.2291550925462298</v>
      </c>
    </row>
    <row r="2609" spans="1:33" x14ac:dyDescent="0.25">
      <c r="A2609">
        <v>475</v>
      </c>
      <c r="B2609" t="s">
        <v>1</v>
      </c>
      <c r="C2609" t="s">
        <v>7</v>
      </c>
      <c r="D2609" t="s">
        <v>35</v>
      </c>
      <c r="E2609" t="s">
        <v>251</v>
      </c>
      <c r="F2609" t="s">
        <v>564</v>
      </c>
      <c r="G2609" t="s">
        <v>581</v>
      </c>
      <c r="H2609">
        <v>24</v>
      </c>
      <c r="I2609">
        <v>1</v>
      </c>
      <c r="J2609" t="s">
        <v>280</v>
      </c>
      <c r="K2609" s="21">
        <v>3.2025385282748379E-6</v>
      </c>
      <c r="L2609" s="21">
        <v>1.0809563472301188E-5</v>
      </c>
      <c r="M2609" s="21">
        <v>2.4323803626203022E-5</v>
      </c>
      <c r="N2609" s="21">
        <v>4.5151053129277082E-5</v>
      </c>
      <c r="O2609" s="21">
        <v>7.5293853951740876E-5</v>
      </c>
      <c r="P2609" s="21">
        <v>1.1626012051890652E-4</v>
      </c>
      <c r="Q2609" s="21">
        <v>1.6940808379276056E-4</v>
      </c>
      <c r="R2609" s="21">
        <v>2.3529572238817551E-4</v>
      </c>
      <c r="S2609" s="21">
        <v>3.134689574256216E-4</v>
      </c>
      <c r="T2609" s="21">
        <v>4.0247037477452005E-4</v>
      </c>
      <c r="U2609" s="21">
        <v>4.9737113982057605E-4</v>
      </c>
      <c r="V2609" s="21">
        <v>5.9557869021914869E-4</v>
      </c>
      <c r="W2609" s="21">
        <v>6.958998441709979E-4</v>
      </c>
      <c r="X2609" s="21">
        <v>7.943307355937762E-4</v>
      </c>
      <c r="Y2609" s="21">
        <v>8.8889737519660418E-4</v>
      </c>
      <c r="Z2609" s="21">
        <v>9.7878680353309178E-4</v>
      </c>
      <c r="AA2609" s="21">
        <v>1.062895113473991E-3</v>
      </c>
      <c r="AB2609" s="21">
        <v>1.160537432831709E-3</v>
      </c>
      <c r="AC2609" s="21">
        <v>1.2452741313536617E-3</v>
      </c>
      <c r="AD2609" s="21">
        <v>1.3184557994755867E-3</v>
      </c>
      <c r="AE2609" s="21">
        <v>1.3796811212072879E-3</v>
      </c>
      <c r="AF2609" s="21">
        <v>1.4289749954930707E-3</v>
      </c>
      <c r="AG2609" s="21">
        <v>1.4679328622356688E-3</v>
      </c>
    </row>
    <row r="2610" spans="1:33" x14ac:dyDescent="0.25">
      <c r="A2610">
        <v>496</v>
      </c>
      <c r="B2610" t="s">
        <v>1</v>
      </c>
      <c r="C2610" t="s">
        <v>7</v>
      </c>
      <c r="D2610" t="s">
        <v>35</v>
      </c>
      <c r="E2610" t="s">
        <v>240</v>
      </c>
      <c r="F2610" t="s">
        <v>507</v>
      </c>
      <c r="G2610" t="s">
        <v>566</v>
      </c>
      <c r="H2610">
        <v>53</v>
      </c>
      <c r="I2610">
        <v>1</v>
      </c>
      <c r="J2610" t="s">
        <v>280</v>
      </c>
      <c r="K2610" s="21">
        <v>3.8889199775928845E-5</v>
      </c>
      <c r="L2610" s="21">
        <v>1.0389686044607921E-4</v>
      </c>
      <c r="M2610" s="21">
        <v>2.5610529001321279E-4</v>
      </c>
      <c r="N2610" s="21">
        <v>5.5992652939981476E-4</v>
      </c>
      <c r="O2610" s="21">
        <v>1.1066903928311853E-3</v>
      </c>
      <c r="P2610" s="21">
        <v>2.0175228936945011E-3</v>
      </c>
      <c r="Q2610" s="21">
        <v>3.4430621408159403E-3</v>
      </c>
      <c r="R2610" s="21">
        <v>5.5584824283360888E-3</v>
      </c>
      <c r="S2610" s="21">
        <v>8.5525522493610836E-3</v>
      </c>
      <c r="T2610" s="21">
        <v>1.2610303621184397E-2</v>
      </c>
      <c r="U2610" s="21">
        <v>1.7890451888781647E-2</v>
      </c>
      <c r="V2610" s="21">
        <v>2.4500812310972384E-2</v>
      </c>
      <c r="W2610" s="21">
        <v>3.2477014722038657E-2</v>
      </c>
      <c r="X2610" s="21">
        <v>4.1770806931227561E-2</v>
      </c>
      <c r="Y2610" s="21">
        <v>5.225308577175488E-2</v>
      </c>
      <c r="Z2610" s="21">
        <v>6.3085667490398414E-2</v>
      </c>
      <c r="AA2610" s="21">
        <v>7.4100614098500647E-2</v>
      </c>
      <c r="AB2610" s="21">
        <v>8.5196155719676717E-2</v>
      </c>
      <c r="AC2610" s="21">
        <v>9.6244421782843259E-2</v>
      </c>
      <c r="AD2610" s="21">
        <v>0.10726427269994258</v>
      </c>
      <c r="AE2610" s="21">
        <v>0.11814255940578368</v>
      </c>
      <c r="AF2610" s="21">
        <v>0.12890016472937699</v>
      </c>
      <c r="AG2610" s="21">
        <v>0.13952049296703287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Comparison</vt:lpstr>
      <vt:lpstr>Segment Summary</vt:lpstr>
      <vt:lpstr>Measures to End Use</vt:lpstr>
      <vt:lpstr>Selections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James Gall</cp:lastModifiedBy>
  <dcterms:created xsi:type="dcterms:W3CDTF">2020-11-12T16:22:59Z</dcterms:created>
  <dcterms:modified xsi:type="dcterms:W3CDTF">2022-12-09T00:54:49Z</dcterms:modified>
</cp:coreProperties>
</file>