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01m107\c01m107\2026\2026 WA PBR Metrics\"/>
    </mc:Choice>
  </mc:AlternateContent>
  <xr:revisionPtr revIDLastSave="0" documentId="13_ncr:1_{7513A239-4128-4901-8593-9E9E08821ED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# LI Energy Assist by Census" sheetId="1" r:id="rId1"/>
    <sheet name="% LI Energy Assist by Census" sheetId="4" r:id="rId2"/>
    <sheet name="# LI Bill Discount by Census" sheetId="2" r:id="rId3"/>
    <sheet name="% LI Bill Discount by Census" sheetId="5" r:id="rId4"/>
  </sheets>
  <definedNames>
    <definedName name="ExternalData_1" localSheetId="2" hidden="1">'# LI Bill Discount by Census'!$B$4:$C$149</definedName>
    <definedName name="ExternalData_1" localSheetId="3" hidden="1">'% LI Bill Discount by Census'!$B$3:$D$148</definedName>
    <definedName name="ExternalData_1" localSheetId="1" hidden="1">'% LI Energy Assist by Census'!$B$4:$D$151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5" l="1"/>
  <c r="C150" i="5"/>
  <c r="D154" i="4"/>
  <c r="C154" i="4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139B48-7FB2-450E-9981-DE0EBA88AA21}" keepAlive="1" name="Query - BillDiscountCust" description="Connection to the 'BillDiscountCust' query in the workbook." type="5" refreshedVersion="8" background="1" saveData="1">
    <dbPr connection="Provider=Microsoft.Mashup.OleDb.1;Data Source=$Workbook$;Location=BillDiscountCust;Extended Properties=&quot;&quot;" command="SELECT * FROM [BillDiscountCust]"/>
  </connection>
  <connection id="2" xr16:uid="{919CAB2C-6EDC-438F-96BA-D6DCC5FE759D}" keepAlive="1" name="Query - BillDiscountCust (2)" description="Connection to the 'BillDiscountCust (2)' query in the workbook." type="5" refreshedVersion="0" background="1">
    <dbPr connection="Provider=Microsoft.Mashup.OleDb.1;Data Source=$Workbook$;Location=&quot;BillDiscountCust (2)&quot;;Extended Properties=&quot;&quot;" command="SELECT * FROM [BillDiscountCust (2)]"/>
  </connection>
  <connection id="3" xr16:uid="{D00F0922-3256-4E26-AB02-E8F69AB3EFBB}" keepAlive="1" name="Query - BillDiscountMerge" description="Connection to the 'BillDiscountMerge' query in the workbook." type="5" refreshedVersion="8" background="1" saveData="1">
    <dbPr connection="Provider=Microsoft.Mashup.OleDb.1;Data Source=$Workbook$;Location=BillDiscountMerge;Extended Properties=&quot;&quot;" command="SELECT * FROM [BillDiscountMerge]"/>
  </connection>
  <connection id="4" xr16:uid="{40D9A21B-0D56-428C-A735-1AE532E0DEAF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  <connection id="5" xr16:uid="{AAD5AAFD-720F-4937-B0FD-9A797DFD0646}" keepAlive="1" name="Query - Table4" description="Connection to the 'Table4' query in the workbook." type="5" refreshedVersion="8" background="1" saveData="1">
    <dbPr connection="Provider=Microsoft.Mashup.OleDb.1;Data Source=$Workbook$;Location=Table4;Extended Properties=&quot;&quot;" command="SELECT * FROM [Table4]"/>
  </connection>
  <connection id="6" xr16:uid="{1CBC371C-A587-4EEE-8BB5-25B28BFF5069}" keepAlive="1" name="Query - Total Customers" description="Connection to the 'Total Customers' query in the workbook." type="5" refreshedVersion="0" background="1">
    <dbPr connection="Provider=Microsoft.Mashup.OleDb.1;Data Source=$Workbook$;Location=&quot;Total Customers&quot;;Extended Properties=&quot;&quot;" command="SELECT * FROM [Total Customers]"/>
  </connection>
</connections>
</file>

<file path=xl/sharedStrings.xml><?xml version="1.0" encoding="utf-8"?>
<sst xmlns="http://schemas.openxmlformats.org/spreadsheetml/2006/main" count="161" uniqueCount="155">
  <si>
    <t>Census Tract</t>
  </si>
  <si>
    <t>Customers Participating</t>
  </si>
  <si>
    <t>53001950100</t>
  </si>
  <si>
    <t>53001950200</t>
  </si>
  <si>
    <t>53001950300</t>
  </si>
  <si>
    <t>53001950400</t>
  </si>
  <si>
    <t>53001950500</t>
  </si>
  <si>
    <t>53003960100</t>
  </si>
  <si>
    <t>53003960200</t>
  </si>
  <si>
    <t>53003960300</t>
  </si>
  <si>
    <t>53003960400</t>
  </si>
  <si>
    <t>53003960500</t>
  </si>
  <si>
    <t>53003960600</t>
  </si>
  <si>
    <t>53019940000</t>
  </si>
  <si>
    <t>53019970100</t>
  </si>
  <si>
    <t>53021020800</t>
  </si>
  <si>
    <t>53039950100</t>
  </si>
  <si>
    <t>53043960100</t>
  </si>
  <si>
    <t>53043960200</t>
  </si>
  <si>
    <t>53043960300</t>
  </si>
  <si>
    <t>53043960400</t>
  </si>
  <si>
    <t>53059950300</t>
  </si>
  <si>
    <t>53063000200</t>
  </si>
  <si>
    <t>53063000300</t>
  </si>
  <si>
    <t>53063000400</t>
  </si>
  <si>
    <t>53063000500</t>
  </si>
  <si>
    <t>53063000600</t>
  </si>
  <si>
    <t>53063000700</t>
  </si>
  <si>
    <t>53063000800</t>
  </si>
  <si>
    <t>53063000900</t>
  </si>
  <si>
    <t>53063001000</t>
  </si>
  <si>
    <t>53063001100</t>
  </si>
  <si>
    <t>53063001200</t>
  </si>
  <si>
    <t>53063001300</t>
  </si>
  <si>
    <t>53063001400</t>
  </si>
  <si>
    <t>53063001500</t>
  </si>
  <si>
    <t>53063001600</t>
  </si>
  <si>
    <t>53063001800</t>
  </si>
  <si>
    <t>53063001900</t>
  </si>
  <si>
    <t>53063002000</t>
  </si>
  <si>
    <t>53063002100</t>
  </si>
  <si>
    <t>53063002300</t>
  </si>
  <si>
    <t>53063002400</t>
  </si>
  <si>
    <t>53063002500</t>
  </si>
  <si>
    <t>53063002600</t>
  </si>
  <si>
    <t>53063002900</t>
  </si>
  <si>
    <t>53063003000</t>
  </si>
  <si>
    <t>53063003100</t>
  </si>
  <si>
    <t>53063003200</t>
  </si>
  <si>
    <t>53063003500</t>
  </si>
  <si>
    <t>53063003600</t>
  </si>
  <si>
    <t>53063003800</t>
  </si>
  <si>
    <t>53063003900</t>
  </si>
  <si>
    <t>53063004000</t>
  </si>
  <si>
    <t>53063004100</t>
  </si>
  <si>
    <t>53063004200</t>
  </si>
  <si>
    <t>53063004300</t>
  </si>
  <si>
    <t>53063004400</t>
  </si>
  <si>
    <t>53063004500</t>
  </si>
  <si>
    <t>53063004601</t>
  </si>
  <si>
    <t>53063004602</t>
  </si>
  <si>
    <t>53063004700</t>
  </si>
  <si>
    <t>53063004800</t>
  </si>
  <si>
    <t>53063004900</t>
  </si>
  <si>
    <t>53063005000</t>
  </si>
  <si>
    <t>53063010100</t>
  </si>
  <si>
    <t>53063010201</t>
  </si>
  <si>
    <t>53063010202</t>
  </si>
  <si>
    <t>53063010301</t>
  </si>
  <si>
    <t>53063010303</t>
  </si>
  <si>
    <t>53063010304</t>
  </si>
  <si>
    <t>53063010305</t>
  </si>
  <si>
    <t>53063010401</t>
  </si>
  <si>
    <t>53063010402</t>
  </si>
  <si>
    <t>53063010501</t>
  </si>
  <si>
    <t>53063010503</t>
  </si>
  <si>
    <t>53063010504</t>
  </si>
  <si>
    <t>53063010601</t>
  </si>
  <si>
    <t>53063010602</t>
  </si>
  <si>
    <t>53063010700</t>
  </si>
  <si>
    <t>53063010800</t>
  </si>
  <si>
    <t>53063010900</t>
  </si>
  <si>
    <t>53063011000</t>
  </si>
  <si>
    <t>53063011101</t>
  </si>
  <si>
    <t>53063011102</t>
  </si>
  <si>
    <t>53063011201</t>
  </si>
  <si>
    <t>53063011202</t>
  </si>
  <si>
    <t>53063011300</t>
  </si>
  <si>
    <t>53063011400</t>
  </si>
  <si>
    <t>53063011500</t>
  </si>
  <si>
    <t>53063011600</t>
  </si>
  <si>
    <t>53063011701</t>
  </si>
  <si>
    <t>53063011702</t>
  </si>
  <si>
    <t>53063011800</t>
  </si>
  <si>
    <t>53063011900</t>
  </si>
  <si>
    <t>53063012000</t>
  </si>
  <si>
    <t>53063012100</t>
  </si>
  <si>
    <t>53063012200</t>
  </si>
  <si>
    <t>53063012300</t>
  </si>
  <si>
    <t>53063012401</t>
  </si>
  <si>
    <t>53063012402</t>
  </si>
  <si>
    <t>53063012500</t>
  </si>
  <si>
    <t>53063012600</t>
  </si>
  <si>
    <t>53063012701</t>
  </si>
  <si>
    <t>53063012702</t>
  </si>
  <si>
    <t>53063012801</t>
  </si>
  <si>
    <t>53063012802</t>
  </si>
  <si>
    <t>53063012901</t>
  </si>
  <si>
    <t>53063012902</t>
  </si>
  <si>
    <t>53063013000</t>
  </si>
  <si>
    <t>53063013100</t>
  </si>
  <si>
    <t>53063013201</t>
  </si>
  <si>
    <t>53063013202</t>
  </si>
  <si>
    <t>53063013300</t>
  </si>
  <si>
    <t>53063013401</t>
  </si>
  <si>
    <t>53063013500</t>
  </si>
  <si>
    <t>53063013600</t>
  </si>
  <si>
    <t>53063013700</t>
  </si>
  <si>
    <t>53063013900</t>
  </si>
  <si>
    <t>53063014001</t>
  </si>
  <si>
    <t>53063014002</t>
  </si>
  <si>
    <t>53063014100</t>
  </si>
  <si>
    <t>53063014300</t>
  </si>
  <si>
    <t>53063014400</t>
  </si>
  <si>
    <t>53063014500</t>
  </si>
  <si>
    <t>53065941000</t>
  </si>
  <si>
    <t>53065950100</t>
  </si>
  <si>
    <t>53065950200</t>
  </si>
  <si>
    <t>53065950300</t>
  </si>
  <si>
    <t>53065950500</t>
  </si>
  <si>
    <t>53065950600</t>
  </si>
  <si>
    <t>53065950700</t>
  </si>
  <si>
    <t>53065950800</t>
  </si>
  <si>
    <t>53065950900</t>
  </si>
  <si>
    <t>53065951100</t>
  </si>
  <si>
    <t>53065951300</t>
  </si>
  <si>
    <t>53065951400</t>
  </si>
  <si>
    <t>53075000100</t>
  </si>
  <si>
    <t>53075000200</t>
  </si>
  <si>
    <t>53075000300</t>
  </si>
  <si>
    <t>53075000400</t>
  </si>
  <si>
    <t>53075000500</t>
  </si>
  <si>
    <t>53075000600</t>
  </si>
  <si>
    <t>53075000700</t>
  </si>
  <si>
    <t>53075000800</t>
  </si>
  <si>
    <t>53075000900</t>
  </si>
  <si>
    <t>53075001000</t>
  </si>
  <si>
    <t>2025 Percentage of Low Income Customers Participating in One or More Energy Assistance  Programs  by Census Tract</t>
  </si>
  <si>
    <t>Total Customers</t>
  </si>
  <si>
    <t>Percent Participating</t>
  </si>
  <si>
    <t>2025 Percentage Low Income of Population Enrolled in a Utility Bill Discount Program by Census Tract</t>
  </si>
  <si>
    <t>Total Low Income Customers</t>
  </si>
  <si>
    <t>Percent of Participation</t>
  </si>
  <si>
    <t>2025 Number of Low Income Customers Participating in Customer-funded Energy Assistance Programs</t>
  </si>
  <si>
    <t>2025 Number of Estimated Low Income Population enrolled in a Utility Bill Discount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</si>
</sst>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0" xfId="0" applyFill="1" applyBorder="1"/>
    <xf numFmtId="0" fontId="0" fillId="2" borderId="8" xfId="0" applyFill="1" applyBorder="1"/>
    <xf numFmtId="10" fontId="0" fillId="2" borderId="11" xfId="1" applyNumberFormat="1" applyFont="1" applyFill="1" applyBorder="1"/>
    <xf numFmtId="10" fontId="0" fillId="2" borderId="13" xfId="1" applyNumberFormat="1" applyFont="1" applyFill="1" applyBorder="1"/>
    <xf numFmtId="10" fontId="0" fillId="2" borderId="15" xfId="1" applyNumberFormat="1" applyFont="1" applyFill="1" applyBorder="1"/>
    <xf numFmtId="0" fontId="0" fillId="2" borderId="9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2" borderId="1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vertical="top" wrapText="1"/>
    </xf>
    <xf numFmtId="10" fontId="3" fillId="2" borderId="20" xfId="1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5" xfId="0" applyFont="1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8"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12F2AFBD-DDF5-45CC-B2DE-C2F819A019A5}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ct_id" tableColumnId="1"/>
      <queryTableField id="2" name="Table2.Distinct Count of customer_id" tableColumnId="2"/>
      <queryTableField id="3" name="Distinct Count of customer_id" tableColumnId="3"/>
      <queryTableField id="4" dataBound="0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AB6C185-7139-4FDE-B403-535E3B383AA8}" autoFormatId="16" applyNumberFormats="0" applyBorderFormats="0" applyFontFormats="0" applyPatternFormats="0" applyAlignmentFormats="0" applyWidthHeightFormats="0">
  <queryTableRefresh nextId="3">
    <queryTableFields count="2">
      <queryTableField id="1" name="ct_id" tableColumnId="1"/>
      <queryTableField id="2" name="Distinct Count of customer_id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563089A-B755-4442-8079-3ECB500F358C}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ct_id" tableColumnId="1"/>
      <queryTableField id="2" name="Distinct Count of customer_id" tableColumnId="2"/>
      <queryTableField id="3" name="Total Customers.Distinct Count of customer_id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5A8DD4-41B9-4D2A-8A36-AAE6B1AD0615}" name="Table4_1" displayName="Table4_1" ref="B4:E151" tableType="queryTable" totalsRowShown="0" headerRowDxfId="27" dataDxfId="25" headerRowBorderDxfId="26" tableBorderDxfId="24" totalsRowBorderDxfId="23">
  <tableColumns count="4">
    <tableColumn id="1" xr3:uid="{053EC13F-5383-4650-AA91-D319B3ABF6CB}" uniqueName="1" name="Census Tract" queryTableFieldId="1" dataDxfId="22" totalsRowDxfId="21"/>
    <tableColumn id="2" xr3:uid="{4179ABD5-A2DB-43EB-A992-815840AD98CF}" uniqueName="2" name="Customers Participating" queryTableFieldId="2" dataDxfId="20" totalsRowDxfId="19"/>
    <tableColumn id="3" xr3:uid="{1234DBB6-78F8-4E41-B0D3-E70D50B1E7FA}" uniqueName="3" name="Total Customers" queryTableFieldId="3" dataDxfId="18" totalsRowDxfId="17"/>
    <tableColumn id="4" xr3:uid="{DBFF276E-4B8C-4047-8188-C04DFC1CDAB1}" uniqueName="4" name="Percent Participating" queryTableFieldId="4" dataDxfId="16" totalsRowDxfId="15" dataCellStyle="Percent" totalsRowCellStyle="Percent">
      <calculatedColumnFormula>Table4_1[[#This Row],[Customers Participating]]/Table4_1[[#This Row],[Total Customers]]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DBB7E3-CB4C-40AB-A6C2-6B6323564F36}" name="BillDiscountCust" displayName="BillDiscountCust" ref="B4:C149" tableType="queryTable" totalsRowShown="0" headerRowDxfId="14" dataDxfId="12" headerRowBorderDxfId="13" tableBorderDxfId="11" totalsRowBorderDxfId="10">
  <tableColumns count="2">
    <tableColumn id="1" xr3:uid="{02735AA5-AC86-498A-BCE2-E22D74248D46}" uniqueName="1" name="Census Tract" queryTableFieldId="1" dataDxfId="9"/>
    <tableColumn id="2" xr3:uid="{F4364404-8B55-4AB9-9AB7-AE4CF5070C0C}" uniqueName="2" name="Customers Participating" queryTableFieldId="2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5C39C1-BB5C-4988-8ACE-80A9C0338F4D}" name="BillDiscountMerge" displayName="BillDiscountMerge" ref="B3:E148" tableType="queryTable" totalsRowShown="0" headerRowDxfId="8" dataDxfId="6" headerRowBorderDxfId="7" tableBorderDxfId="5">
  <tableColumns count="4">
    <tableColumn id="1" xr3:uid="{51B360F0-ABD0-4055-B9FA-7D21C6DFD225}" uniqueName="1" name="Census Tract" queryTableFieldId="1" dataDxfId="4"/>
    <tableColumn id="2" xr3:uid="{277353EF-4C98-4C0E-8223-7E0D00539335}" uniqueName="2" name="Customers Participating" queryTableFieldId="2" dataDxfId="3"/>
    <tableColumn id="3" xr3:uid="{2B83E077-0109-48F1-AC7C-1217C1EDAFA5}" uniqueName="3" name="Total Low Income Customers" queryTableFieldId="3" dataDxfId="2"/>
    <tableColumn id="4" xr3:uid="{FD92F4BD-EFCC-475C-91C7-DF72B08D4DBD}" uniqueName="4" name="Percent of Participation" queryTableFieldId="4" dataDxfId="1" dataCellStyle="Percent">
      <calculatedColumnFormula>BillDiscountMerge[[#This Row],[Customers Participating]]/BillDiscountMerge[[#This Row],[Total Low Income Customers]]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9"/>
  <sheetViews>
    <sheetView topLeftCell="A3" workbookViewId="0">
      <selection activeCell="C4" sqref="C1:C1048576"/>
    </sheetView>
  </sheetViews>
  <sheetFormatPr defaultRowHeight="15"/>
  <cols>
    <col min="1" max="1" width="20" customWidth="1"/>
    <col min="2" max="2" width="18.7109375" customWidth="1"/>
    <col min="3" max="3" width="19.28515625" style="33" customWidth="1"/>
  </cols>
  <sheetData>
    <row r="2" spans="2:3" ht="15.75" thickBot="1"/>
    <row r="3" spans="2:3" ht="54.75" customHeight="1" thickBot="1">
      <c r="B3" s="26" t="s">
        <v>153</v>
      </c>
      <c r="C3" s="27"/>
    </row>
    <row r="4" spans="2:3" ht="30.75" thickBot="1">
      <c r="B4" s="19" t="s">
        <v>0</v>
      </c>
      <c r="C4" s="34" t="s">
        <v>1</v>
      </c>
    </row>
    <row r="5" spans="2:3">
      <c r="B5" s="20" t="s">
        <v>2</v>
      </c>
      <c r="C5" s="35">
        <v>286</v>
      </c>
    </row>
    <row r="6" spans="2:3">
      <c r="B6" s="21" t="s">
        <v>3</v>
      </c>
      <c r="C6" s="36">
        <v>154</v>
      </c>
    </row>
    <row r="7" spans="2:3">
      <c r="B7" s="21" t="s">
        <v>4</v>
      </c>
      <c r="C7" s="36">
        <v>480</v>
      </c>
    </row>
    <row r="8" spans="2:3">
      <c r="B8" s="21" t="s">
        <v>5</v>
      </c>
      <c r="C8" s="36">
        <v>407</v>
      </c>
    </row>
    <row r="9" spans="2:3">
      <c r="B9" s="21" t="s">
        <v>6</v>
      </c>
      <c r="C9" s="36">
        <v>692</v>
      </c>
    </row>
    <row r="10" spans="2:3">
      <c r="B10" s="21" t="s">
        <v>7</v>
      </c>
      <c r="C10" s="36">
        <v>229</v>
      </c>
    </row>
    <row r="11" spans="2:3">
      <c r="B11" s="21" t="s">
        <v>8</v>
      </c>
      <c r="C11" s="36">
        <v>411</v>
      </c>
    </row>
    <row r="12" spans="2:3">
      <c r="B12" s="21" t="s">
        <v>9</v>
      </c>
      <c r="C12" s="36">
        <v>739</v>
      </c>
    </row>
    <row r="13" spans="2:3">
      <c r="B13" s="21" t="s">
        <v>10</v>
      </c>
      <c r="C13" s="36">
        <v>393</v>
      </c>
    </row>
    <row r="14" spans="2:3">
      <c r="B14" s="21" t="s">
        <v>11</v>
      </c>
      <c r="C14" s="36">
        <v>443</v>
      </c>
    </row>
    <row r="15" spans="2:3">
      <c r="B15" s="21" t="s">
        <v>12</v>
      </c>
      <c r="C15" s="36">
        <v>453</v>
      </c>
    </row>
    <row r="16" spans="2:3">
      <c r="B16" s="21" t="s">
        <v>13</v>
      </c>
      <c r="C16" s="36">
        <v>267</v>
      </c>
    </row>
    <row r="17" spans="2:3">
      <c r="B17" s="21" t="s">
        <v>14</v>
      </c>
      <c r="C17" s="36">
        <v>185</v>
      </c>
    </row>
    <row r="18" spans="2:3">
      <c r="B18" s="21" t="s">
        <v>15</v>
      </c>
      <c r="C18" s="36">
        <v>21</v>
      </c>
    </row>
    <row r="19" spans="2:3">
      <c r="B19" s="21" t="s">
        <v>16</v>
      </c>
      <c r="C19" s="36">
        <v>134</v>
      </c>
    </row>
    <row r="20" spans="2:3">
      <c r="B20" s="21" t="s">
        <v>17</v>
      </c>
      <c r="C20" s="36">
        <v>231</v>
      </c>
    </row>
    <row r="21" spans="2:3">
      <c r="B21" s="21" t="s">
        <v>18</v>
      </c>
      <c r="C21" s="36">
        <v>134</v>
      </c>
    </row>
    <row r="22" spans="2:3">
      <c r="B22" s="21" t="s">
        <v>19</v>
      </c>
      <c r="C22" s="36">
        <v>239</v>
      </c>
    </row>
    <row r="23" spans="2:3">
      <c r="B23" s="21" t="s">
        <v>20</v>
      </c>
      <c r="C23" s="36">
        <v>342</v>
      </c>
    </row>
    <row r="24" spans="2:3">
      <c r="B24" s="21" t="s">
        <v>21</v>
      </c>
      <c r="C24" s="36">
        <v>41</v>
      </c>
    </row>
    <row r="25" spans="2:3">
      <c r="B25" s="21" t="s">
        <v>22</v>
      </c>
      <c r="C25" s="36">
        <v>1111</v>
      </c>
    </row>
    <row r="26" spans="2:3">
      <c r="B26" s="21" t="s">
        <v>23</v>
      </c>
      <c r="C26" s="36">
        <v>1074</v>
      </c>
    </row>
    <row r="27" spans="2:3">
      <c r="B27" s="21" t="s">
        <v>24</v>
      </c>
      <c r="C27" s="36">
        <v>932</v>
      </c>
    </row>
    <row r="28" spans="2:3">
      <c r="B28" s="21" t="s">
        <v>25</v>
      </c>
      <c r="C28" s="36">
        <v>584</v>
      </c>
    </row>
    <row r="29" spans="2:3">
      <c r="B29" s="21" t="s">
        <v>26</v>
      </c>
      <c r="C29" s="36">
        <v>511</v>
      </c>
    </row>
    <row r="30" spans="2:3">
      <c r="B30" s="21" t="s">
        <v>27</v>
      </c>
      <c r="C30" s="36">
        <v>762</v>
      </c>
    </row>
    <row r="31" spans="2:3">
      <c r="B31" s="21" t="s">
        <v>28</v>
      </c>
      <c r="C31" s="36">
        <v>416</v>
      </c>
    </row>
    <row r="32" spans="2:3">
      <c r="B32" s="21" t="s">
        <v>29</v>
      </c>
      <c r="C32" s="36">
        <v>866</v>
      </c>
    </row>
    <row r="33" spans="2:3">
      <c r="B33" s="21" t="s">
        <v>30</v>
      </c>
      <c r="C33" s="36">
        <v>651</v>
      </c>
    </row>
    <row r="34" spans="2:3">
      <c r="B34" s="21" t="s">
        <v>31</v>
      </c>
      <c r="C34" s="36">
        <v>393</v>
      </c>
    </row>
    <row r="35" spans="2:3">
      <c r="B35" s="21" t="s">
        <v>32</v>
      </c>
      <c r="C35" s="36">
        <v>362</v>
      </c>
    </row>
    <row r="36" spans="2:3">
      <c r="B36" s="21" t="s">
        <v>33</v>
      </c>
      <c r="C36" s="36">
        <v>679</v>
      </c>
    </row>
    <row r="37" spans="2:3">
      <c r="B37" s="21" t="s">
        <v>34</v>
      </c>
      <c r="C37" s="36">
        <v>1353</v>
      </c>
    </row>
    <row r="38" spans="2:3">
      <c r="B38" s="21" t="s">
        <v>35</v>
      </c>
      <c r="C38" s="36">
        <v>1067</v>
      </c>
    </row>
    <row r="39" spans="2:3">
      <c r="B39" s="21" t="s">
        <v>36</v>
      </c>
      <c r="C39" s="36">
        <v>988</v>
      </c>
    </row>
    <row r="40" spans="2:3">
      <c r="B40" s="21" t="s">
        <v>37</v>
      </c>
      <c r="C40" s="36">
        <v>627</v>
      </c>
    </row>
    <row r="41" spans="2:3">
      <c r="B41" s="21" t="s">
        <v>38</v>
      </c>
      <c r="C41" s="36">
        <v>660</v>
      </c>
    </row>
    <row r="42" spans="2:3">
      <c r="B42" s="21" t="s">
        <v>39</v>
      </c>
      <c r="C42" s="36">
        <v>950</v>
      </c>
    </row>
    <row r="43" spans="2:3">
      <c r="B43" s="21" t="s">
        <v>40</v>
      </c>
      <c r="C43" s="36">
        <v>499</v>
      </c>
    </row>
    <row r="44" spans="2:3">
      <c r="B44" s="21" t="s">
        <v>41</v>
      </c>
      <c r="C44" s="36">
        <v>1001</v>
      </c>
    </row>
    <row r="45" spans="2:3">
      <c r="B45" s="21" t="s">
        <v>42</v>
      </c>
      <c r="C45" s="36">
        <v>609</v>
      </c>
    </row>
    <row r="46" spans="2:3">
      <c r="B46" s="21" t="s">
        <v>43</v>
      </c>
      <c r="C46" s="36">
        <v>927</v>
      </c>
    </row>
    <row r="47" spans="2:3">
      <c r="B47" s="21" t="s">
        <v>44</v>
      </c>
      <c r="C47" s="36">
        <v>1204</v>
      </c>
    </row>
    <row r="48" spans="2:3">
      <c r="B48" s="21" t="s">
        <v>45</v>
      </c>
      <c r="C48" s="36">
        <v>437</v>
      </c>
    </row>
    <row r="49" spans="2:3">
      <c r="B49" s="21" t="s">
        <v>46</v>
      </c>
      <c r="C49" s="36">
        <v>521</v>
      </c>
    </row>
    <row r="50" spans="2:3">
      <c r="B50" s="21" t="s">
        <v>47</v>
      </c>
      <c r="C50" s="36">
        <v>808</v>
      </c>
    </row>
    <row r="51" spans="2:3">
      <c r="B51" s="21" t="s">
        <v>48</v>
      </c>
      <c r="C51" s="36">
        <v>486</v>
      </c>
    </row>
    <row r="52" spans="2:3">
      <c r="B52" s="21" t="s">
        <v>49</v>
      </c>
      <c r="C52" s="36">
        <v>371</v>
      </c>
    </row>
    <row r="53" spans="2:3">
      <c r="B53" s="21" t="s">
        <v>50</v>
      </c>
      <c r="C53" s="36">
        <v>1116</v>
      </c>
    </row>
    <row r="54" spans="2:3">
      <c r="B54" s="21" t="s">
        <v>51</v>
      </c>
      <c r="C54" s="36">
        <v>361</v>
      </c>
    </row>
    <row r="55" spans="2:3">
      <c r="B55" s="21" t="s">
        <v>52</v>
      </c>
      <c r="C55" s="36">
        <v>365</v>
      </c>
    </row>
    <row r="56" spans="2:3">
      <c r="B56" s="21" t="s">
        <v>53</v>
      </c>
      <c r="C56" s="36">
        <v>1040</v>
      </c>
    </row>
    <row r="57" spans="2:3">
      <c r="B57" s="21" t="s">
        <v>54</v>
      </c>
      <c r="C57" s="36">
        <v>179</v>
      </c>
    </row>
    <row r="58" spans="2:3">
      <c r="B58" s="21" t="s">
        <v>55</v>
      </c>
      <c r="C58" s="36">
        <v>266</v>
      </c>
    </row>
    <row r="59" spans="2:3">
      <c r="B59" s="21" t="s">
        <v>56</v>
      </c>
      <c r="C59" s="36">
        <v>228</v>
      </c>
    </row>
    <row r="60" spans="2:3">
      <c r="B60" s="21" t="s">
        <v>57</v>
      </c>
      <c r="C60" s="36">
        <v>507</v>
      </c>
    </row>
    <row r="61" spans="2:3">
      <c r="B61" s="21" t="s">
        <v>58</v>
      </c>
      <c r="C61" s="36">
        <v>209</v>
      </c>
    </row>
    <row r="62" spans="2:3">
      <c r="B62" s="21" t="s">
        <v>59</v>
      </c>
      <c r="C62" s="36">
        <v>514</v>
      </c>
    </row>
    <row r="63" spans="2:3">
      <c r="B63" s="21" t="s">
        <v>60</v>
      </c>
      <c r="C63" s="36">
        <v>315</v>
      </c>
    </row>
    <row r="64" spans="2:3">
      <c r="B64" s="21" t="s">
        <v>61</v>
      </c>
      <c r="C64" s="36">
        <v>950</v>
      </c>
    </row>
    <row r="65" spans="2:3">
      <c r="B65" s="21" t="s">
        <v>62</v>
      </c>
      <c r="C65" s="36">
        <v>612</v>
      </c>
    </row>
    <row r="66" spans="2:3">
      <c r="B66" s="21" t="s">
        <v>63</v>
      </c>
      <c r="C66" s="36">
        <v>461</v>
      </c>
    </row>
    <row r="67" spans="2:3">
      <c r="B67" s="21" t="s">
        <v>64</v>
      </c>
      <c r="C67" s="36">
        <v>716</v>
      </c>
    </row>
    <row r="68" spans="2:3">
      <c r="B68" s="21" t="s">
        <v>65</v>
      </c>
      <c r="C68" s="36">
        <v>115</v>
      </c>
    </row>
    <row r="69" spans="2:3">
      <c r="B69" s="21" t="s">
        <v>66</v>
      </c>
      <c r="C69" s="36">
        <v>55</v>
      </c>
    </row>
    <row r="70" spans="2:3">
      <c r="B70" s="21" t="s">
        <v>67</v>
      </c>
      <c r="C70" s="36">
        <v>188</v>
      </c>
    </row>
    <row r="71" spans="2:3">
      <c r="B71" s="21" t="s">
        <v>68</v>
      </c>
      <c r="C71" s="36">
        <v>762</v>
      </c>
    </row>
    <row r="72" spans="2:3">
      <c r="B72" s="21" t="s">
        <v>69</v>
      </c>
      <c r="C72" s="36">
        <v>69</v>
      </c>
    </row>
    <row r="73" spans="2:3">
      <c r="B73" s="21" t="s">
        <v>70</v>
      </c>
      <c r="C73" s="36">
        <v>332</v>
      </c>
    </row>
    <row r="74" spans="2:3">
      <c r="B74" s="21" t="s">
        <v>71</v>
      </c>
      <c r="C74" s="36">
        <v>358</v>
      </c>
    </row>
    <row r="75" spans="2:3">
      <c r="B75" s="21" t="s">
        <v>72</v>
      </c>
      <c r="C75" s="36">
        <v>701</v>
      </c>
    </row>
    <row r="76" spans="2:3">
      <c r="B76" s="21" t="s">
        <v>73</v>
      </c>
      <c r="C76" s="36">
        <v>147</v>
      </c>
    </row>
    <row r="77" spans="2:3">
      <c r="B77" s="21" t="s">
        <v>74</v>
      </c>
      <c r="C77" s="36">
        <v>927</v>
      </c>
    </row>
    <row r="78" spans="2:3">
      <c r="B78" s="21" t="s">
        <v>75</v>
      </c>
      <c r="C78" s="36">
        <v>530</v>
      </c>
    </row>
    <row r="79" spans="2:3">
      <c r="B79" s="21" t="s">
        <v>76</v>
      </c>
      <c r="C79" s="36">
        <v>108</v>
      </c>
    </row>
    <row r="80" spans="2:3">
      <c r="B80" s="21" t="s">
        <v>77</v>
      </c>
      <c r="C80" s="36">
        <v>258</v>
      </c>
    </row>
    <row r="81" spans="2:3">
      <c r="B81" s="21" t="s">
        <v>78</v>
      </c>
      <c r="C81" s="36">
        <v>552</v>
      </c>
    </row>
    <row r="82" spans="2:3">
      <c r="B82" s="21" t="s">
        <v>79</v>
      </c>
      <c r="C82" s="36">
        <v>409</v>
      </c>
    </row>
    <row r="83" spans="2:3">
      <c r="B83" s="21" t="s">
        <v>80</v>
      </c>
      <c r="C83" s="36">
        <v>396</v>
      </c>
    </row>
    <row r="84" spans="2:3">
      <c r="B84" s="21" t="s">
        <v>81</v>
      </c>
      <c r="C84" s="36">
        <v>395</v>
      </c>
    </row>
    <row r="85" spans="2:3">
      <c r="B85" s="21" t="s">
        <v>82</v>
      </c>
      <c r="C85" s="36">
        <v>528</v>
      </c>
    </row>
    <row r="86" spans="2:3">
      <c r="B86" s="21" t="s">
        <v>83</v>
      </c>
      <c r="C86" s="36">
        <v>1502</v>
      </c>
    </row>
    <row r="87" spans="2:3">
      <c r="B87" s="21" t="s">
        <v>84</v>
      </c>
      <c r="C87" s="36">
        <v>737</v>
      </c>
    </row>
    <row r="88" spans="2:3">
      <c r="B88" s="21" t="s">
        <v>85</v>
      </c>
      <c r="C88" s="36">
        <v>1680</v>
      </c>
    </row>
    <row r="89" spans="2:3">
      <c r="B89" s="21" t="s">
        <v>86</v>
      </c>
      <c r="C89" s="36">
        <v>586</v>
      </c>
    </row>
    <row r="90" spans="2:3">
      <c r="B90" s="21" t="s">
        <v>87</v>
      </c>
      <c r="C90" s="36">
        <v>882</v>
      </c>
    </row>
    <row r="91" spans="2:3">
      <c r="B91" s="21" t="s">
        <v>88</v>
      </c>
      <c r="C91" s="36">
        <v>853</v>
      </c>
    </row>
    <row r="92" spans="2:3">
      <c r="B92" s="21" t="s">
        <v>89</v>
      </c>
      <c r="C92" s="36">
        <v>185</v>
      </c>
    </row>
    <row r="93" spans="2:3">
      <c r="B93" s="21" t="s">
        <v>90</v>
      </c>
      <c r="C93" s="36">
        <v>229</v>
      </c>
    </row>
    <row r="94" spans="2:3">
      <c r="B94" s="21" t="s">
        <v>91</v>
      </c>
      <c r="C94" s="36">
        <v>311</v>
      </c>
    </row>
    <row r="95" spans="2:3">
      <c r="B95" s="21" t="s">
        <v>92</v>
      </c>
      <c r="C95" s="36">
        <v>1853</v>
      </c>
    </row>
    <row r="96" spans="2:3">
      <c r="B96" s="21" t="s">
        <v>93</v>
      </c>
      <c r="C96" s="36">
        <v>127</v>
      </c>
    </row>
    <row r="97" spans="2:3">
      <c r="B97" s="21" t="s">
        <v>94</v>
      </c>
      <c r="C97" s="36">
        <v>181</v>
      </c>
    </row>
    <row r="98" spans="2:3">
      <c r="B98" s="21" t="s">
        <v>95</v>
      </c>
      <c r="C98" s="36">
        <v>218</v>
      </c>
    </row>
    <row r="99" spans="2:3">
      <c r="B99" s="21" t="s">
        <v>96</v>
      </c>
      <c r="C99" s="36">
        <v>528</v>
      </c>
    </row>
    <row r="100" spans="2:3">
      <c r="B100" s="21" t="s">
        <v>97</v>
      </c>
      <c r="C100" s="36">
        <v>381</v>
      </c>
    </row>
    <row r="101" spans="2:3">
      <c r="B101" s="21" t="s">
        <v>98</v>
      </c>
      <c r="C101" s="36">
        <v>1301</v>
      </c>
    </row>
    <row r="102" spans="2:3">
      <c r="B102" s="21" t="s">
        <v>99</v>
      </c>
      <c r="C102" s="36">
        <v>311</v>
      </c>
    </row>
    <row r="103" spans="2:3">
      <c r="B103" s="21" t="s">
        <v>100</v>
      </c>
      <c r="C103" s="36">
        <v>156</v>
      </c>
    </row>
    <row r="104" spans="2:3">
      <c r="B104" s="21" t="s">
        <v>101</v>
      </c>
      <c r="C104" s="36">
        <v>574</v>
      </c>
    </row>
    <row r="105" spans="2:3">
      <c r="B105" s="21" t="s">
        <v>102</v>
      </c>
      <c r="C105" s="36">
        <v>310</v>
      </c>
    </row>
    <row r="106" spans="2:3">
      <c r="B106" s="21" t="s">
        <v>103</v>
      </c>
      <c r="C106" s="36">
        <v>139</v>
      </c>
    </row>
    <row r="107" spans="2:3">
      <c r="B107" s="21" t="s">
        <v>104</v>
      </c>
      <c r="C107" s="36">
        <v>111</v>
      </c>
    </row>
    <row r="108" spans="2:3">
      <c r="B108" s="21" t="s">
        <v>105</v>
      </c>
      <c r="C108" s="36">
        <v>411</v>
      </c>
    </row>
    <row r="109" spans="2:3">
      <c r="B109" s="21" t="s">
        <v>106</v>
      </c>
      <c r="C109" s="36">
        <v>287</v>
      </c>
    </row>
    <row r="110" spans="2:3">
      <c r="B110" s="21" t="s">
        <v>107</v>
      </c>
      <c r="C110" s="36">
        <v>148</v>
      </c>
    </row>
    <row r="111" spans="2:3">
      <c r="B111" s="21" t="s">
        <v>108</v>
      </c>
      <c r="C111" s="36">
        <v>206</v>
      </c>
    </row>
    <row r="112" spans="2:3">
      <c r="B112" s="21" t="s">
        <v>109</v>
      </c>
      <c r="C112" s="36">
        <v>266</v>
      </c>
    </row>
    <row r="113" spans="2:3">
      <c r="B113" s="21" t="s">
        <v>110</v>
      </c>
      <c r="C113" s="36">
        <v>1823</v>
      </c>
    </row>
    <row r="114" spans="2:3">
      <c r="B114" s="21" t="s">
        <v>111</v>
      </c>
      <c r="C114" s="36">
        <v>816</v>
      </c>
    </row>
    <row r="115" spans="2:3">
      <c r="B115" s="21" t="s">
        <v>112</v>
      </c>
      <c r="C115" s="36">
        <v>782</v>
      </c>
    </row>
    <row r="116" spans="2:3">
      <c r="B116" s="21" t="s">
        <v>113</v>
      </c>
      <c r="C116" s="36">
        <v>28</v>
      </c>
    </row>
    <row r="117" spans="2:3">
      <c r="B117" s="21" t="s">
        <v>114</v>
      </c>
      <c r="C117" s="36">
        <v>211</v>
      </c>
    </row>
    <row r="118" spans="2:3">
      <c r="B118" s="21" t="s">
        <v>115</v>
      </c>
      <c r="C118" s="36">
        <v>252</v>
      </c>
    </row>
    <row r="119" spans="2:3">
      <c r="B119" s="21" t="s">
        <v>116</v>
      </c>
      <c r="C119" s="36">
        <v>452</v>
      </c>
    </row>
    <row r="120" spans="2:3">
      <c r="B120" s="21" t="s">
        <v>117</v>
      </c>
      <c r="C120" s="36">
        <v>400</v>
      </c>
    </row>
    <row r="121" spans="2:3">
      <c r="B121" s="21" t="s">
        <v>118</v>
      </c>
      <c r="C121" s="36">
        <v>495</v>
      </c>
    </row>
    <row r="122" spans="2:3">
      <c r="B122" s="21" t="s">
        <v>119</v>
      </c>
      <c r="C122" s="36">
        <v>62</v>
      </c>
    </row>
    <row r="123" spans="2:3">
      <c r="B123" s="21" t="s">
        <v>120</v>
      </c>
      <c r="C123" s="36">
        <v>76</v>
      </c>
    </row>
    <row r="124" spans="2:3">
      <c r="B124" s="21" t="s">
        <v>121</v>
      </c>
      <c r="C124" s="36">
        <v>257</v>
      </c>
    </row>
    <row r="125" spans="2:3">
      <c r="B125" s="21" t="s">
        <v>122</v>
      </c>
      <c r="C125" s="36">
        <v>311</v>
      </c>
    </row>
    <row r="126" spans="2:3">
      <c r="B126" s="21" t="s">
        <v>123</v>
      </c>
      <c r="C126" s="36">
        <v>811</v>
      </c>
    </row>
    <row r="127" spans="2:3">
      <c r="B127" s="21" t="s">
        <v>124</v>
      </c>
      <c r="C127" s="36">
        <v>527</v>
      </c>
    </row>
    <row r="128" spans="2:3">
      <c r="B128" s="21" t="s">
        <v>125</v>
      </c>
      <c r="C128" s="36">
        <v>444</v>
      </c>
    </row>
    <row r="129" spans="2:3">
      <c r="B129" s="21" t="s">
        <v>126</v>
      </c>
      <c r="C129" s="36">
        <v>1161</v>
      </c>
    </row>
    <row r="130" spans="2:3">
      <c r="B130" s="21" t="s">
        <v>127</v>
      </c>
      <c r="C130" s="36">
        <v>423</v>
      </c>
    </row>
    <row r="131" spans="2:3">
      <c r="B131" s="21" t="s">
        <v>128</v>
      </c>
      <c r="C131" s="36">
        <v>459</v>
      </c>
    </row>
    <row r="132" spans="2:3">
      <c r="B132" s="21" t="s">
        <v>129</v>
      </c>
      <c r="C132" s="36">
        <v>356</v>
      </c>
    </row>
    <row r="133" spans="2:3">
      <c r="B133" s="21" t="s">
        <v>130</v>
      </c>
      <c r="C133" s="36">
        <v>272</v>
      </c>
    </row>
    <row r="134" spans="2:3">
      <c r="B134" s="21" t="s">
        <v>131</v>
      </c>
      <c r="C134" s="36">
        <v>203</v>
      </c>
    </row>
    <row r="135" spans="2:3">
      <c r="B135" s="21" t="s">
        <v>132</v>
      </c>
      <c r="C135" s="36">
        <v>411</v>
      </c>
    </row>
    <row r="136" spans="2:3">
      <c r="B136" s="21" t="s">
        <v>133</v>
      </c>
      <c r="C136" s="36">
        <v>230</v>
      </c>
    </row>
    <row r="137" spans="2:3">
      <c r="B137" s="21" t="s">
        <v>134</v>
      </c>
      <c r="C137" s="36">
        <v>617</v>
      </c>
    </row>
    <row r="138" spans="2:3">
      <c r="B138" s="21" t="s">
        <v>135</v>
      </c>
      <c r="C138" s="36">
        <v>322</v>
      </c>
    </row>
    <row r="139" spans="2:3">
      <c r="B139" s="21" t="s">
        <v>136</v>
      </c>
      <c r="C139" s="36">
        <v>230</v>
      </c>
    </row>
    <row r="140" spans="2:3">
      <c r="B140" s="21" t="s">
        <v>137</v>
      </c>
      <c r="C140" s="36">
        <v>417</v>
      </c>
    </row>
    <row r="141" spans="2:3">
      <c r="B141" s="21" t="s">
        <v>138</v>
      </c>
      <c r="C141" s="36">
        <v>707</v>
      </c>
    </row>
    <row r="142" spans="2:3">
      <c r="B142" s="21" t="s">
        <v>139</v>
      </c>
      <c r="C142" s="36">
        <v>401</v>
      </c>
    </row>
    <row r="143" spans="2:3">
      <c r="B143" s="21" t="s">
        <v>140</v>
      </c>
      <c r="C143" s="36">
        <v>373</v>
      </c>
    </row>
    <row r="144" spans="2:3">
      <c r="B144" s="21" t="s">
        <v>141</v>
      </c>
      <c r="C144" s="36">
        <v>103</v>
      </c>
    </row>
    <row r="145" spans="1:3">
      <c r="B145" s="21" t="s">
        <v>142</v>
      </c>
      <c r="C145" s="36">
        <v>1339</v>
      </c>
    </row>
    <row r="146" spans="1:3">
      <c r="B146" s="21" t="s">
        <v>143</v>
      </c>
      <c r="C146" s="36">
        <v>375</v>
      </c>
    </row>
    <row r="147" spans="1:3">
      <c r="A147" s="1"/>
      <c r="B147" s="21" t="s">
        <v>144</v>
      </c>
      <c r="C147" s="36">
        <v>373</v>
      </c>
    </row>
    <row r="148" spans="1:3">
      <c r="B148" s="21" t="s">
        <v>145</v>
      </c>
      <c r="C148" s="36">
        <v>439</v>
      </c>
    </row>
    <row r="149" spans="1:3" ht="15.75" thickBot="1">
      <c r="B149" s="22" t="s">
        <v>146</v>
      </c>
      <c r="C149" s="37">
        <v>159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F796-3A56-4ED2-AE64-3E1E1427FB83}">
  <dimension ref="B2:E154"/>
  <sheetViews>
    <sheetView workbookViewId="0">
      <selection activeCell="G11" sqref="G11"/>
    </sheetView>
  </sheetViews>
  <sheetFormatPr defaultRowHeight="15"/>
  <cols>
    <col min="1" max="1" width="17.7109375" customWidth="1"/>
    <col min="2" max="2" width="19.42578125" customWidth="1"/>
    <col min="3" max="3" width="18.5703125" customWidth="1"/>
    <col min="4" max="4" width="14.7109375" customWidth="1"/>
    <col min="5" max="5" width="17.7109375" customWidth="1"/>
  </cols>
  <sheetData>
    <row r="2" spans="2:5" ht="15.75" thickBot="1"/>
    <row r="3" spans="2:5" ht="28.5" customHeight="1" thickBot="1">
      <c r="B3" s="23" t="s">
        <v>147</v>
      </c>
      <c r="C3" s="24"/>
      <c r="D3" s="24"/>
      <c r="E3" s="25"/>
    </row>
    <row r="4" spans="2:5" ht="32.25" customHeight="1" thickBot="1">
      <c r="B4" s="16" t="s">
        <v>0</v>
      </c>
      <c r="C4" s="17" t="s">
        <v>1</v>
      </c>
      <c r="D4" s="17" t="s">
        <v>148</v>
      </c>
      <c r="E4" s="18" t="s">
        <v>149</v>
      </c>
    </row>
    <row r="5" spans="2:5">
      <c r="B5" s="8">
        <v>53001950100</v>
      </c>
      <c r="C5" s="3">
        <v>286</v>
      </c>
      <c r="D5" s="3">
        <v>581</v>
      </c>
      <c r="E5" s="5">
        <f>Table4_1[[#This Row],[Customers Participating]]/Table4_1[[#This Row],[Total Customers]]</f>
        <v>0.49225473321858865</v>
      </c>
    </row>
    <row r="6" spans="2:5">
      <c r="B6" s="9">
        <v>53001950200</v>
      </c>
      <c r="C6" s="2">
        <v>154</v>
      </c>
      <c r="D6" s="2">
        <v>327</v>
      </c>
      <c r="E6" s="6">
        <f>Table4_1[[#This Row],[Customers Participating]]/Table4_1[[#This Row],[Total Customers]]</f>
        <v>0.47094801223241589</v>
      </c>
    </row>
    <row r="7" spans="2:5">
      <c r="B7" s="9">
        <v>53001950300</v>
      </c>
      <c r="C7" s="2">
        <v>480</v>
      </c>
      <c r="D7" s="2">
        <v>891</v>
      </c>
      <c r="E7" s="6">
        <f>Table4_1[[#This Row],[Customers Participating]]/Table4_1[[#This Row],[Total Customers]]</f>
        <v>0.53872053872053871</v>
      </c>
    </row>
    <row r="8" spans="2:5">
      <c r="B8" s="9">
        <v>53001950400</v>
      </c>
      <c r="C8" s="2">
        <v>407</v>
      </c>
      <c r="D8" s="2">
        <v>761</v>
      </c>
      <c r="E8" s="6">
        <f>Table4_1[[#This Row],[Customers Participating]]/Table4_1[[#This Row],[Total Customers]]</f>
        <v>0.53482260183968466</v>
      </c>
    </row>
    <row r="9" spans="2:5">
      <c r="B9" s="9">
        <v>53001950500</v>
      </c>
      <c r="C9" s="2">
        <v>692</v>
      </c>
      <c r="D9" s="2">
        <v>1187</v>
      </c>
      <c r="E9" s="6">
        <f>Table4_1[[#This Row],[Customers Participating]]/Table4_1[[#This Row],[Total Customers]]</f>
        <v>0.58298230834035381</v>
      </c>
    </row>
    <row r="10" spans="2:5">
      <c r="B10" s="9">
        <v>53003960100</v>
      </c>
      <c r="C10" s="2">
        <v>229</v>
      </c>
      <c r="D10" s="2">
        <v>484</v>
      </c>
      <c r="E10" s="6">
        <f>Table4_1[[#This Row],[Customers Participating]]/Table4_1[[#This Row],[Total Customers]]</f>
        <v>0.47314049586776857</v>
      </c>
    </row>
    <row r="11" spans="2:5">
      <c r="B11" s="9">
        <v>53003960200</v>
      </c>
      <c r="C11" s="2">
        <v>411</v>
      </c>
      <c r="D11" s="2">
        <v>1001</v>
      </c>
      <c r="E11" s="6">
        <f>Table4_1[[#This Row],[Customers Participating]]/Table4_1[[#This Row],[Total Customers]]</f>
        <v>0.41058941058941056</v>
      </c>
    </row>
    <row r="12" spans="2:5">
      <c r="B12" s="9">
        <v>53003960300</v>
      </c>
      <c r="C12" s="2">
        <v>739</v>
      </c>
      <c r="D12" s="2">
        <v>1434</v>
      </c>
      <c r="E12" s="6">
        <f>Table4_1[[#This Row],[Customers Participating]]/Table4_1[[#This Row],[Total Customers]]</f>
        <v>0.51534170153417014</v>
      </c>
    </row>
    <row r="13" spans="2:5">
      <c r="B13" s="9">
        <v>53003960400</v>
      </c>
      <c r="C13" s="2">
        <v>393</v>
      </c>
      <c r="D13" s="2">
        <v>758</v>
      </c>
      <c r="E13" s="6">
        <f>Table4_1[[#This Row],[Customers Participating]]/Table4_1[[#This Row],[Total Customers]]</f>
        <v>0.51846965699208447</v>
      </c>
    </row>
    <row r="14" spans="2:5">
      <c r="B14" s="9">
        <v>53003960500</v>
      </c>
      <c r="C14" s="2">
        <v>443</v>
      </c>
      <c r="D14" s="2">
        <v>1006</v>
      </c>
      <c r="E14" s="6">
        <f>Table4_1[[#This Row],[Customers Participating]]/Table4_1[[#This Row],[Total Customers]]</f>
        <v>0.44035785288270379</v>
      </c>
    </row>
    <row r="15" spans="2:5">
      <c r="B15" s="9">
        <v>53003960600</v>
      </c>
      <c r="C15" s="2">
        <v>453</v>
      </c>
      <c r="D15" s="2">
        <v>906</v>
      </c>
      <c r="E15" s="6">
        <f>Table4_1[[#This Row],[Customers Participating]]/Table4_1[[#This Row],[Total Customers]]</f>
        <v>0.5</v>
      </c>
    </row>
    <row r="16" spans="2:5">
      <c r="B16" s="9">
        <v>53019940000</v>
      </c>
      <c r="C16" s="2">
        <v>267</v>
      </c>
      <c r="D16" s="2">
        <v>578</v>
      </c>
      <c r="E16" s="6">
        <f>Table4_1[[#This Row],[Customers Participating]]/Table4_1[[#This Row],[Total Customers]]</f>
        <v>0.46193771626297581</v>
      </c>
    </row>
    <row r="17" spans="2:5">
      <c r="B17" s="9">
        <v>53019970100</v>
      </c>
      <c r="C17" s="2">
        <v>185</v>
      </c>
      <c r="D17" s="2">
        <v>450</v>
      </c>
      <c r="E17" s="6">
        <f>Table4_1[[#This Row],[Customers Participating]]/Table4_1[[#This Row],[Total Customers]]</f>
        <v>0.41111111111111109</v>
      </c>
    </row>
    <row r="18" spans="2:5">
      <c r="B18" s="9">
        <v>53021020700</v>
      </c>
      <c r="C18" s="2"/>
      <c r="D18" s="2">
        <v>8</v>
      </c>
      <c r="E18" s="6">
        <f>Table4_1[[#This Row],[Customers Participating]]/Table4_1[[#This Row],[Total Customers]]</f>
        <v>0</v>
      </c>
    </row>
    <row r="19" spans="2:5">
      <c r="B19" s="9">
        <v>53021020800</v>
      </c>
      <c r="C19" s="2">
        <v>21</v>
      </c>
      <c r="D19" s="2">
        <v>193</v>
      </c>
      <c r="E19" s="6">
        <f>Table4_1[[#This Row],[Customers Participating]]/Table4_1[[#This Row],[Total Customers]]</f>
        <v>0.10880829015544041</v>
      </c>
    </row>
    <row r="20" spans="2:5">
      <c r="B20" s="9">
        <v>53039950100</v>
      </c>
      <c r="C20" s="2">
        <v>134</v>
      </c>
      <c r="D20" s="2">
        <v>525</v>
      </c>
      <c r="E20" s="6">
        <f>Table4_1[[#This Row],[Customers Participating]]/Table4_1[[#This Row],[Total Customers]]</f>
        <v>0.25523809523809526</v>
      </c>
    </row>
    <row r="21" spans="2:5">
      <c r="B21" s="9">
        <v>53025011300</v>
      </c>
      <c r="C21" s="2"/>
      <c r="D21" s="2">
        <v>3</v>
      </c>
      <c r="E21" s="6">
        <f>Table4_1[[#This Row],[Customers Participating]]/Table4_1[[#This Row],[Total Customers]]</f>
        <v>0</v>
      </c>
    </row>
    <row r="22" spans="2:5">
      <c r="B22" s="9">
        <v>53043960100</v>
      </c>
      <c r="C22" s="2">
        <v>231</v>
      </c>
      <c r="D22" s="2">
        <v>453</v>
      </c>
      <c r="E22" s="6">
        <f>Table4_1[[#This Row],[Customers Participating]]/Table4_1[[#This Row],[Total Customers]]</f>
        <v>0.50993377483443714</v>
      </c>
    </row>
    <row r="23" spans="2:5">
      <c r="B23" s="9">
        <v>53043960200</v>
      </c>
      <c r="C23" s="2">
        <v>134</v>
      </c>
      <c r="D23" s="2">
        <v>283</v>
      </c>
      <c r="E23" s="6">
        <f>Table4_1[[#This Row],[Customers Participating]]/Table4_1[[#This Row],[Total Customers]]</f>
        <v>0.47349823321554768</v>
      </c>
    </row>
    <row r="24" spans="2:5">
      <c r="B24" s="9">
        <v>53043960300</v>
      </c>
      <c r="C24" s="2">
        <v>239</v>
      </c>
      <c r="D24" s="2">
        <v>537</v>
      </c>
      <c r="E24" s="6">
        <f>Table4_1[[#This Row],[Customers Participating]]/Table4_1[[#This Row],[Total Customers]]</f>
        <v>0.4450651769087523</v>
      </c>
    </row>
    <row r="25" spans="2:5">
      <c r="B25" s="9">
        <v>53043960400</v>
      </c>
      <c r="C25" s="2">
        <v>342</v>
      </c>
      <c r="D25" s="2">
        <v>813</v>
      </c>
      <c r="E25" s="6">
        <f>Table4_1[[#This Row],[Customers Participating]]/Table4_1[[#This Row],[Total Customers]]</f>
        <v>0.42066420664206644</v>
      </c>
    </row>
    <row r="26" spans="2:5">
      <c r="B26" s="9">
        <v>53059950300</v>
      </c>
      <c r="C26" s="2">
        <v>41</v>
      </c>
      <c r="D26" s="2">
        <v>186</v>
      </c>
      <c r="E26" s="6">
        <f>Table4_1[[#This Row],[Customers Participating]]/Table4_1[[#This Row],[Total Customers]]</f>
        <v>0.22043010752688172</v>
      </c>
    </row>
    <row r="27" spans="2:5">
      <c r="B27" s="9">
        <v>53063000200</v>
      </c>
      <c r="C27" s="2">
        <v>1111</v>
      </c>
      <c r="D27" s="2">
        <v>1916</v>
      </c>
      <c r="E27" s="6">
        <f>Table4_1[[#This Row],[Customers Participating]]/Table4_1[[#This Row],[Total Customers]]</f>
        <v>0.57985386221294366</v>
      </c>
    </row>
    <row r="28" spans="2:5">
      <c r="B28" s="9">
        <v>53063000300</v>
      </c>
      <c r="C28" s="2">
        <v>1074</v>
      </c>
      <c r="D28" s="2">
        <v>1926</v>
      </c>
      <c r="E28" s="6">
        <f>Table4_1[[#This Row],[Customers Participating]]/Table4_1[[#This Row],[Total Customers]]</f>
        <v>0.55763239875389403</v>
      </c>
    </row>
    <row r="29" spans="2:5">
      <c r="B29" s="9">
        <v>53063000400</v>
      </c>
      <c r="C29" s="2">
        <v>932</v>
      </c>
      <c r="D29" s="2">
        <v>1714</v>
      </c>
      <c r="E29" s="6">
        <f>Table4_1[[#This Row],[Customers Participating]]/Table4_1[[#This Row],[Total Customers]]</f>
        <v>0.54375729288214703</v>
      </c>
    </row>
    <row r="30" spans="2:5">
      <c r="B30" s="9">
        <v>53063000500</v>
      </c>
      <c r="C30" s="2">
        <v>584</v>
      </c>
      <c r="D30" s="2">
        <v>1019</v>
      </c>
      <c r="E30" s="6">
        <f>Table4_1[[#This Row],[Customers Participating]]/Table4_1[[#This Row],[Total Customers]]</f>
        <v>0.57311089303238472</v>
      </c>
    </row>
    <row r="31" spans="2:5">
      <c r="B31" s="9">
        <v>53063000600</v>
      </c>
      <c r="C31" s="2">
        <v>511</v>
      </c>
      <c r="D31" s="2">
        <v>888</v>
      </c>
      <c r="E31" s="6">
        <f>Table4_1[[#This Row],[Customers Participating]]/Table4_1[[#This Row],[Total Customers]]</f>
        <v>0.5754504504504504</v>
      </c>
    </row>
    <row r="32" spans="2:5">
      <c r="B32" s="9">
        <v>53063000700</v>
      </c>
      <c r="C32" s="2">
        <v>762</v>
      </c>
      <c r="D32" s="2">
        <v>1444</v>
      </c>
      <c r="E32" s="6">
        <f>Table4_1[[#This Row],[Customers Participating]]/Table4_1[[#This Row],[Total Customers]]</f>
        <v>0.52770083102493071</v>
      </c>
    </row>
    <row r="33" spans="2:5">
      <c r="B33" s="9">
        <v>53063000800</v>
      </c>
      <c r="C33" s="2">
        <v>416</v>
      </c>
      <c r="D33" s="2">
        <v>764</v>
      </c>
      <c r="E33" s="6">
        <f>Table4_1[[#This Row],[Customers Participating]]/Table4_1[[#This Row],[Total Customers]]</f>
        <v>0.54450261780104714</v>
      </c>
    </row>
    <row r="34" spans="2:5">
      <c r="B34" s="9">
        <v>53063000900</v>
      </c>
      <c r="C34" s="2">
        <v>866</v>
      </c>
      <c r="D34" s="2">
        <v>1529</v>
      </c>
      <c r="E34" s="6">
        <f>Table4_1[[#This Row],[Customers Participating]]/Table4_1[[#This Row],[Total Customers]]</f>
        <v>0.566383257030739</v>
      </c>
    </row>
    <row r="35" spans="2:5">
      <c r="B35" s="9">
        <v>53063001000</v>
      </c>
      <c r="C35" s="2">
        <v>651</v>
      </c>
      <c r="D35" s="2">
        <v>1227</v>
      </c>
      <c r="E35" s="6">
        <f>Table4_1[[#This Row],[Customers Participating]]/Table4_1[[#This Row],[Total Customers]]</f>
        <v>0.53056234718826401</v>
      </c>
    </row>
    <row r="36" spans="2:5">
      <c r="B36" s="9">
        <v>53063001100</v>
      </c>
      <c r="C36" s="2">
        <v>393</v>
      </c>
      <c r="D36" s="2">
        <v>737</v>
      </c>
      <c r="E36" s="6">
        <f>Table4_1[[#This Row],[Customers Participating]]/Table4_1[[#This Row],[Total Customers]]</f>
        <v>0.53324287652645863</v>
      </c>
    </row>
    <row r="37" spans="2:5">
      <c r="B37" s="9">
        <v>53063001200</v>
      </c>
      <c r="C37" s="2">
        <v>362</v>
      </c>
      <c r="D37" s="2">
        <v>696</v>
      </c>
      <c r="E37" s="6">
        <f>Table4_1[[#This Row],[Customers Participating]]/Table4_1[[#This Row],[Total Customers]]</f>
        <v>0.52011494252873558</v>
      </c>
    </row>
    <row r="38" spans="2:5">
      <c r="B38" s="9">
        <v>53063001300</v>
      </c>
      <c r="C38" s="2">
        <v>679</v>
      </c>
      <c r="D38" s="2">
        <v>1184</v>
      </c>
      <c r="E38" s="6">
        <f>Table4_1[[#This Row],[Customers Participating]]/Table4_1[[#This Row],[Total Customers]]</f>
        <v>0.57347972972972971</v>
      </c>
    </row>
    <row r="39" spans="2:5">
      <c r="B39" s="9">
        <v>53063001400</v>
      </c>
      <c r="C39" s="2">
        <v>1353</v>
      </c>
      <c r="D39" s="2">
        <v>2417</v>
      </c>
      <c r="E39" s="6">
        <f>Table4_1[[#This Row],[Customers Participating]]/Table4_1[[#This Row],[Total Customers]]</f>
        <v>0.55978485726106741</v>
      </c>
    </row>
    <row r="40" spans="2:5">
      <c r="B40" s="9">
        <v>53063001500</v>
      </c>
      <c r="C40" s="2">
        <v>1067</v>
      </c>
      <c r="D40" s="2">
        <v>1946</v>
      </c>
      <c r="E40" s="6">
        <f>Table4_1[[#This Row],[Customers Participating]]/Table4_1[[#This Row],[Total Customers]]</f>
        <v>0.54830421377183969</v>
      </c>
    </row>
    <row r="41" spans="2:5">
      <c r="B41" s="9">
        <v>53063001600</v>
      </c>
      <c r="C41" s="2">
        <v>988</v>
      </c>
      <c r="D41" s="2">
        <v>1508</v>
      </c>
      <c r="E41" s="6">
        <f>Table4_1[[#This Row],[Customers Participating]]/Table4_1[[#This Row],[Total Customers]]</f>
        <v>0.65517241379310343</v>
      </c>
    </row>
    <row r="42" spans="2:5">
      <c r="B42" s="9">
        <v>53063001800</v>
      </c>
      <c r="C42" s="2">
        <v>627</v>
      </c>
      <c r="D42" s="2">
        <v>1160</v>
      </c>
      <c r="E42" s="6">
        <f>Table4_1[[#This Row],[Customers Participating]]/Table4_1[[#This Row],[Total Customers]]</f>
        <v>0.54051724137931034</v>
      </c>
    </row>
    <row r="43" spans="2:5">
      <c r="B43" s="9">
        <v>53063001900</v>
      </c>
      <c r="C43" s="2">
        <v>660</v>
      </c>
      <c r="D43" s="2">
        <v>1216</v>
      </c>
      <c r="E43" s="6">
        <f>Table4_1[[#This Row],[Customers Participating]]/Table4_1[[#This Row],[Total Customers]]</f>
        <v>0.54276315789473684</v>
      </c>
    </row>
    <row r="44" spans="2:5">
      <c r="B44" s="9">
        <v>53063002000</v>
      </c>
      <c r="C44" s="2">
        <v>950</v>
      </c>
      <c r="D44" s="2">
        <v>1709</v>
      </c>
      <c r="E44" s="6">
        <f>Table4_1[[#This Row],[Customers Participating]]/Table4_1[[#This Row],[Total Customers]]</f>
        <v>0.5558806319485079</v>
      </c>
    </row>
    <row r="45" spans="2:5">
      <c r="B45" s="9">
        <v>53063002100</v>
      </c>
      <c r="C45" s="2">
        <v>499</v>
      </c>
      <c r="D45" s="2">
        <v>845</v>
      </c>
      <c r="E45" s="6">
        <f>Table4_1[[#This Row],[Customers Participating]]/Table4_1[[#This Row],[Total Customers]]</f>
        <v>0.59053254437869818</v>
      </c>
    </row>
    <row r="46" spans="2:5">
      <c r="B46" s="9">
        <v>53063002300</v>
      </c>
      <c r="C46" s="2">
        <v>1001</v>
      </c>
      <c r="D46" s="2">
        <v>1861</v>
      </c>
      <c r="E46" s="6">
        <f>Table4_1[[#This Row],[Customers Participating]]/Table4_1[[#This Row],[Total Customers]]</f>
        <v>0.53788285867813002</v>
      </c>
    </row>
    <row r="47" spans="2:5">
      <c r="B47" s="9">
        <v>53063002400</v>
      </c>
      <c r="C47" s="2">
        <v>609</v>
      </c>
      <c r="D47" s="2">
        <v>1254</v>
      </c>
      <c r="E47" s="6">
        <f>Table4_1[[#This Row],[Customers Participating]]/Table4_1[[#This Row],[Total Customers]]</f>
        <v>0.48564593301435405</v>
      </c>
    </row>
    <row r="48" spans="2:5">
      <c r="B48" s="9">
        <v>53063002500</v>
      </c>
      <c r="C48" s="2">
        <v>927</v>
      </c>
      <c r="D48" s="2">
        <v>2084</v>
      </c>
      <c r="E48" s="6">
        <f>Table4_1[[#This Row],[Customers Participating]]/Table4_1[[#This Row],[Total Customers]]</f>
        <v>0.44481765834932824</v>
      </c>
    </row>
    <row r="49" spans="2:5">
      <c r="B49" s="9">
        <v>53063002600</v>
      </c>
      <c r="C49" s="2">
        <v>1204</v>
      </c>
      <c r="D49" s="2">
        <v>2236</v>
      </c>
      <c r="E49" s="6">
        <f>Table4_1[[#This Row],[Customers Participating]]/Table4_1[[#This Row],[Total Customers]]</f>
        <v>0.53846153846153844</v>
      </c>
    </row>
    <row r="50" spans="2:5">
      <c r="B50" s="9">
        <v>53063002900</v>
      </c>
      <c r="C50" s="2">
        <v>437</v>
      </c>
      <c r="D50" s="2">
        <v>756</v>
      </c>
      <c r="E50" s="6">
        <f>Table4_1[[#This Row],[Customers Participating]]/Table4_1[[#This Row],[Total Customers]]</f>
        <v>0.57804232804232802</v>
      </c>
    </row>
    <row r="51" spans="2:5">
      <c r="B51" s="9">
        <v>53063003000</v>
      </c>
      <c r="C51" s="2">
        <v>521</v>
      </c>
      <c r="D51" s="2">
        <v>913</v>
      </c>
      <c r="E51" s="6">
        <f>Table4_1[[#This Row],[Customers Participating]]/Table4_1[[#This Row],[Total Customers]]</f>
        <v>0.57064622124863085</v>
      </c>
    </row>
    <row r="52" spans="2:5">
      <c r="B52" s="9">
        <v>53063003100</v>
      </c>
      <c r="C52" s="2">
        <v>808</v>
      </c>
      <c r="D52" s="2">
        <v>1481</v>
      </c>
      <c r="E52" s="6">
        <f>Table4_1[[#This Row],[Customers Participating]]/Table4_1[[#This Row],[Total Customers]]</f>
        <v>0.54557731262660369</v>
      </c>
    </row>
    <row r="53" spans="2:5">
      <c r="B53" s="9">
        <v>53063003200</v>
      </c>
      <c r="C53" s="2">
        <v>486</v>
      </c>
      <c r="D53" s="2">
        <v>1075</v>
      </c>
      <c r="E53" s="6">
        <f>Table4_1[[#This Row],[Customers Participating]]/Table4_1[[#This Row],[Total Customers]]</f>
        <v>0.45209302325581396</v>
      </c>
    </row>
    <row r="54" spans="2:5">
      <c r="B54" s="9">
        <v>53063003500</v>
      </c>
      <c r="C54" s="2">
        <v>371</v>
      </c>
      <c r="D54" s="2">
        <v>947</v>
      </c>
      <c r="E54" s="6">
        <f>Table4_1[[#This Row],[Customers Participating]]/Table4_1[[#This Row],[Total Customers]]</f>
        <v>0.3917634635691658</v>
      </c>
    </row>
    <row r="55" spans="2:5">
      <c r="B55" s="9">
        <v>53063003600</v>
      </c>
      <c r="C55" s="2">
        <v>1116</v>
      </c>
      <c r="D55" s="2">
        <v>2385</v>
      </c>
      <c r="E55" s="6">
        <f>Table4_1[[#This Row],[Customers Participating]]/Table4_1[[#This Row],[Total Customers]]</f>
        <v>0.4679245283018868</v>
      </c>
    </row>
    <row r="56" spans="2:5">
      <c r="B56" s="9">
        <v>53063003800</v>
      </c>
      <c r="C56" s="2">
        <v>361</v>
      </c>
      <c r="D56" s="2">
        <v>780</v>
      </c>
      <c r="E56" s="6">
        <f>Table4_1[[#This Row],[Customers Participating]]/Table4_1[[#This Row],[Total Customers]]</f>
        <v>0.46282051282051284</v>
      </c>
    </row>
    <row r="57" spans="2:5">
      <c r="B57" s="9">
        <v>53063003900</v>
      </c>
      <c r="C57" s="2">
        <v>365</v>
      </c>
      <c r="D57" s="2">
        <v>731</v>
      </c>
      <c r="E57" s="6">
        <f>Table4_1[[#This Row],[Customers Participating]]/Table4_1[[#This Row],[Total Customers]]</f>
        <v>0.4993160054719562</v>
      </c>
    </row>
    <row r="58" spans="2:5">
      <c r="B58" s="9">
        <v>53063004000</v>
      </c>
      <c r="C58" s="2">
        <v>1040</v>
      </c>
      <c r="D58" s="2">
        <v>2127</v>
      </c>
      <c r="E58" s="6">
        <f>Table4_1[[#This Row],[Customers Participating]]/Table4_1[[#This Row],[Total Customers]]</f>
        <v>0.48895157498824637</v>
      </c>
    </row>
    <row r="59" spans="2:5">
      <c r="B59" s="9">
        <v>53063004100</v>
      </c>
      <c r="C59" s="2">
        <v>179</v>
      </c>
      <c r="D59" s="2">
        <v>333</v>
      </c>
      <c r="E59" s="6">
        <f>Table4_1[[#This Row],[Customers Participating]]/Table4_1[[#This Row],[Total Customers]]</f>
        <v>0.53753753753753752</v>
      </c>
    </row>
    <row r="60" spans="2:5">
      <c r="B60" s="9">
        <v>53063004200</v>
      </c>
      <c r="C60" s="2">
        <v>266</v>
      </c>
      <c r="D60" s="2">
        <v>409</v>
      </c>
      <c r="E60" s="6">
        <f>Table4_1[[#This Row],[Customers Participating]]/Table4_1[[#This Row],[Total Customers]]</f>
        <v>0.65036674816625917</v>
      </c>
    </row>
    <row r="61" spans="2:5">
      <c r="B61" s="9">
        <v>53063004300</v>
      </c>
      <c r="C61" s="2">
        <v>228</v>
      </c>
      <c r="D61" s="2">
        <v>401</v>
      </c>
      <c r="E61" s="6">
        <f>Table4_1[[#This Row],[Customers Participating]]/Table4_1[[#This Row],[Total Customers]]</f>
        <v>0.5685785536159601</v>
      </c>
    </row>
    <row r="62" spans="2:5">
      <c r="B62" s="9">
        <v>53063004400</v>
      </c>
      <c r="C62" s="2">
        <v>507</v>
      </c>
      <c r="D62" s="2">
        <v>940</v>
      </c>
      <c r="E62" s="6">
        <f>Table4_1[[#This Row],[Customers Participating]]/Table4_1[[#This Row],[Total Customers]]</f>
        <v>0.53936170212765955</v>
      </c>
    </row>
    <row r="63" spans="2:5">
      <c r="B63" s="9">
        <v>53063004500</v>
      </c>
      <c r="C63" s="2">
        <v>209</v>
      </c>
      <c r="D63" s="2">
        <v>347</v>
      </c>
      <c r="E63" s="6">
        <f>Table4_1[[#This Row],[Customers Participating]]/Table4_1[[#This Row],[Total Customers]]</f>
        <v>0.60230547550432278</v>
      </c>
    </row>
    <row r="64" spans="2:5">
      <c r="B64" s="9">
        <v>53063004601</v>
      </c>
      <c r="C64" s="2">
        <v>514</v>
      </c>
      <c r="D64" s="2">
        <v>991</v>
      </c>
      <c r="E64" s="6">
        <f>Table4_1[[#This Row],[Customers Participating]]/Table4_1[[#This Row],[Total Customers]]</f>
        <v>0.51866801210898084</v>
      </c>
    </row>
    <row r="65" spans="2:5">
      <c r="B65" s="9">
        <v>53063004602</v>
      </c>
      <c r="C65" s="2">
        <v>315</v>
      </c>
      <c r="D65" s="2">
        <v>518</v>
      </c>
      <c r="E65" s="6">
        <f>Table4_1[[#This Row],[Customers Participating]]/Table4_1[[#This Row],[Total Customers]]</f>
        <v>0.60810810810810811</v>
      </c>
    </row>
    <row r="66" spans="2:5">
      <c r="B66" s="9">
        <v>53063004700</v>
      </c>
      <c r="C66" s="2">
        <v>950</v>
      </c>
      <c r="D66" s="2">
        <v>1639</v>
      </c>
      <c r="E66" s="6">
        <f>Table4_1[[#This Row],[Customers Participating]]/Table4_1[[#This Row],[Total Customers]]</f>
        <v>0.57962172056131789</v>
      </c>
    </row>
    <row r="67" spans="2:5">
      <c r="B67" s="9">
        <v>53063004800</v>
      </c>
      <c r="C67" s="2">
        <v>612</v>
      </c>
      <c r="D67" s="2">
        <v>945</v>
      </c>
      <c r="E67" s="6">
        <f>Table4_1[[#This Row],[Customers Participating]]/Table4_1[[#This Row],[Total Customers]]</f>
        <v>0.64761904761904765</v>
      </c>
    </row>
    <row r="68" spans="2:5">
      <c r="B68" s="9">
        <v>53063004900</v>
      </c>
      <c r="C68" s="2">
        <v>461</v>
      </c>
      <c r="D68" s="2">
        <v>870</v>
      </c>
      <c r="E68" s="6">
        <f>Table4_1[[#This Row],[Customers Participating]]/Table4_1[[#This Row],[Total Customers]]</f>
        <v>0.52988505747126435</v>
      </c>
    </row>
    <row r="69" spans="2:5">
      <c r="B69" s="9">
        <v>53063005000</v>
      </c>
      <c r="C69" s="2">
        <v>716</v>
      </c>
      <c r="D69" s="2">
        <v>1195</v>
      </c>
      <c r="E69" s="6">
        <f>Table4_1[[#This Row],[Customers Participating]]/Table4_1[[#This Row],[Total Customers]]</f>
        <v>0.59916317991631796</v>
      </c>
    </row>
    <row r="70" spans="2:5">
      <c r="B70" s="9">
        <v>53063010100</v>
      </c>
      <c r="C70" s="2">
        <v>115</v>
      </c>
      <c r="D70" s="2">
        <v>240</v>
      </c>
      <c r="E70" s="6">
        <f>Table4_1[[#This Row],[Customers Participating]]/Table4_1[[#This Row],[Total Customers]]</f>
        <v>0.47916666666666669</v>
      </c>
    </row>
    <row r="71" spans="2:5">
      <c r="B71" s="9">
        <v>53063010201</v>
      </c>
      <c r="C71" s="2">
        <v>55</v>
      </c>
      <c r="D71" s="2">
        <v>95</v>
      </c>
      <c r="E71" s="6">
        <f>Table4_1[[#This Row],[Customers Participating]]/Table4_1[[#This Row],[Total Customers]]</f>
        <v>0.57894736842105265</v>
      </c>
    </row>
    <row r="72" spans="2:5">
      <c r="B72" s="9">
        <v>53063010202</v>
      </c>
      <c r="C72" s="2">
        <v>188</v>
      </c>
      <c r="D72" s="2">
        <v>376</v>
      </c>
      <c r="E72" s="6">
        <f>Table4_1[[#This Row],[Customers Participating]]/Table4_1[[#This Row],[Total Customers]]</f>
        <v>0.5</v>
      </c>
    </row>
    <row r="73" spans="2:5">
      <c r="B73" s="9">
        <v>53063010301</v>
      </c>
      <c r="C73" s="2">
        <v>762</v>
      </c>
      <c r="D73" s="2">
        <v>1469</v>
      </c>
      <c r="E73" s="6">
        <f>Table4_1[[#This Row],[Customers Participating]]/Table4_1[[#This Row],[Total Customers]]</f>
        <v>0.51872021783526212</v>
      </c>
    </row>
    <row r="74" spans="2:5">
      <c r="B74" s="9">
        <v>53063010303</v>
      </c>
      <c r="C74" s="2">
        <v>69</v>
      </c>
      <c r="D74" s="2">
        <v>172</v>
      </c>
      <c r="E74" s="6">
        <f>Table4_1[[#This Row],[Customers Participating]]/Table4_1[[#This Row],[Total Customers]]</f>
        <v>0.40116279069767441</v>
      </c>
    </row>
    <row r="75" spans="2:5">
      <c r="B75" s="9">
        <v>53063010304</v>
      </c>
      <c r="C75" s="2">
        <v>332</v>
      </c>
      <c r="D75" s="2">
        <v>645</v>
      </c>
      <c r="E75" s="6">
        <f>Table4_1[[#This Row],[Customers Participating]]/Table4_1[[#This Row],[Total Customers]]</f>
        <v>0.51472868217054268</v>
      </c>
    </row>
    <row r="76" spans="2:5">
      <c r="B76" s="9">
        <v>53063010305</v>
      </c>
      <c r="C76" s="2">
        <v>358</v>
      </c>
      <c r="D76" s="2">
        <v>673</v>
      </c>
      <c r="E76" s="6">
        <f>Table4_1[[#This Row],[Customers Participating]]/Table4_1[[#This Row],[Total Customers]]</f>
        <v>0.53194650817236255</v>
      </c>
    </row>
    <row r="77" spans="2:5">
      <c r="B77" s="9">
        <v>53063010401</v>
      </c>
      <c r="C77" s="2">
        <v>701</v>
      </c>
      <c r="D77" s="2">
        <v>1526</v>
      </c>
      <c r="E77" s="6">
        <f>Table4_1[[#This Row],[Customers Participating]]/Table4_1[[#This Row],[Total Customers]]</f>
        <v>0.45937090432503275</v>
      </c>
    </row>
    <row r="78" spans="2:5">
      <c r="B78" s="9">
        <v>53063010402</v>
      </c>
      <c r="C78" s="2">
        <v>147</v>
      </c>
      <c r="D78" s="2">
        <v>294</v>
      </c>
      <c r="E78" s="6">
        <f>Table4_1[[#This Row],[Customers Participating]]/Table4_1[[#This Row],[Total Customers]]</f>
        <v>0.5</v>
      </c>
    </row>
    <row r="79" spans="2:5">
      <c r="B79" s="9">
        <v>53063010501</v>
      </c>
      <c r="C79" s="2">
        <v>927</v>
      </c>
      <c r="D79" s="2">
        <v>1537</v>
      </c>
      <c r="E79" s="6">
        <f>Table4_1[[#This Row],[Customers Participating]]/Table4_1[[#This Row],[Total Customers]]</f>
        <v>0.60312296681847755</v>
      </c>
    </row>
    <row r="80" spans="2:5">
      <c r="B80" s="9">
        <v>53063010503</v>
      </c>
      <c r="C80" s="2">
        <v>530</v>
      </c>
      <c r="D80" s="2">
        <v>1112</v>
      </c>
      <c r="E80" s="6">
        <f>Table4_1[[#This Row],[Customers Participating]]/Table4_1[[#This Row],[Total Customers]]</f>
        <v>0.4766187050359712</v>
      </c>
    </row>
    <row r="81" spans="2:5">
      <c r="B81" s="9">
        <v>53063010504</v>
      </c>
      <c r="C81" s="2">
        <v>108</v>
      </c>
      <c r="D81" s="2">
        <v>274</v>
      </c>
      <c r="E81" s="6">
        <f>Table4_1[[#This Row],[Customers Participating]]/Table4_1[[#This Row],[Total Customers]]</f>
        <v>0.39416058394160586</v>
      </c>
    </row>
    <row r="82" spans="2:5">
      <c r="B82" s="9">
        <v>53063010601</v>
      </c>
      <c r="C82" s="2">
        <v>258</v>
      </c>
      <c r="D82" s="2">
        <v>473</v>
      </c>
      <c r="E82" s="6">
        <f>Table4_1[[#This Row],[Customers Participating]]/Table4_1[[#This Row],[Total Customers]]</f>
        <v>0.54545454545454541</v>
      </c>
    </row>
    <row r="83" spans="2:5">
      <c r="B83" s="9">
        <v>53063010602</v>
      </c>
      <c r="C83" s="2">
        <v>552</v>
      </c>
      <c r="D83" s="2">
        <v>1117</v>
      </c>
      <c r="E83" s="6">
        <f>Table4_1[[#This Row],[Customers Participating]]/Table4_1[[#This Row],[Total Customers]]</f>
        <v>0.49418084153983888</v>
      </c>
    </row>
    <row r="84" spans="2:5">
      <c r="B84" s="9">
        <v>53063010700</v>
      </c>
      <c r="C84" s="2">
        <v>409</v>
      </c>
      <c r="D84" s="2">
        <v>755</v>
      </c>
      <c r="E84" s="6">
        <f>Table4_1[[#This Row],[Customers Participating]]/Table4_1[[#This Row],[Total Customers]]</f>
        <v>0.54172185430463571</v>
      </c>
    </row>
    <row r="85" spans="2:5">
      <c r="B85" s="9">
        <v>53063010800</v>
      </c>
      <c r="C85" s="2">
        <v>396</v>
      </c>
      <c r="D85" s="2">
        <v>743</v>
      </c>
      <c r="E85" s="6">
        <f>Table4_1[[#This Row],[Customers Participating]]/Table4_1[[#This Row],[Total Customers]]</f>
        <v>0.53297442799461647</v>
      </c>
    </row>
    <row r="86" spans="2:5">
      <c r="B86" s="9">
        <v>53063010900</v>
      </c>
      <c r="C86" s="2">
        <v>395</v>
      </c>
      <c r="D86" s="2">
        <v>755</v>
      </c>
      <c r="E86" s="6">
        <f>Table4_1[[#This Row],[Customers Participating]]/Table4_1[[#This Row],[Total Customers]]</f>
        <v>0.52317880794701987</v>
      </c>
    </row>
    <row r="87" spans="2:5">
      <c r="B87" s="9">
        <v>53063011000</v>
      </c>
      <c r="C87" s="2">
        <v>528</v>
      </c>
      <c r="D87" s="2">
        <v>980</v>
      </c>
      <c r="E87" s="6">
        <f>Table4_1[[#This Row],[Customers Participating]]/Table4_1[[#This Row],[Total Customers]]</f>
        <v>0.53877551020408165</v>
      </c>
    </row>
    <row r="88" spans="2:5">
      <c r="B88" s="9">
        <v>53063011101</v>
      </c>
      <c r="C88" s="2">
        <v>1502</v>
      </c>
      <c r="D88" s="2">
        <v>2585</v>
      </c>
      <c r="E88" s="6">
        <f>Table4_1[[#This Row],[Customers Participating]]/Table4_1[[#This Row],[Total Customers]]</f>
        <v>0.58104448742746617</v>
      </c>
    </row>
    <row r="89" spans="2:5">
      <c r="B89" s="9">
        <v>53063011102</v>
      </c>
      <c r="C89" s="2">
        <v>737</v>
      </c>
      <c r="D89" s="2">
        <v>1590</v>
      </c>
      <c r="E89" s="6">
        <f>Table4_1[[#This Row],[Customers Participating]]/Table4_1[[#This Row],[Total Customers]]</f>
        <v>0.46352201257861636</v>
      </c>
    </row>
    <row r="90" spans="2:5">
      <c r="B90" s="9">
        <v>53063011201</v>
      </c>
      <c r="C90" s="2">
        <v>1680</v>
      </c>
      <c r="D90" s="2">
        <v>3169</v>
      </c>
      <c r="E90" s="6">
        <f>Table4_1[[#This Row],[Customers Participating]]/Table4_1[[#This Row],[Total Customers]]</f>
        <v>0.53013568949195333</v>
      </c>
    </row>
    <row r="91" spans="2:5">
      <c r="B91" s="9">
        <v>53063011202</v>
      </c>
      <c r="C91" s="2">
        <v>586</v>
      </c>
      <c r="D91" s="2">
        <v>1012</v>
      </c>
      <c r="E91" s="6">
        <f>Table4_1[[#This Row],[Customers Participating]]/Table4_1[[#This Row],[Total Customers]]</f>
        <v>0.57905138339920947</v>
      </c>
    </row>
    <row r="92" spans="2:5">
      <c r="B92" s="9">
        <v>53063011300</v>
      </c>
      <c r="C92" s="2">
        <v>882</v>
      </c>
      <c r="D92" s="2">
        <v>1712</v>
      </c>
      <c r="E92" s="6">
        <f>Table4_1[[#This Row],[Customers Participating]]/Table4_1[[#This Row],[Total Customers]]</f>
        <v>0.51518691588785048</v>
      </c>
    </row>
    <row r="93" spans="2:5">
      <c r="B93" s="9">
        <v>53063011400</v>
      </c>
      <c r="C93" s="2">
        <v>853</v>
      </c>
      <c r="D93" s="2">
        <v>1519</v>
      </c>
      <c r="E93" s="6">
        <f>Table4_1[[#This Row],[Customers Participating]]/Table4_1[[#This Row],[Total Customers]]</f>
        <v>0.56155365371955235</v>
      </c>
    </row>
    <row r="94" spans="2:5">
      <c r="B94" s="9">
        <v>53063011500</v>
      </c>
      <c r="C94" s="2">
        <v>185</v>
      </c>
      <c r="D94" s="2">
        <v>353</v>
      </c>
      <c r="E94" s="6">
        <f>Table4_1[[#This Row],[Customers Participating]]/Table4_1[[#This Row],[Total Customers]]</f>
        <v>0.52407932011331448</v>
      </c>
    </row>
    <row r="95" spans="2:5">
      <c r="B95" s="9">
        <v>53063011600</v>
      </c>
      <c r="C95" s="2">
        <v>229</v>
      </c>
      <c r="D95" s="2">
        <v>495</v>
      </c>
      <c r="E95" s="6">
        <f>Table4_1[[#This Row],[Customers Participating]]/Table4_1[[#This Row],[Total Customers]]</f>
        <v>0.46262626262626261</v>
      </c>
    </row>
    <row r="96" spans="2:5">
      <c r="B96" s="9">
        <v>53063011701</v>
      </c>
      <c r="C96" s="2">
        <v>311</v>
      </c>
      <c r="D96" s="2">
        <v>566</v>
      </c>
      <c r="E96" s="6">
        <f>Table4_1[[#This Row],[Customers Participating]]/Table4_1[[#This Row],[Total Customers]]</f>
        <v>0.54946996466431097</v>
      </c>
    </row>
    <row r="97" spans="2:5">
      <c r="B97" s="9">
        <v>53063011702</v>
      </c>
      <c r="C97" s="2">
        <v>1853</v>
      </c>
      <c r="D97" s="2">
        <v>3443</v>
      </c>
      <c r="E97" s="6">
        <f>Table4_1[[#This Row],[Customers Participating]]/Table4_1[[#This Row],[Total Customers]]</f>
        <v>0.53819343595701419</v>
      </c>
    </row>
    <row r="98" spans="2:5">
      <c r="B98" s="9">
        <v>53063011800</v>
      </c>
      <c r="C98" s="2">
        <v>127</v>
      </c>
      <c r="D98" s="2">
        <v>393</v>
      </c>
      <c r="E98" s="6">
        <f>Table4_1[[#This Row],[Customers Participating]]/Table4_1[[#This Row],[Total Customers]]</f>
        <v>0.32315521628498728</v>
      </c>
    </row>
    <row r="99" spans="2:5">
      <c r="B99" s="9">
        <v>53063011900</v>
      </c>
      <c r="C99" s="2">
        <v>181</v>
      </c>
      <c r="D99" s="2">
        <v>512</v>
      </c>
      <c r="E99" s="6">
        <f>Table4_1[[#This Row],[Customers Participating]]/Table4_1[[#This Row],[Total Customers]]</f>
        <v>0.353515625</v>
      </c>
    </row>
    <row r="100" spans="2:5">
      <c r="B100" s="9">
        <v>53063012000</v>
      </c>
      <c r="C100" s="2">
        <v>218</v>
      </c>
      <c r="D100" s="2">
        <v>611</v>
      </c>
      <c r="E100" s="6">
        <f>Table4_1[[#This Row],[Customers Participating]]/Table4_1[[#This Row],[Total Customers]]</f>
        <v>0.35679214402618659</v>
      </c>
    </row>
    <row r="101" spans="2:5">
      <c r="B101" s="9">
        <v>53063012100</v>
      </c>
      <c r="C101" s="2">
        <v>528</v>
      </c>
      <c r="D101" s="2">
        <v>954</v>
      </c>
      <c r="E101" s="6">
        <f>Table4_1[[#This Row],[Customers Participating]]/Table4_1[[#This Row],[Total Customers]]</f>
        <v>0.55345911949685533</v>
      </c>
    </row>
    <row r="102" spans="2:5">
      <c r="B102" s="9">
        <v>53063012200</v>
      </c>
      <c r="C102" s="2">
        <v>381</v>
      </c>
      <c r="D102" s="2">
        <v>709</v>
      </c>
      <c r="E102" s="6">
        <f>Table4_1[[#This Row],[Customers Participating]]/Table4_1[[#This Row],[Total Customers]]</f>
        <v>0.53737658674189004</v>
      </c>
    </row>
    <row r="103" spans="2:5">
      <c r="B103" s="9">
        <v>53063012300</v>
      </c>
      <c r="C103" s="2">
        <v>1301</v>
      </c>
      <c r="D103" s="2">
        <v>2430</v>
      </c>
      <c r="E103" s="6">
        <f>Table4_1[[#This Row],[Customers Participating]]/Table4_1[[#This Row],[Total Customers]]</f>
        <v>0.53539094650205765</v>
      </c>
    </row>
    <row r="104" spans="2:5">
      <c r="B104" s="9">
        <v>53063012401</v>
      </c>
      <c r="C104" s="2">
        <v>311</v>
      </c>
      <c r="D104" s="2">
        <v>586</v>
      </c>
      <c r="E104" s="6">
        <f>Table4_1[[#This Row],[Customers Participating]]/Table4_1[[#This Row],[Total Customers]]</f>
        <v>0.53071672354948807</v>
      </c>
    </row>
    <row r="105" spans="2:5">
      <c r="B105" s="9">
        <v>53063012402</v>
      </c>
      <c r="C105" s="2">
        <v>156</v>
      </c>
      <c r="D105" s="2">
        <v>362</v>
      </c>
      <c r="E105" s="6">
        <f>Table4_1[[#This Row],[Customers Participating]]/Table4_1[[#This Row],[Total Customers]]</f>
        <v>0.43093922651933703</v>
      </c>
    </row>
    <row r="106" spans="2:5">
      <c r="B106" s="9">
        <v>53063012500</v>
      </c>
      <c r="C106" s="2">
        <v>574</v>
      </c>
      <c r="D106" s="2">
        <v>1064</v>
      </c>
      <c r="E106" s="6">
        <f>Table4_1[[#This Row],[Customers Participating]]/Table4_1[[#This Row],[Total Customers]]</f>
        <v>0.53947368421052633</v>
      </c>
    </row>
    <row r="107" spans="2:5">
      <c r="B107" s="9">
        <v>53063012600</v>
      </c>
      <c r="C107" s="2">
        <v>310</v>
      </c>
      <c r="D107" s="2">
        <v>712</v>
      </c>
      <c r="E107" s="6">
        <f>Table4_1[[#This Row],[Customers Participating]]/Table4_1[[#This Row],[Total Customers]]</f>
        <v>0.4353932584269663</v>
      </c>
    </row>
    <row r="108" spans="2:5">
      <c r="B108" s="9">
        <v>53063012701</v>
      </c>
      <c r="C108" s="2">
        <v>139</v>
      </c>
      <c r="D108" s="2">
        <v>390</v>
      </c>
      <c r="E108" s="6">
        <f>Table4_1[[#This Row],[Customers Participating]]/Table4_1[[#This Row],[Total Customers]]</f>
        <v>0.35641025641025642</v>
      </c>
    </row>
    <row r="109" spans="2:5">
      <c r="B109" s="9">
        <v>53063012702</v>
      </c>
      <c r="C109" s="2">
        <v>111</v>
      </c>
      <c r="D109" s="2">
        <v>256</v>
      </c>
      <c r="E109" s="6">
        <f>Table4_1[[#This Row],[Customers Participating]]/Table4_1[[#This Row],[Total Customers]]</f>
        <v>0.43359375</v>
      </c>
    </row>
    <row r="110" spans="2:5">
      <c r="B110" s="9">
        <v>53063012801</v>
      </c>
      <c r="C110" s="2">
        <v>411</v>
      </c>
      <c r="D110" s="2">
        <v>837</v>
      </c>
      <c r="E110" s="6">
        <f>Table4_1[[#This Row],[Customers Participating]]/Table4_1[[#This Row],[Total Customers]]</f>
        <v>0.49103942652329752</v>
      </c>
    </row>
    <row r="111" spans="2:5">
      <c r="B111" s="9">
        <v>53063012802</v>
      </c>
      <c r="C111" s="2">
        <v>287</v>
      </c>
      <c r="D111" s="2">
        <v>527</v>
      </c>
      <c r="E111" s="6">
        <f>Table4_1[[#This Row],[Customers Participating]]/Table4_1[[#This Row],[Total Customers]]</f>
        <v>0.54459203036053128</v>
      </c>
    </row>
    <row r="112" spans="2:5">
      <c r="B112" s="9">
        <v>53063012901</v>
      </c>
      <c r="C112" s="2">
        <v>148</v>
      </c>
      <c r="D112" s="2">
        <v>344</v>
      </c>
      <c r="E112" s="6">
        <f>Table4_1[[#This Row],[Customers Participating]]/Table4_1[[#This Row],[Total Customers]]</f>
        <v>0.43023255813953487</v>
      </c>
    </row>
    <row r="113" spans="2:5">
      <c r="B113" s="9">
        <v>53063012902</v>
      </c>
      <c r="C113" s="2">
        <v>206</v>
      </c>
      <c r="D113" s="2">
        <v>549</v>
      </c>
      <c r="E113" s="6">
        <f>Table4_1[[#This Row],[Customers Participating]]/Table4_1[[#This Row],[Total Customers]]</f>
        <v>0.37522768670309653</v>
      </c>
    </row>
    <row r="114" spans="2:5">
      <c r="B114" s="9">
        <v>53063013000</v>
      </c>
      <c r="C114" s="2">
        <v>266</v>
      </c>
      <c r="D114" s="2">
        <v>733</v>
      </c>
      <c r="E114" s="6">
        <f>Table4_1[[#This Row],[Customers Participating]]/Table4_1[[#This Row],[Total Customers]]</f>
        <v>0.36289222373806274</v>
      </c>
    </row>
    <row r="115" spans="2:5">
      <c r="B115" s="9">
        <v>53063013100</v>
      </c>
      <c r="C115" s="2">
        <v>1823</v>
      </c>
      <c r="D115" s="2">
        <v>4108</v>
      </c>
      <c r="E115" s="6">
        <f>Table4_1[[#This Row],[Customers Participating]]/Table4_1[[#This Row],[Total Customers]]</f>
        <v>0.44376825705939632</v>
      </c>
    </row>
    <row r="116" spans="2:5">
      <c r="B116" s="9">
        <v>53063013201</v>
      </c>
      <c r="C116" s="2">
        <v>816</v>
      </c>
      <c r="D116" s="2">
        <v>1476</v>
      </c>
      <c r="E116" s="6">
        <f>Table4_1[[#This Row],[Customers Participating]]/Table4_1[[#This Row],[Total Customers]]</f>
        <v>0.55284552845528456</v>
      </c>
    </row>
    <row r="117" spans="2:5">
      <c r="B117" s="9">
        <v>53063013202</v>
      </c>
      <c r="C117" s="2">
        <v>782</v>
      </c>
      <c r="D117" s="2">
        <v>1564</v>
      </c>
      <c r="E117" s="6">
        <f>Table4_1[[#This Row],[Customers Participating]]/Table4_1[[#This Row],[Total Customers]]</f>
        <v>0.5</v>
      </c>
    </row>
    <row r="118" spans="2:5">
      <c r="B118" s="9">
        <v>53063013300</v>
      </c>
      <c r="C118" s="2">
        <v>28</v>
      </c>
      <c r="D118" s="2">
        <v>88</v>
      </c>
      <c r="E118" s="6">
        <f>Table4_1[[#This Row],[Customers Participating]]/Table4_1[[#This Row],[Total Customers]]</f>
        <v>0.31818181818181818</v>
      </c>
    </row>
    <row r="119" spans="2:5">
      <c r="B119" s="9">
        <v>53063013401</v>
      </c>
      <c r="C119" s="2">
        <v>211</v>
      </c>
      <c r="D119" s="2">
        <v>415</v>
      </c>
      <c r="E119" s="6">
        <f>Table4_1[[#This Row],[Customers Participating]]/Table4_1[[#This Row],[Total Customers]]</f>
        <v>0.50843373493975907</v>
      </c>
    </row>
    <row r="120" spans="2:5">
      <c r="B120" s="9">
        <v>53063013500</v>
      </c>
      <c r="C120" s="2">
        <v>252</v>
      </c>
      <c r="D120" s="2">
        <v>521</v>
      </c>
      <c r="E120" s="6">
        <f>Table4_1[[#This Row],[Customers Participating]]/Table4_1[[#This Row],[Total Customers]]</f>
        <v>0.48368522072936659</v>
      </c>
    </row>
    <row r="121" spans="2:5">
      <c r="B121" s="9">
        <v>53063013600</v>
      </c>
      <c r="C121" s="2">
        <v>452</v>
      </c>
      <c r="D121" s="2">
        <v>1131</v>
      </c>
      <c r="E121" s="6">
        <f>Table4_1[[#This Row],[Customers Participating]]/Table4_1[[#This Row],[Total Customers]]</f>
        <v>0.39964633068081346</v>
      </c>
    </row>
    <row r="122" spans="2:5">
      <c r="B122" s="9">
        <v>53063013700</v>
      </c>
      <c r="C122" s="2">
        <v>400</v>
      </c>
      <c r="D122" s="2">
        <v>1020</v>
      </c>
      <c r="E122" s="6">
        <f>Table4_1[[#This Row],[Customers Participating]]/Table4_1[[#This Row],[Total Customers]]</f>
        <v>0.39215686274509803</v>
      </c>
    </row>
    <row r="123" spans="2:5">
      <c r="B123" s="9">
        <v>53063013900</v>
      </c>
      <c r="C123" s="2">
        <v>495</v>
      </c>
      <c r="D123" s="2">
        <v>1067</v>
      </c>
      <c r="E123" s="6">
        <f>Table4_1[[#This Row],[Customers Participating]]/Table4_1[[#This Row],[Total Customers]]</f>
        <v>0.46391752577319589</v>
      </c>
    </row>
    <row r="124" spans="2:5">
      <c r="B124" s="9">
        <v>53063014001</v>
      </c>
      <c r="C124" s="2">
        <v>62</v>
      </c>
      <c r="D124" s="2">
        <v>246</v>
      </c>
      <c r="E124" s="6">
        <f>Table4_1[[#This Row],[Customers Participating]]/Table4_1[[#This Row],[Total Customers]]</f>
        <v>0.25203252032520324</v>
      </c>
    </row>
    <row r="125" spans="2:5">
      <c r="B125" s="9">
        <v>53063014002</v>
      </c>
      <c r="C125" s="2">
        <v>76</v>
      </c>
      <c r="D125" s="2">
        <v>314</v>
      </c>
      <c r="E125" s="6">
        <f>Table4_1[[#This Row],[Customers Participating]]/Table4_1[[#This Row],[Total Customers]]</f>
        <v>0.24203821656050956</v>
      </c>
    </row>
    <row r="126" spans="2:5">
      <c r="B126" s="9">
        <v>53063014100</v>
      </c>
      <c r="C126" s="2">
        <v>257</v>
      </c>
      <c r="D126" s="2">
        <v>721</v>
      </c>
      <c r="E126" s="6">
        <f>Table4_1[[#This Row],[Customers Participating]]/Table4_1[[#This Row],[Total Customers]]</f>
        <v>0.3564493758668516</v>
      </c>
    </row>
    <row r="127" spans="2:5">
      <c r="B127" s="9">
        <v>53063014300</v>
      </c>
      <c r="C127" s="2">
        <v>311</v>
      </c>
      <c r="D127" s="2">
        <v>561</v>
      </c>
      <c r="E127" s="6">
        <f>Table4_1[[#This Row],[Customers Participating]]/Table4_1[[#This Row],[Total Customers]]</f>
        <v>0.55436720142602491</v>
      </c>
    </row>
    <row r="128" spans="2:5">
      <c r="B128" s="9">
        <v>53063014400</v>
      </c>
      <c r="C128" s="2">
        <v>811</v>
      </c>
      <c r="D128" s="2">
        <v>1394</v>
      </c>
      <c r="E128" s="6">
        <f>Table4_1[[#This Row],[Customers Participating]]/Table4_1[[#This Row],[Total Customers]]</f>
        <v>0.5817790530846485</v>
      </c>
    </row>
    <row r="129" spans="2:5">
      <c r="B129" s="9">
        <v>53063014500</v>
      </c>
      <c r="C129" s="2">
        <v>527</v>
      </c>
      <c r="D129" s="2">
        <v>1055</v>
      </c>
      <c r="E129" s="6">
        <f>Table4_1[[#This Row],[Customers Participating]]/Table4_1[[#This Row],[Total Customers]]</f>
        <v>0.4995260663507109</v>
      </c>
    </row>
    <row r="130" spans="2:5">
      <c r="B130" s="9">
        <v>53065941000</v>
      </c>
      <c r="C130" s="2">
        <v>444</v>
      </c>
      <c r="D130" s="2">
        <v>720</v>
      </c>
      <c r="E130" s="6">
        <f>Table4_1[[#This Row],[Customers Participating]]/Table4_1[[#This Row],[Total Customers]]</f>
        <v>0.6166666666666667</v>
      </c>
    </row>
    <row r="131" spans="2:5">
      <c r="B131" s="9">
        <v>53065950100</v>
      </c>
      <c r="C131" s="2">
        <v>1161</v>
      </c>
      <c r="D131" s="2">
        <v>2501</v>
      </c>
      <c r="E131" s="6">
        <f>Table4_1[[#This Row],[Customers Participating]]/Table4_1[[#This Row],[Total Customers]]</f>
        <v>0.46421431427429027</v>
      </c>
    </row>
    <row r="132" spans="2:5">
      <c r="B132" s="9">
        <v>53065950200</v>
      </c>
      <c r="C132" s="2">
        <v>423</v>
      </c>
      <c r="D132" s="2">
        <v>995</v>
      </c>
      <c r="E132" s="6">
        <f>Table4_1[[#This Row],[Customers Participating]]/Table4_1[[#This Row],[Total Customers]]</f>
        <v>0.42512562814070354</v>
      </c>
    </row>
    <row r="133" spans="2:5">
      <c r="B133" s="9">
        <v>53065950300</v>
      </c>
      <c r="C133" s="2">
        <v>459</v>
      </c>
      <c r="D133" s="2">
        <v>909</v>
      </c>
      <c r="E133" s="6">
        <f>Table4_1[[#This Row],[Customers Participating]]/Table4_1[[#This Row],[Total Customers]]</f>
        <v>0.50495049504950495</v>
      </c>
    </row>
    <row r="134" spans="2:5">
      <c r="B134" s="9">
        <v>53065950500</v>
      </c>
      <c r="C134" s="2">
        <v>356</v>
      </c>
      <c r="D134" s="2">
        <v>684</v>
      </c>
      <c r="E134" s="6">
        <f>Table4_1[[#This Row],[Customers Participating]]/Table4_1[[#This Row],[Total Customers]]</f>
        <v>0.52046783625730997</v>
      </c>
    </row>
    <row r="135" spans="2:5">
      <c r="B135" s="9">
        <v>53065950600</v>
      </c>
      <c r="C135" s="2">
        <v>272</v>
      </c>
      <c r="D135" s="2">
        <v>668</v>
      </c>
      <c r="E135" s="6">
        <f>Table4_1[[#This Row],[Customers Participating]]/Table4_1[[#This Row],[Total Customers]]</f>
        <v>0.40718562874251496</v>
      </c>
    </row>
    <row r="136" spans="2:5">
      <c r="B136" s="9">
        <v>53065950700</v>
      </c>
      <c r="C136" s="2">
        <v>203</v>
      </c>
      <c r="D136" s="2">
        <v>558</v>
      </c>
      <c r="E136" s="6">
        <f>Table4_1[[#This Row],[Customers Participating]]/Table4_1[[#This Row],[Total Customers]]</f>
        <v>0.36379928315412186</v>
      </c>
    </row>
    <row r="137" spans="2:5">
      <c r="B137" s="9">
        <v>53065950800</v>
      </c>
      <c r="C137" s="2">
        <v>411</v>
      </c>
      <c r="D137" s="2">
        <v>900</v>
      </c>
      <c r="E137" s="6">
        <f>Table4_1[[#This Row],[Customers Participating]]/Table4_1[[#This Row],[Total Customers]]</f>
        <v>0.45666666666666667</v>
      </c>
    </row>
    <row r="138" spans="2:5">
      <c r="B138" s="9">
        <v>53065950900</v>
      </c>
      <c r="C138" s="2">
        <v>230</v>
      </c>
      <c r="D138" s="2">
        <v>658</v>
      </c>
      <c r="E138" s="6">
        <f>Table4_1[[#This Row],[Customers Participating]]/Table4_1[[#This Row],[Total Customers]]</f>
        <v>0.34954407294832829</v>
      </c>
    </row>
    <row r="139" spans="2:5">
      <c r="B139" s="9">
        <v>53065951100</v>
      </c>
      <c r="C139" s="2">
        <v>617</v>
      </c>
      <c r="D139" s="2">
        <v>1369</v>
      </c>
      <c r="E139" s="6">
        <f>Table4_1[[#This Row],[Customers Participating]]/Table4_1[[#This Row],[Total Customers]]</f>
        <v>0.45069393718042366</v>
      </c>
    </row>
    <row r="140" spans="2:5">
      <c r="B140" s="9">
        <v>53065951300</v>
      </c>
      <c r="C140" s="2">
        <v>322</v>
      </c>
      <c r="D140" s="2">
        <v>885</v>
      </c>
      <c r="E140" s="6">
        <f>Table4_1[[#This Row],[Customers Participating]]/Table4_1[[#This Row],[Total Customers]]</f>
        <v>0.36384180790960452</v>
      </c>
    </row>
    <row r="141" spans="2:5">
      <c r="B141" s="9">
        <v>53065951400</v>
      </c>
      <c r="C141" s="2">
        <v>230</v>
      </c>
      <c r="D141" s="2">
        <v>503</v>
      </c>
      <c r="E141" s="6">
        <f>Table4_1[[#This Row],[Customers Participating]]/Table4_1[[#This Row],[Total Customers]]</f>
        <v>0.45725646123260438</v>
      </c>
    </row>
    <row r="142" spans="2:5">
      <c r="B142" s="9">
        <v>53075000100</v>
      </c>
      <c r="C142" s="2">
        <v>417</v>
      </c>
      <c r="D142" s="2">
        <v>1572</v>
      </c>
      <c r="E142" s="6">
        <f>Table4_1[[#This Row],[Customers Participating]]/Table4_1[[#This Row],[Total Customers]]</f>
        <v>0.26526717557251911</v>
      </c>
    </row>
    <row r="143" spans="2:5">
      <c r="B143" s="9">
        <v>53075000200</v>
      </c>
      <c r="C143" s="2">
        <v>707</v>
      </c>
      <c r="D143" s="2">
        <v>1863</v>
      </c>
      <c r="E143" s="6">
        <f>Table4_1[[#This Row],[Customers Participating]]/Table4_1[[#This Row],[Total Customers]]</f>
        <v>0.37949543746645198</v>
      </c>
    </row>
    <row r="144" spans="2:5">
      <c r="B144" s="9">
        <v>53075000300</v>
      </c>
      <c r="C144" s="2">
        <v>401</v>
      </c>
      <c r="D144" s="2">
        <v>863</v>
      </c>
      <c r="E144" s="6">
        <f>Table4_1[[#This Row],[Customers Participating]]/Table4_1[[#This Row],[Total Customers]]</f>
        <v>0.46465816917728853</v>
      </c>
    </row>
    <row r="145" spans="2:5">
      <c r="B145" s="9">
        <v>53075000400</v>
      </c>
      <c r="C145" s="2">
        <v>373</v>
      </c>
      <c r="D145" s="2">
        <v>927</v>
      </c>
      <c r="E145" s="6">
        <f>Table4_1[[#This Row],[Customers Participating]]/Table4_1[[#This Row],[Total Customers]]</f>
        <v>0.40237324703344118</v>
      </c>
    </row>
    <row r="146" spans="2:5">
      <c r="B146" s="9">
        <v>53075000500</v>
      </c>
      <c r="C146" s="2">
        <v>103</v>
      </c>
      <c r="D146" s="2">
        <v>366</v>
      </c>
      <c r="E146" s="6">
        <f>Table4_1[[#This Row],[Customers Participating]]/Table4_1[[#This Row],[Total Customers]]</f>
        <v>0.28142076502732238</v>
      </c>
    </row>
    <row r="147" spans="2:5">
      <c r="B147" s="9">
        <v>53075000600</v>
      </c>
      <c r="C147" s="2">
        <v>1339</v>
      </c>
      <c r="D147" s="2">
        <v>4073</v>
      </c>
      <c r="E147" s="6">
        <f>Table4_1[[#This Row],[Customers Participating]]/Table4_1[[#This Row],[Total Customers]]</f>
        <v>0.32875030689909157</v>
      </c>
    </row>
    <row r="148" spans="2:5">
      <c r="B148" s="9">
        <v>53075000700</v>
      </c>
      <c r="C148" s="2">
        <v>375</v>
      </c>
      <c r="D148" s="2">
        <v>802</v>
      </c>
      <c r="E148" s="6">
        <f>Table4_1[[#This Row],[Customers Participating]]/Table4_1[[#This Row],[Total Customers]]</f>
        <v>0.46758104738154616</v>
      </c>
    </row>
    <row r="149" spans="2:5">
      <c r="B149" s="9">
        <v>53075000800</v>
      </c>
      <c r="C149" s="2">
        <v>373</v>
      </c>
      <c r="D149" s="2">
        <v>877</v>
      </c>
      <c r="E149" s="6">
        <f>Table4_1[[#This Row],[Customers Participating]]/Table4_1[[#This Row],[Total Customers]]</f>
        <v>0.42531356898517675</v>
      </c>
    </row>
    <row r="150" spans="2:5">
      <c r="B150" s="9">
        <v>53075000900</v>
      </c>
      <c r="C150" s="2">
        <v>439</v>
      </c>
      <c r="D150" s="2">
        <v>1044</v>
      </c>
      <c r="E150" s="6">
        <f>Table4_1[[#This Row],[Customers Participating]]/Table4_1[[#This Row],[Total Customers]]</f>
        <v>0.42049808429118773</v>
      </c>
    </row>
    <row r="151" spans="2:5" ht="15.75" thickBot="1">
      <c r="B151" s="10">
        <v>53075001000</v>
      </c>
      <c r="C151" s="4">
        <v>159</v>
      </c>
      <c r="D151" s="4">
        <v>307</v>
      </c>
      <c r="E151" s="7">
        <f>Table4_1[[#This Row],[Customers Participating]]/Table4_1[[#This Row],[Total Customers]]</f>
        <v>0.51791530944625408</v>
      </c>
    </row>
    <row r="154" spans="2:5">
      <c r="C154">
        <f>SUM(Table4_1[Customers Participating])</f>
        <v>73389</v>
      </c>
      <c r="D154">
        <f>SUM(Table4_1[Total Customers])</f>
        <v>147802</v>
      </c>
    </row>
  </sheetData>
  <mergeCells count="1">
    <mergeCell ref="B3:E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7CD2-1595-4771-A3B2-03131F91496D}">
  <dimension ref="B2:C149"/>
  <sheetViews>
    <sheetView workbookViewId="0">
      <selection activeCell="C1" sqref="C1:C1048576"/>
    </sheetView>
  </sheetViews>
  <sheetFormatPr defaultRowHeight="15"/>
  <cols>
    <col min="1" max="1" width="12" bestFit="1" customWidth="1"/>
    <col min="2" max="2" width="30.85546875" style="11" bestFit="1" customWidth="1"/>
    <col min="3" max="3" width="17" style="33" customWidth="1"/>
  </cols>
  <sheetData>
    <row r="2" spans="2:3" ht="15.75" thickBot="1"/>
    <row r="3" spans="2:3" ht="33" customHeight="1" thickBot="1">
      <c r="B3" s="28" t="s">
        <v>154</v>
      </c>
      <c r="C3" s="29"/>
    </row>
    <row r="4" spans="2:3" ht="35.25" customHeight="1" thickBot="1">
      <c r="B4" s="13" t="s">
        <v>0</v>
      </c>
      <c r="C4" s="38" t="s">
        <v>1</v>
      </c>
    </row>
    <row r="5" spans="2:3">
      <c r="B5" s="8">
        <v>53001950100</v>
      </c>
      <c r="C5" s="39">
        <v>286</v>
      </c>
    </row>
    <row r="6" spans="2:3">
      <c r="B6" s="9">
        <v>53001950200</v>
      </c>
      <c r="C6" s="40">
        <v>154</v>
      </c>
    </row>
    <row r="7" spans="2:3">
      <c r="B7" s="9">
        <v>53001950300</v>
      </c>
      <c r="C7" s="40">
        <v>480</v>
      </c>
    </row>
    <row r="8" spans="2:3">
      <c r="B8" s="9">
        <v>53001950400</v>
      </c>
      <c r="C8" s="40">
        <v>407</v>
      </c>
    </row>
    <row r="9" spans="2:3">
      <c r="B9" s="9">
        <v>53001950500</v>
      </c>
      <c r="C9" s="40">
        <v>692</v>
      </c>
    </row>
    <row r="10" spans="2:3">
      <c r="B10" s="9">
        <v>53003960100</v>
      </c>
      <c r="C10" s="40">
        <v>229</v>
      </c>
    </row>
    <row r="11" spans="2:3">
      <c r="B11" s="9">
        <v>53003960200</v>
      </c>
      <c r="C11" s="40">
        <v>411</v>
      </c>
    </row>
    <row r="12" spans="2:3">
      <c r="B12" s="9">
        <v>53003960300</v>
      </c>
      <c r="C12" s="40">
        <v>739</v>
      </c>
    </row>
    <row r="13" spans="2:3">
      <c r="B13" s="9">
        <v>53003960400</v>
      </c>
      <c r="C13" s="40">
        <v>393</v>
      </c>
    </row>
    <row r="14" spans="2:3">
      <c r="B14" s="9">
        <v>53003960500</v>
      </c>
      <c r="C14" s="40">
        <v>441</v>
      </c>
    </row>
    <row r="15" spans="2:3">
      <c r="B15" s="9">
        <v>53003960600</v>
      </c>
      <c r="C15" s="40">
        <v>453</v>
      </c>
    </row>
    <row r="16" spans="2:3">
      <c r="B16" s="9">
        <v>53019940000</v>
      </c>
      <c r="C16" s="40">
        <v>267</v>
      </c>
    </row>
    <row r="17" spans="2:3">
      <c r="B17" s="9">
        <v>53019970100</v>
      </c>
      <c r="C17" s="40">
        <v>185</v>
      </c>
    </row>
    <row r="18" spans="2:3">
      <c r="B18" s="9">
        <v>53021020800</v>
      </c>
      <c r="C18" s="40">
        <v>21</v>
      </c>
    </row>
    <row r="19" spans="2:3">
      <c r="B19" s="9">
        <v>53039950100</v>
      </c>
      <c r="C19" s="40">
        <v>134</v>
      </c>
    </row>
    <row r="20" spans="2:3">
      <c r="B20" s="9">
        <v>53043960100</v>
      </c>
      <c r="C20" s="40">
        <v>231</v>
      </c>
    </row>
    <row r="21" spans="2:3">
      <c r="B21" s="9">
        <v>53043960200</v>
      </c>
      <c r="C21" s="40">
        <v>134</v>
      </c>
    </row>
    <row r="22" spans="2:3">
      <c r="B22" s="9">
        <v>53043960300</v>
      </c>
      <c r="C22" s="40">
        <v>239</v>
      </c>
    </row>
    <row r="23" spans="2:3">
      <c r="B23" s="9">
        <v>53043960400</v>
      </c>
      <c r="C23" s="40">
        <v>341</v>
      </c>
    </row>
    <row r="24" spans="2:3">
      <c r="B24" s="9">
        <v>53059950300</v>
      </c>
      <c r="C24" s="40">
        <v>41</v>
      </c>
    </row>
    <row r="25" spans="2:3">
      <c r="B25" s="9">
        <v>53063000200</v>
      </c>
      <c r="C25" s="40">
        <v>1100</v>
      </c>
    </row>
    <row r="26" spans="2:3">
      <c r="B26" s="9">
        <v>53063000300</v>
      </c>
      <c r="C26" s="40">
        <v>1064</v>
      </c>
    </row>
    <row r="27" spans="2:3">
      <c r="B27" s="9">
        <v>53063000400</v>
      </c>
      <c r="C27" s="40">
        <v>928</v>
      </c>
    </row>
    <row r="28" spans="2:3">
      <c r="B28" s="9">
        <v>53063000500</v>
      </c>
      <c r="C28" s="40">
        <v>584</v>
      </c>
    </row>
    <row r="29" spans="2:3">
      <c r="B29" s="9">
        <v>53063000600</v>
      </c>
      <c r="C29" s="40">
        <v>509</v>
      </c>
    </row>
    <row r="30" spans="2:3">
      <c r="B30" s="9">
        <v>53063000700</v>
      </c>
      <c r="C30" s="40">
        <v>757</v>
      </c>
    </row>
    <row r="31" spans="2:3">
      <c r="B31" s="9">
        <v>53063000800</v>
      </c>
      <c r="C31" s="40">
        <v>413</v>
      </c>
    </row>
    <row r="32" spans="2:3">
      <c r="B32" s="9">
        <v>53063000900</v>
      </c>
      <c r="C32" s="40">
        <v>863</v>
      </c>
    </row>
    <row r="33" spans="2:3">
      <c r="B33" s="9">
        <v>53063001000</v>
      </c>
      <c r="C33" s="40">
        <v>649</v>
      </c>
    </row>
    <row r="34" spans="2:3">
      <c r="B34" s="9">
        <v>53063001100</v>
      </c>
      <c r="C34" s="40">
        <v>390</v>
      </c>
    </row>
    <row r="35" spans="2:3">
      <c r="B35" s="9">
        <v>53063001200</v>
      </c>
      <c r="C35" s="40">
        <v>361</v>
      </c>
    </row>
    <row r="36" spans="2:3">
      <c r="B36" s="9">
        <v>53063001300</v>
      </c>
      <c r="C36" s="40">
        <v>674</v>
      </c>
    </row>
    <row r="37" spans="2:3">
      <c r="B37" s="9">
        <v>53063001400</v>
      </c>
      <c r="C37" s="40">
        <v>1348</v>
      </c>
    </row>
    <row r="38" spans="2:3">
      <c r="B38" s="9">
        <v>53063001500</v>
      </c>
      <c r="C38" s="40">
        <v>1060</v>
      </c>
    </row>
    <row r="39" spans="2:3">
      <c r="B39" s="9">
        <v>53063001600</v>
      </c>
      <c r="C39" s="40">
        <v>980</v>
      </c>
    </row>
    <row r="40" spans="2:3">
      <c r="B40" s="9">
        <v>53063001800</v>
      </c>
      <c r="C40" s="40">
        <v>624</v>
      </c>
    </row>
    <row r="41" spans="2:3">
      <c r="B41" s="9">
        <v>53063001900</v>
      </c>
      <c r="C41" s="40">
        <v>658</v>
      </c>
    </row>
    <row r="42" spans="2:3">
      <c r="B42" s="9">
        <v>53063002000</v>
      </c>
      <c r="C42" s="40">
        <v>946</v>
      </c>
    </row>
    <row r="43" spans="2:3">
      <c r="B43" s="9">
        <v>53063002100</v>
      </c>
      <c r="C43" s="40">
        <v>497</v>
      </c>
    </row>
    <row r="44" spans="2:3">
      <c r="B44" s="9">
        <v>53063002300</v>
      </c>
      <c r="C44" s="40">
        <v>995</v>
      </c>
    </row>
    <row r="45" spans="2:3">
      <c r="B45" s="9">
        <v>53063002400</v>
      </c>
      <c r="C45" s="40">
        <v>604</v>
      </c>
    </row>
    <row r="46" spans="2:3">
      <c r="B46" s="9">
        <v>53063002500</v>
      </c>
      <c r="C46" s="40">
        <v>917</v>
      </c>
    </row>
    <row r="47" spans="2:3">
      <c r="B47" s="9">
        <v>53063002600</v>
      </c>
      <c r="C47" s="40">
        <v>1193</v>
      </c>
    </row>
    <row r="48" spans="2:3">
      <c r="B48" s="9">
        <v>53063002900</v>
      </c>
      <c r="C48" s="40">
        <v>435</v>
      </c>
    </row>
    <row r="49" spans="2:3">
      <c r="B49" s="9">
        <v>53063003000</v>
      </c>
      <c r="C49" s="40">
        <v>517</v>
      </c>
    </row>
    <row r="50" spans="2:3">
      <c r="B50" s="9">
        <v>53063003100</v>
      </c>
      <c r="C50" s="40">
        <v>805</v>
      </c>
    </row>
    <row r="51" spans="2:3">
      <c r="B51" s="9">
        <v>53063003200</v>
      </c>
      <c r="C51" s="40">
        <v>482</v>
      </c>
    </row>
    <row r="52" spans="2:3">
      <c r="B52" s="9">
        <v>53063003500</v>
      </c>
      <c r="C52" s="40">
        <v>369</v>
      </c>
    </row>
    <row r="53" spans="2:3">
      <c r="B53" s="9">
        <v>53063003600</v>
      </c>
      <c r="C53" s="40">
        <v>1105</v>
      </c>
    </row>
    <row r="54" spans="2:3">
      <c r="B54" s="9">
        <v>53063003800</v>
      </c>
      <c r="C54" s="40">
        <v>361</v>
      </c>
    </row>
    <row r="55" spans="2:3">
      <c r="B55" s="9">
        <v>53063003900</v>
      </c>
      <c r="C55" s="40">
        <v>364</v>
      </c>
    </row>
    <row r="56" spans="2:3">
      <c r="B56" s="9">
        <v>53063004000</v>
      </c>
      <c r="C56" s="40">
        <v>1036</v>
      </c>
    </row>
    <row r="57" spans="2:3">
      <c r="B57" s="9">
        <v>53063004100</v>
      </c>
      <c r="C57" s="40">
        <v>177</v>
      </c>
    </row>
    <row r="58" spans="2:3">
      <c r="B58" s="9">
        <v>53063004200</v>
      </c>
      <c r="C58" s="40">
        <v>266</v>
      </c>
    </row>
    <row r="59" spans="2:3">
      <c r="B59" s="9">
        <v>53063004300</v>
      </c>
      <c r="C59" s="40">
        <v>228</v>
      </c>
    </row>
    <row r="60" spans="2:3">
      <c r="B60" s="9">
        <v>53063004400</v>
      </c>
      <c r="C60" s="40">
        <v>503</v>
      </c>
    </row>
    <row r="61" spans="2:3">
      <c r="B61" s="9">
        <v>53063004500</v>
      </c>
      <c r="C61" s="40">
        <v>209</v>
      </c>
    </row>
    <row r="62" spans="2:3">
      <c r="B62" s="9">
        <v>53063004601</v>
      </c>
      <c r="C62" s="40">
        <v>510</v>
      </c>
    </row>
    <row r="63" spans="2:3">
      <c r="B63" s="9">
        <v>53063004602</v>
      </c>
      <c r="C63" s="40">
        <v>313</v>
      </c>
    </row>
    <row r="64" spans="2:3">
      <c r="B64" s="9">
        <v>53063004700</v>
      </c>
      <c r="C64" s="40">
        <v>944</v>
      </c>
    </row>
    <row r="65" spans="2:3">
      <c r="B65" s="9">
        <v>53063004800</v>
      </c>
      <c r="C65" s="40">
        <v>611</v>
      </c>
    </row>
    <row r="66" spans="2:3">
      <c r="B66" s="9">
        <v>53063004900</v>
      </c>
      <c r="C66" s="40">
        <v>461</v>
      </c>
    </row>
    <row r="67" spans="2:3">
      <c r="B67" s="9">
        <v>53063005000</v>
      </c>
      <c r="C67" s="40">
        <v>714</v>
      </c>
    </row>
    <row r="68" spans="2:3">
      <c r="B68" s="9">
        <v>53063010100</v>
      </c>
      <c r="C68" s="40">
        <v>115</v>
      </c>
    </row>
    <row r="69" spans="2:3">
      <c r="B69" s="9">
        <v>53063010201</v>
      </c>
      <c r="C69" s="40">
        <v>54</v>
      </c>
    </row>
    <row r="70" spans="2:3">
      <c r="B70" s="9">
        <v>53063010202</v>
      </c>
      <c r="C70" s="40">
        <v>187</v>
      </c>
    </row>
    <row r="71" spans="2:3">
      <c r="B71" s="9">
        <v>53063010301</v>
      </c>
      <c r="C71" s="40">
        <v>760</v>
      </c>
    </row>
    <row r="72" spans="2:3">
      <c r="B72" s="9">
        <v>53063010303</v>
      </c>
      <c r="C72" s="40">
        <v>69</v>
      </c>
    </row>
    <row r="73" spans="2:3">
      <c r="B73" s="9">
        <v>53063010304</v>
      </c>
      <c r="C73" s="40">
        <v>329</v>
      </c>
    </row>
    <row r="74" spans="2:3">
      <c r="B74" s="9">
        <v>53063010305</v>
      </c>
      <c r="C74" s="40">
        <v>357</v>
      </c>
    </row>
    <row r="75" spans="2:3">
      <c r="B75" s="9">
        <v>53063010401</v>
      </c>
      <c r="C75" s="40">
        <v>695</v>
      </c>
    </row>
    <row r="76" spans="2:3">
      <c r="B76" s="9">
        <v>53063010402</v>
      </c>
      <c r="C76" s="40">
        <v>147</v>
      </c>
    </row>
    <row r="77" spans="2:3">
      <c r="B77" s="9">
        <v>53063010501</v>
      </c>
      <c r="C77" s="40">
        <v>921</v>
      </c>
    </row>
    <row r="78" spans="2:3">
      <c r="B78" s="9">
        <v>53063010503</v>
      </c>
      <c r="C78" s="40">
        <v>529</v>
      </c>
    </row>
    <row r="79" spans="2:3">
      <c r="B79" s="9">
        <v>53063010504</v>
      </c>
      <c r="C79" s="40">
        <v>108</v>
      </c>
    </row>
    <row r="80" spans="2:3">
      <c r="B80" s="9">
        <v>53063010601</v>
      </c>
      <c r="C80" s="40">
        <v>257</v>
      </c>
    </row>
    <row r="81" spans="2:3">
      <c r="B81" s="9">
        <v>53063010602</v>
      </c>
      <c r="C81" s="40">
        <v>549</v>
      </c>
    </row>
    <row r="82" spans="2:3">
      <c r="B82" s="9">
        <v>53063010700</v>
      </c>
      <c r="C82" s="40">
        <v>409</v>
      </c>
    </row>
    <row r="83" spans="2:3">
      <c r="B83" s="9">
        <v>53063010800</v>
      </c>
      <c r="C83" s="40">
        <v>394</v>
      </c>
    </row>
    <row r="84" spans="2:3">
      <c r="B84" s="9">
        <v>53063010900</v>
      </c>
      <c r="C84" s="40">
        <v>395</v>
      </c>
    </row>
    <row r="85" spans="2:3">
      <c r="B85" s="9">
        <v>53063011000</v>
      </c>
      <c r="C85" s="40">
        <v>524</v>
      </c>
    </row>
    <row r="86" spans="2:3">
      <c r="B86" s="9">
        <v>53063011101</v>
      </c>
      <c r="C86" s="40">
        <v>1487</v>
      </c>
    </row>
    <row r="87" spans="2:3">
      <c r="B87" s="9">
        <v>53063011102</v>
      </c>
      <c r="C87" s="40">
        <v>736</v>
      </c>
    </row>
    <row r="88" spans="2:3">
      <c r="B88" s="9">
        <v>53063011201</v>
      </c>
      <c r="C88" s="40">
        <v>1668</v>
      </c>
    </row>
    <row r="89" spans="2:3">
      <c r="B89" s="9">
        <v>53063011202</v>
      </c>
      <c r="C89" s="40">
        <v>581</v>
      </c>
    </row>
    <row r="90" spans="2:3">
      <c r="B90" s="9">
        <v>53063011300</v>
      </c>
      <c r="C90" s="40">
        <v>877</v>
      </c>
    </row>
    <row r="91" spans="2:3">
      <c r="B91" s="9">
        <v>53063011400</v>
      </c>
      <c r="C91" s="40">
        <v>849</v>
      </c>
    </row>
    <row r="92" spans="2:3">
      <c r="B92" s="9">
        <v>53063011500</v>
      </c>
      <c r="C92" s="40">
        <v>185</v>
      </c>
    </row>
    <row r="93" spans="2:3">
      <c r="B93" s="9">
        <v>53063011600</v>
      </c>
      <c r="C93" s="40">
        <v>229</v>
      </c>
    </row>
    <row r="94" spans="2:3">
      <c r="B94" s="9">
        <v>53063011701</v>
      </c>
      <c r="C94" s="40">
        <v>308</v>
      </c>
    </row>
    <row r="95" spans="2:3">
      <c r="B95" s="9">
        <v>53063011702</v>
      </c>
      <c r="C95" s="40">
        <v>1837</v>
      </c>
    </row>
    <row r="96" spans="2:3">
      <c r="B96" s="9">
        <v>53063011800</v>
      </c>
      <c r="C96" s="40">
        <v>127</v>
      </c>
    </row>
    <row r="97" spans="2:3">
      <c r="B97" s="9">
        <v>53063011900</v>
      </c>
      <c r="C97" s="40">
        <v>179</v>
      </c>
    </row>
    <row r="98" spans="2:3">
      <c r="B98" s="9">
        <v>53063012000</v>
      </c>
      <c r="C98" s="40">
        <v>218</v>
      </c>
    </row>
    <row r="99" spans="2:3">
      <c r="B99" s="9">
        <v>53063012100</v>
      </c>
      <c r="C99" s="40">
        <v>525</v>
      </c>
    </row>
    <row r="100" spans="2:3">
      <c r="B100" s="9">
        <v>53063012200</v>
      </c>
      <c r="C100" s="40">
        <v>377</v>
      </c>
    </row>
    <row r="101" spans="2:3">
      <c r="B101" s="9">
        <v>53063012300</v>
      </c>
      <c r="C101" s="40">
        <v>1296</v>
      </c>
    </row>
    <row r="102" spans="2:3">
      <c r="B102" s="9">
        <v>53063012401</v>
      </c>
      <c r="C102" s="40">
        <v>308</v>
      </c>
    </row>
    <row r="103" spans="2:3">
      <c r="B103" s="9">
        <v>53063012402</v>
      </c>
      <c r="C103" s="40">
        <v>156</v>
      </c>
    </row>
    <row r="104" spans="2:3">
      <c r="B104" s="9">
        <v>53063012500</v>
      </c>
      <c r="C104" s="40">
        <v>572</v>
      </c>
    </row>
    <row r="105" spans="2:3">
      <c r="B105" s="9">
        <v>53063012600</v>
      </c>
      <c r="C105" s="40">
        <v>306</v>
      </c>
    </row>
    <row r="106" spans="2:3">
      <c r="B106" s="9">
        <v>53063012701</v>
      </c>
      <c r="C106" s="40">
        <v>139</v>
      </c>
    </row>
    <row r="107" spans="2:3">
      <c r="B107" s="9">
        <v>53063012702</v>
      </c>
      <c r="C107" s="40">
        <v>110</v>
      </c>
    </row>
    <row r="108" spans="2:3">
      <c r="B108" s="9">
        <v>53063012801</v>
      </c>
      <c r="C108" s="40">
        <v>409</v>
      </c>
    </row>
    <row r="109" spans="2:3">
      <c r="B109" s="9">
        <v>53063012802</v>
      </c>
      <c r="C109" s="40">
        <v>287</v>
      </c>
    </row>
    <row r="110" spans="2:3">
      <c r="B110" s="9">
        <v>53063012901</v>
      </c>
      <c r="C110" s="40">
        <v>148</v>
      </c>
    </row>
    <row r="111" spans="2:3">
      <c r="B111" s="9">
        <v>53063012902</v>
      </c>
      <c r="C111" s="40">
        <v>205</v>
      </c>
    </row>
    <row r="112" spans="2:3">
      <c r="B112" s="9">
        <v>53063013000</v>
      </c>
      <c r="C112" s="40">
        <v>266</v>
      </c>
    </row>
    <row r="113" spans="2:3">
      <c r="B113" s="9">
        <v>53063013100</v>
      </c>
      <c r="C113" s="40">
        <v>1818</v>
      </c>
    </row>
    <row r="114" spans="2:3">
      <c r="B114" s="9">
        <v>53063013201</v>
      </c>
      <c r="C114" s="40">
        <v>814</v>
      </c>
    </row>
    <row r="115" spans="2:3">
      <c r="B115" s="9">
        <v>53063013202</v>
      </c>
      <c r="C115" s="40">
        <v>779</v>
      </c>
    </row>
    <row r="116" spans="2:3">
      <c r="B116" s="9">
        <v>53063013300</v>
      </c>
      <c r="C116" s="40">
        <v>28</v>
      </c>
    </row>
    <row r="117" spans="2:3">
      <c r="B117" s="9">
        <v>53063013401</v>
      </c>
      <c r="C117" s="40">
        <v>209</v>
      </c>
    </row>
    <row r="118" spans="2:3">
      <c r="B118" s="9">
        <v>53063013500</v>
      </c>
      <c r="C118" s="40">
        <v>251</v>
      </c>
    </row>
    <row r="119" spans="2:3">
      <c r="B119" s="9">
        <v>53063013600</v>
      </c>
      <c r="C119" s="40">
        <v>446</v>
      </c>
    </row>
    <row r="120" spans="2:3">
      <c r="B120" s="9">
        <v>53063013700</v>
      </c>
      <c r="C120" s="40">
        <v>399</v>
      </c>
    </row>
    <row r="121" spans="2:3">
      <c r="B121" s="9">
        <v>53063013900</v>
      </c>
      <c r="C121" s="40">
        <v>495</v>
      </c>
    </row>
    <row r="122" spans="2:3">
      <c r="B122" s="9">
        <v>53063014001</v>
      </c>
      <c r="C122" s="40">
        <v>62</v>
      </c>
    </row>
    <row r="123" spans="2:3">
      <c r="B123" s="9">
        <v>53063014002</v>
      </c>
      <c r="C123" s="40">
        <v>75</v>
      </c>
    </row>
    <row r="124" spans="2:3">
      <c r="B124" s="9">
        <v>53063014100</v>
      </c>
      <c r="C124" s="40">
        <v>256</v>
      </c>
    </row>
    <row r="125" spans="2:3">
      <c r="B125" s="9">
        <v>53063014300</v>
      </c>
      <c r="C125" s="40">
        <v>311</v>
      </c>
    </row>
    <row r="126" spans="2:3">
      <c r="B126" s="9">
        <v>53063014400</v>
      </c>
      <c r="C126" s="40">
        <v>804</v>
      </c>
    </row>
    <row r="127" spans="2:3">
      <c r="B127" s="9">
        <v>53063014500</v>
      </c>
      <c r="C127" s="40">
        <v>526</v>
      </c>
    </row>
    <row r="128" spans="2:3">
      <c r="B128" s="9">
        <v>53065941000</v>
      </c>
      <c r="C128" s="40">
        <v>443</v>
      </c>
    </row>
    <row r="129" spans="2:3">
      <c r="B129" s="9">
        <v>53065950100</v>
      </c>
      <c r="C129" s="40">
        <v>1160</v>
      </c>
    </row>
    <row r="130" spans="2:3">
      <c r="B130" s="9">
        <v>53065950200</v>
      </c>
      <c r="C130" s="40">
        <v>420</v>
      </c>
    </row>
    <row r="131" spans="2:3">
      <c r="B131" s="9">
        <v>53065950300</v>
      </c>
      <c r="C131" s="40">
        <v>458</v>
      </c>
    </row>
    <row r="132" spans="2:3">
      <c r="B132" s="9">
        <v>53065950500</v>
      </c>
      <c r="C132" s="40">
        <v>355</v>
      </c>
    </row>
    <row r="133" spans="2:3">
      <c r="B133" s="9">
        <v>53065950600</v>
      </c>
      <c r="C133" s="40">
        <v>272</v>
      </c>
    </row>
    <row r="134" spans="2:3">
      <c r="B134" s="9">
        <v>53065950700</v>
      </c>
      <c r="C134" s="40">
        <v>203</v>
      </c>
    </row>
    <row r="135" spans="2:3">
      <c r="B135" s="9">
        <v>53065950800</v>
      </c>
      <c r="C135" s="40">
        <v>411</v>
      </c>
    </row>
    <row r="136" spans="2:3">
      <c r="B136" s="9">
        <v>53065950900</v>
      </c>
      <c r="C136" s="40">
        <v>229</v>
      </c>
    </row>
    <row r="137" spans="2:3">
      <c r="B137" s="9">
        <v>53065951100</v>
      </c>
      <c r="C137" s="40">
        <v>616</v>
      </c>
    </row>
    <row r="138" spans="2:3">
      <c r="B138" s="9">
        <v>53065951300</v>
      </c>
      <c r="C138" s="40">
        <v>317</v>
      </c>
    </row>
    <row r="139" spans="2:3">
      <c r="B139" s="9">
        <v>53065951400</v>
      </c>
      <c r="C139" s="40">
        <v>229</v>
      </c>
    </row>
    <row r="140" spans="2:3">
      <c r="B140" s="9">
        <v>53075000100</v>
      </c>
      <c r="C140" s="40">
        <v>415</v>
      </c>
    </row>
    <row r="141" spans="2:3">
      <c r="B141" s="9">
        <v>53075000200</v>
      </c>
      <c r="C141" s="40">
        <v>704</v>
      </c>
    </row>
    <row r="142" spans="2:3">
      <c r="B142" s="9">
        <v>53075000300</v>
      </c>
      <c r="C142" s="40">
        <v>400</v>
      </c>
    </row>
    <row r="143" spans="2:3">
      <c r="B143" s="9">
        <v>53075000400</v>
      </c>
      <c r="C143" s="40">
        <v>371</v>
      </c>
    </row>
    <row r="144" spans="2:3">
      <c r="B144" s="9">
        <v>53075000500</v>
      </c>
      <c r="C144" s="40">
        <v>103</v>
      </c>
    </row>
    <row r="145" spans="2:3">
      <c r="B145" s="9">
        <v>53075000600</v>
      </c>
      <c r="C145" s="40">
        <v>1335</v>
      </c>
    </row>
    <row r="146" spans="2:3">
      <c r="B146" s="9">
        <v>53075000700</v>
      </c>
      <c r="C146" s="40">
        <v>374</v>
      </c>
    </row>
    <row r="147" spans="2:3">
      <c r="B147" s="9">
        <v>53075000800</v>
      </c>
      <c r="C147" s="40">
        <v>371</v>
      </c>
    </row>
    <row r="148" spans="2:3">
      <c r="B148" s="9">
        <v>53075000900</v>
      </c>
      <c r="C148" s="40">
        <v>437</v>
      </c>
    </row>
    <row r="149" spans="2:3" ht="15.75" thickBot="1">
      <c r="B149" s="10">
        <v>53075001000</v>
      </c>
      <c r="C149" s="41">
        <v>158</v>
      </c>
    </row>
  </sheetData>
  <dataConsolidate/>
  <mergeCells count="1">
    <mergeCell ref="B3:C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2AC9-E934-47F4-B89B-3B4A8182DD00}">
  <dimension ref="B1:E150"/>
  <sheetViews>
    <sheetView tabSelected="1" workbookViewId="0">
      <selection activeCell="E3" sqref="E3"/>
    </sheetView>
  </sheetViews>
  <sheetFormatPr defaultRowHeight="15"/>
  <cols>
    <col min="2" max="2" width="17.28515625" style="11" customWidth="1"/>
    <col min="3" max="3" width="17.5703125" customWidth="1"/>
    <col min="4" max="4" width="18.5703125" customWidth="1"/>
    <col min="5" max="5" width="18.42578125" customWidth="1"/>
  </cols>
  <sheetData>
    <row r="1" spans="2:5" ht="15.75" thickBot="1"/>
    <row r="2" spans="2:5" ht="47.25" customHeight="1" thickBot="1">
      <c r="B2" s="30" t="s">
        <v>150</v>
      </c>
      <c r="C2" s="31"/>
      <c r="D2" s="31"/>
      <c r="E2" s="32"/>
    </row>
    <row r="3" spans="2:5" ht="30.75" thickBot="1">
      <c r="B3" s="12" t="s">
        <v>0</v>
      </c>
      <c r="C3" s="14" t="s">
        <v>1</v>
      </c>
      <c r="D3" s="14" t="s">
        <v>151</v>
      </c>
      <c r="E3" s="15" t="s">
        <v>152</v>
      </c>
    </row>
    <row r="4" spans="2:5">
      <c r="B4" s="8">
        <v>53001950100</v>
      </c>
      <c r="C4" s="3">
        <v>286</v>
      </c>
      <c r="D4" s="3">
        <v>581</v>
      </c>
      <c r="E4" s="5">
        <f>BillDiscountMerge[[#This Row],[Customers Participating]]/BillDiscountMerge[[#This Row],[Total Low Income Customers]]</f>
        <v>0.49225473321858865</v>
      </c>
    </row>
    <row r="5" spans="2:5">
      <c r="B5" s="9">
        <v>53001950200</v>
      </c>
      <c r="C5" s="2">
        <v>154</v>
      </c>
      <c r="D5" s="2">
        <v>327</v>
      </c>
      <c r="E5" s="6">
        <f>BillDiscountMerge[[#This Row],[Customers Participating]]/BillDiscountMerge[[#This Row],[Total Low Income Customers]]</f>
        <v>0.47094801223241589</v>
      </c>
    </row>
    <row r="6" spans="2:5">
      <c r="B6" s="9">
        <v>53001950300</v>
      </c>
      <c r="C6" s="2">
        <v>480</v>
      </c>
      <c r="D6" s="2">
        <v>891</v>
      </c>
      <c r="E6" s="6">
        <f>BillDiscountMerge[[#This Row],[Customers Participating]]/BillDiscountMerge[[#This Row],[Total Low Income Customers]]</f>
        <v>0.53872053872053871</v>
      </c>
    </row>
    <row r="7" spans="2:5">
      <c r="B7" s="9">
        <v>53001950400</v>
      </c>
      <c r="C7" s="2">
        <v>407</v>
      </c>
      <c r="D7" s="2">
        <v>761</v>
      </c>
      <c r="E7" s="6">
        <f>BillDiscountMerge[[#This Row],[Customers Participating]]/BillDiscountMerge[[#This Row],[Total Low Income Customers]]</f>
        <v>0.53482260183968466</v>
      </c>
    </row>
    <row r="8" spans="2:5">
      <c r="B8" s="9">
        <v>53001950500</v>
      </c>
      <c r="C8" s="2">
        <v>692</v>
      </c>
      <c r="D8" s="2">
        <v>1187</v>
      </c>
      <c r="E8" s="6">
        <f>BillDiscountMerge[[#This Row],[Customers Participating]]/BillDiscountMerge[[#This Row],[Total Low Income Customers]]</f>
        <v>0.58298230834035381</v>
      </c>
    </row>
    <row r="9" spans="2:5">
      <c r="B9" s="9">
        <v>53003960100</v>
      </c>
      <c r="C9" s="2">
        <v>229</v>
      </c>
      <c r="D9" s="2">
        <v>484</v>
      </c>
      <c r="E9" s="6">
        <f>BillDiscountMerge[[#This Row],[Customers Participating]]/BillDiscountMerge[[#This Row],[Total Low Income Customers]]</f>
        <v>0.47314049586776857</v>
      </c>
    </row>
    <row r="10" spans="2:5">
      <c r="B10" s="9">
        <v>53003960200</v>
      </c>
      <c r="C10" s="2">
        <v>411</v>
      </c>
      <c r="D10" s="2">
        <v>1001</v>
      </c>
      <c r="E10" s="6">
        <f>BillDiscountMerge[[#This Row],[Customers Participating]]/BillDiscountMerge[[#This Row],[Total Low Income Customers]]</f>
        <v>0.41058941058941056</v>
      </c>
    </row>
    <row r="11" spans="2:5">
      <c r="B11" s="9">
        <v>53003960300</v>
      </c>
      <c r="C11" s="2">
        <v>739</v>
      </c>
      <c r="D11" s="2">
        <v>1434</v>
      </c>
      <c r="E11" s="6">
        <f>BillDiscountMerge[[#This Row],[Customers Participating]]/BillDiscountMerge[[#This Row],[Total Low Income Customers]]</f>
        <v>0.51534170153417014</v>
      </c>
    </row>
    <row r="12" spans="2:5">
      <c r="B12" s="9">
        <v>53003960400</v>
      </c>
      <c r="C12" s="2">
        <v>393</v>
      </c>
      <c r="D12" s="2">
        <v>758</v>
      </c>
      <c r="E12" s="6">
        <f>BillDiscountMerge[[#This Row],[Customers Participating]]/BillDiscountMerge[[#This Row],[Total Low Income Customers]]</f>
        <v>0.51846965699208447</v>
      </c>
    </row>
    <row r="13" spans="2:5">
      <c r="B13" s="9">
        <v>53003960500</v>
      </c>
      <c r="C13" s="2">
        <v>441</v>
      </c>
      <c r="D13" s="2">
        <v>1006</v>
      </c>
      <c r="E13" s="6">
        <f>BillDiscountMerge[[#This Row],[Customers Participating]]/BillDiscountMerge[[#This Row],[Total Low Income Customers]]</f>
        <v>0.43836978131212723</v>
      </c>
    </row>
    <row r="14" spans="2:5">
      <c r="B14" s="9">
        <v>53003960600</v>
      </c>
      <c r="C14" s="2">
        <v>453</v>
      </c>
      <c r="D14" s="2">
        <v>906</v>
      </c>
      <c r="E14" s="6">
        <f>BillDiscountMerge[[#This Row],[Customers Participating]]/BillDiscountMerge[[#This Row],[Total Low Income Customers]]</f>
        <v>0.5</v>
      </c>
    </row>
    <row r="15" spans="2:5">
      <c r="B15" s="9">
        <v>53019940000</v>
      </c>
      <c r="C15" s="2">
        <v>267</v>
      </c>
      <c r="D15" s="2">
        <v>578</v>
      </c>
      <c r="E15" s="6">
        <f>BillDiscountMerge[[#This Row],[Customers Participating]]/BillDiscountMerge[[#This Row],[Total Low Income Customers]]</f>
        <v>0.46193771626297581</v>
      </c>
    </row>
    <row r="16" spans="2:5">
      <c r="B16" s="9">
        <v>53019970100</v>
      </c>
      <c r="C16" s="2">
        <v>185</v>
      </c>
      <c r="D16" s="2">
        <v>450</v>
      </c>
      <c r="E16" s="6">
        <f>BillDiscountMerge[[#This Row],[Customers Participating]]/BillDiscountMerge[[#This Row],[Total Low Income Customers]]</f>
        <v>0.41111111111111109</v>
      </c>
    </row>
    <row r="17" spans="2:5">
      <c r="B17" s="9">
        <v>53021020800</v>
      </c>
      <c r="C17" s="2">
        <v>21</v>
      </c>
      <c r="D17" s="2">
        <v>193</v>
      </c>
      <c r="E17" s="6">
        <f>BillDiscountMerge[[#This Row],[Customers Participating]]/BillDiscountMerge[[#This Row],[Total Low Income Customers]]</f>
        <v>0.10880829015544041</v>
      </c>
    </row>
    <row r="18" spans="2:5">
      <c r="B18" s="9">
        <v>53039950100</v>
      </c>
      <c r="C18" s="2">
        <v>134</v>
      </c>
      <c r="D18" s="2">
        <v>525</v>
      </c>
      <c r="E18" s="6">
        <f>BillDiscountMerge[[#This Row],[Customers Participating]]/BillDiscountMerge[[#This Row],[Total Low Income Customers]]</f>
        <v>0.25523809523809526</v>
      </c>
    </row>
    <row r="19" spans="2:5">
      <c r="B19" s="9">
        <v>53043960100</v>
      </c>
      <c r="C19" s="2">
        <v>231</v>
      </c>
      <c r="D19" s="2">
        <v>453</v>
      </c>
      <c r="E19" s="6">
        <f>BillDiscountMerge[[#This Row],[Customers Participating]]/BillDiscountMerge[[#This Row],[Total Low Income Customers]]</f>
        <v>0.50993377483443714</v>
      </c>
    </row>
    <row r="20" spans="2:5">
      <c r="B20" s="9">
        <v>53043960200</v>
      </c>
      <c r="C20" s="2">
        <v>134</v>
      </c>
      <c r="D20" s="2">
        <v>283</v>
      </c>
      <c r="E20" s="6">
        <f>BillDiscountMerge[[#This Row],[Customers Participating]]/BillDiscountMerge[[#This Row],[Total Low Income Customers]]</f>
        <v>0.47349823321554768</v>
      </c>
    </row>
    <row r="21" spans="2:5">
      <c r="B21" s="9">
        <v>53043960300</v>
      </c>
      <c r="C21" s="2">
        <v>239</v>
      </c>
      <c r="D21" s="2">
        <v>537</v>
      </c>
      <c r="E21" s="6">
        <f>BillDiscountMerge[[#This Row],[Customers Participating]]/BillDiscountMerge[[#This Row],[Total Low Income Customers]]</f>
        <v>0.4450651769087523</v>
      </c>
    </row>
    <row r="22" spans="2:5">
      <c r="B22" s="9">
        <v>53043960400</v>
      </c>
      <c r="C22" s="2">
        <v>341</v>
      </c>
      <c r="D22" s="2">
        <v>813</v>
      </c>
      <c r="E22" s="6">
        <f>BillDiscountMerge[[#This Row],[Customers Participating]]/BillDiscountMerge[[#This Row],[Total Low Income Customers]]</f>
        <v>0.4194341943419434</v>
      </c>
    </row>
    <row r="23" spans="2:5">
      <c r="B23" s="9">
        <v>53059950300</v>
      </c>
      <c r="C23" s="2">
        <v>41</v>
      </c>
      <c r="D23" s="2">
        <v>186</v>
      </c>
      <c r="E23" s="6">
        <f>BillDiscountMerge[[#This Row],[Customers Participating]]/BillDiscountMerge[[#This Row],[Total Low Income Customers]]</f>
        <v>0.22043010752688172</v>
      </c>
    </row>
    <row r="24" spans="2:5">
      <c r="B24" s="9">
        <v>53063000200</v>
      </c>
      <c r="C24" s="2">
        <v>1100</v>
      </c>
      <c r="D24" s="2">
        <v>1916</v>
      </c>
      <c r="E24" s="6">
        <f>BillDiscountMerge[[#This Row],[Customers Participating]]/BillDiscountMerge[[#This Row],[Total Low Income Customers]]</f>
        <v>0.57411273486430059</v>
      </c>
    </row>
    <row r="25" spans="2:5">
      <c r="B25" s="9">
        <v>53063000300</v>
      </c>
      <c r="C25" s="2">
        <v>1064</v>
      </c>
      <c r="D25" s="2">
        <v>1926</v>
      </c>
      <c r="E25" s="6">
        <f>BillDiscountMerge[[#This Row],[Customers Participating]]/BillDiscountMerge[[#This Row],[Total Low Income Customers]]</f>
        <v>0.55244029075804779</v>
      </c>
    </row>
    <row r="26" spans="2:5">
      <c r="B26" s="9">
        <v>53063000400</v>
      </c>
      <c r="C26" s="2">
        <v>928</v>
      </c>
      <c r="D26" s="2">
        <v>1714</v>
      </c>
      <c r="E26" s="6">
        <f>BillDiscountMerge[[#This Row],[Customers Participating]]/BillDiscountMerge[[#This Row],[Total Low Income Customers]]</f>
        <v>0.54142357059509916</v>
      </c>
    </row>
    <row r="27" spans="2:5">
      <c r="B27" s="9">
        <v>53063000500</v>
      </c>
      <c r="C27" s="2">
        <v>584</v>
      </c>
      <c r="D27" s="2">
        <v>1019</v>
      </c>
      <c r="E27" s="6">
        <f>BillDiscountMerge[[#This Row],[Customers Participating]]/BillDiscountMerge[[#This Row],[Total Low Income Customers]]</f>
        <v>0.57311089303238472</v>
      </c>
    </row>
    <row r="28" spans="2:5">
      <c r="B28" s="9">
        <v>53063000600</v>
      </c>
      <c r="C28" s="2">
        <v>509</v>
      </c>
      <c r="D28" s="2">
        <v>888</v>
      </c>
      <c r="E28" s="6">
        <f>BillDiscountMerge[[#This Row],[Customers Participating]]/BillDiscountMerge[[#This Row],[Total Low Income Customers]]</f>
        <v>0.57319819819819817</v>
      </c>
    </row>
    <row r="29" spans="2:5">
      <c r="B29" s="9">
        <v>53063000700</v>
      </c>
      <c r="C29" s="2">
        <v>757</v>
      </c>
      <c r="D29" s="2">
        <v>1444</v>
      </c>
      <c r="E29" s="6">
        <f>BillDiscountMerge[[#This Row],[Customers Participating]]/BillDiscountMerge[[#This Row],[Total Low Income Customers]]</f>
        <v>0.52423822714681445</v>
      </c>
    </row>
    <row r="30" spans="2:5">
      <c r="B30" s="9">
        <v>53063000800</v>
      </c>
      <c r="C30" s="2">
        <v>413</v>
      </c>
      <c r="D30" s="2">
        <v>764</v>
      </c>
      <c r="E30" s="6">
        <f>BillDiscountMerge[[#This Row],[Customers Participating]]/BillDiscountMerge[[#This Row],[Total Low Income Customers]]</f>
        <v>0.54057591623036649</v>
      </c>
    </row>
    <row r="31" spans="2:5">
      <c r="B31" s="9">
        <v>53063000900</v>
      </c>
      <c r="C31" s="2">
        <v>863</v>
      </c>
      <c r="D31" s="2">
        <v>1529</v>
      </c>
      <c r="E31" s="6">
        <f>BillDiscountMerge[[#This Row],[Customers Participating]]/BillDiscountMerge[[#This Row],[Total Low Income Customers]]</f>
        <v>0.56442119032047089</v>
      </c>
    </row>
    <row r="32" spans="2:5">
      <c r="B32" s="9">
        <v>53063001000</v>
      </c>
      <c r="C32" s="2">
        <v>649</v>
      </c>
      <c r="D32" s="2">
        <v>1227</v>
      </c>
      <c r="E32" s="6">
        <f>BillDiscountMerge[[#This Row],[Customers Participating]]/BillDiscountMerge[[#This Row],[Total Low Income Customers]]</f>
        <v>0.52893235533822336</v>
      </c>
    </row>
    <row r="33" spans="2:5">
      <c r="B33" s="9">
        <v>53063001100</v>
      </c>
      <c r="C33" s="2">
        <v>390</v>
      </c>
      <c r="D33" s="2">
        <v>737</v>
      </c>
      <c r="E33" s="6">
        <f>BillDiscountMerge[[#This Row],[Customers Participating]]/BillDiscountMerge[[#This Row],[Total Low Income Customers]]</f>
        <v>0.52917232021709637</v>
      </c>
    </row>
    <row r="34" spans="2:5">
      <c r="B34" s="9">
        <v>53063001200</v>
      </c>
      <c r="C34" s="2">
        <v>361</v>
      </c>
      <c r="D34" s="2">
        <v>696</v>
      </c>
      <c r="E34" s="6">
        <f>BillDiscountMerge[[#This Row],[Customers Participating]]/BillDiscountMerge[[#This Row],[Total Low Income Customers]]</f>
        <v>0.51867816091954022</v>
      </c>
    </row>
    <row r="35" spans="2:5">
      <c r="B35" s="9">
        <v>53063001300</v>
      </c>
      <c r="C35" s="2">
        <v>674</v>
      </c>
      <c r="D35" s="2">
        <v>1184</v>
      </c>
      <c r="E35" s="6">
        <f>BillDiscountMerge[[#This Row],[Customers Participating]]/BillDiscountMerge[[#This Row],[Total Low Income Customers]]</f>
        <v>0.5692567567567568</v>
      </c>
    </row>
    <row r="36" spans="2:5">
      <c r="B36" s="9">
        <v>53063001400</v>
      </c>
      <c r="C36" s="2">
        <v>1348</v>
      </c>
      <c r="D36" s="2">
        <v>2417</v>
      </c>
      <c r="E36" s="6">
        <f>BillDiscountMerge[[#This Row],[Customers Participating]]/BillDiscountMerge[[#This Row],[Total Low Income Customers]]</f>
        <v>0.55771617707902355</v>
      </c>
    </row>
    <row r="37" spans="2:5">
      <c r="B37" s="9">
        <v>53063001500</v>
      </c>
      <c r="C37" s="2">
        <v>1060</v>
      </c>
      <c r="D37" s="2">
        <v>1946</v>
      </c>
      <c r="E37" s="6">
        <f>BillDiscountMerge[[#This Row],[Customers Participating]]/BillDiscountMerge[[#This Row],[Total Low Income Customers]]</f>
        <v>0.54470709146968144</v>
      </c>
    </row>
    <row r="38" spans="2:5">
      <c r="B38" s="9">
        <v>53063001600</v>
      </c>
      <c r="C38" s="2">
        <v>980</v>
      </c>
      <c r="D38" s="2">
        <v>1508</v>
      </c>
      <c r="E38" s="6">
        <f>BillDiscountMerge[[#This Row],[Customers Participating]]/BillDiscountMerge[[#This Row],[Total Low Income Customers]]</f>
        <v>0.64986737400530503</v>
      </c>
    </row>
    <row r="39" spans="2:5">
      <c r="B39" s="9">
        <v>53063001800</v>
      </c>
      <c r="C39" s="2">
        <v>624</v>
      </c>
      <c r="D39" s="2">
        <v>1160</v>
      </c>
      <c r="E39" s="6">
        <f>BillDiscountMerge[[#This Row],[Customers Participating]]/BillDiscountMerge[[#This Row],[Total Low Income Customers]]</f>
        <v>0.53793103448275859</v>
      </c>
    </row>
    <row r="40" spans="2:5">
      <c r="B40" s="9">
        <v>53063001900</v>
      </c>
      <c r="C40" s="2">
        <v>658</v>
      </c>
      <c r="D40" s="2">
        <v>1216</v>
      </c>
      <c r="E40" s="6">
        <f>BillDiscountMerge[[#This Row],[Customers Participating]]/BillDiscountMerge[[#This Row],[Total Low Income Customers]]</f>
        <v>0.54111842105263153</v>
      </c>
    </row>
    <row r="41" spans="2:5">
      <c r="B41" s="9">
        <v>53063002000</v>
      </c>
      <c r="C41" s="2">
        <v>946</v>
      </c>
      <c r="D41" s="2">
        <v>1709</v>
      </c>
      <c r="E41" s="6">
        <f>BillDiscountMerge[[#This Row],[Customers Participating]]/BillDiscountMerge[[#This Row],[Total Low Income Customers]]</f>
        <v>0.55354008191925097</v>
      </c>
    </row>
    <row r="42" spans="2:5">
      <c r="B42" s="9">
        <v>53063002100</v>
      </c>
      <c r="C42" s="2">
        <v>497</v>
      </c>
      <c r="D42" s="2">
        <v>845</v>
      </c>
      <c r="E42" s="6">
        <f>BillDiscountMerge[[#This Row],[Customers Participating]]/BillDiscountMerge[[#This Row],[Total Low Income Customers]]</f>
        <v>0.58816568047337281</v>
      </c>
    </row>
    <row r="43" spans="2:5">
      <c r="B43" s="9">
        <v>53063002300</v>
      </c>
      <c r="C43" s="2">
        <v>995</v>
      </c>
      <c r="D43" s="2">
        <v>1861</v>
      </c>
      <c r="E43" s="6">
        <f>BillDiscountMerge[[#This Row],[Customers Participating]]/BillDiscountMerge[[#This Row],[Total Low Income Customers]]</f>
        <v>0.53465878559914026</v>
      </c>
    </row>
    <row r="44" spans="2:5">
      <c r="B44" s="9">
        <v>53063002400</v>
      </c>
      <c r="C44" s="2">
        <v>604</v>
      </c>
      <c r="D44" s="2">
        <v>1254</v>
      </c>
      <c r="E44" s="6">
        <f>BillDiscountMerge[[#This Row],[Customers Participating]]/BillDiscountMerge[[#This Row],[Total Low Income Customers]]</f>
        <v>0.48165869218500795</v>
      </c>
    </row>
    <row r="45" spans="2:5">
      <c r="B45" s="9">
        <v>53063002500</v>
      </c>
      <c r="C45" s="2">
        <v>917</v>
      </c>
      <c r="D45" s="2">
        <v>2084</v>
      </c>
      <c r="E45" s="6">
        <f>BillDiscountMerge[[#This Row],[Customers Participating]]/BillDiscountMerge[[#This Row],[Total Low Income Customers]]</f>
        <v>0.44001919385796545</v>
      </c>
    </row>
    <row r="46" spans="2:5">
      <c r="B46" s="9">
        <v>53063002600</v>
      </c>
      <c r="C46" s="2">
        <v>1193</v>
      </c>
      <c r="D46" s="2">
        <v>2236</v>
      </c>
      <c r="E46" s="6">
        <f>BillDiscountMerge[[#This Row],[Customers Participating]]/BillDiscountMerge[[#This Row],[Total Low Income Customers]]</f>
        <v>0.53354203935599287</v>
      </c>
    </row>
    <row r="47" spans="2:5">
      <c r="B47" s="9">
        <v>53063002900</v>
      </c>
      <c r="C47" s="2">
        <v>435</v>
      </c>
      <c r="D47" s="2">
        <v>756</v>
      </c>
      <c r="E47" s="6">
        <f>BillDiscountMerge[[#This Row],[Customers Participating]]/BillDiscountMerge[[#This Row],[Total Low Income Customers]]</f>
        <v>0.57539682539682535</v>
      </c>
    </row>
    <row r="48" spans="2:5">
      <c r="B48" s="9">
        <v>53063003000</v>
      </c>
      <c r="C48" s="2">
        <v>517</v>
      </c>
      <c r="D48" s="2">
        <v>913</v>
      </c>
      <c r="E48" s="6">
        <f>BillDiscountMerge[[#This Row],[Customers Participating]]/BillDiscountMerge[[#This Row],[Total Low Income Customers]]</f>
        <v>0.5662650602409639</v>
      </c>
    </row>
    <row r="49" spans="2:5">
      <c r="B49" s="9">
        <v>53063003100</v>
      </c>
      <c r="C49" s="2">
        <v>805</v>
      </c>
      <c r="D49" s="2">
        <v>1481</v>
      </c>
      <c r="E49" s="6">
        <f>BillDiscountMerge[[#This Row],[Customers Participating]]/BillDiscountMerge[[#This Row],[Total Low Income Customers]]</f>
        <v>0.54355165428764352</v>
      </c>
    </row>
    <row r="50" spans="2:5">
      <c r="B50" s="9">
        <v>53063003200</v>
      </c>
      <c r="C50" s="2">
        <v>482</v>
      </c>
      <c r="D50" s="2">
        <v>1075</v>
      </c>
      <c r="E50" s="6">
        <f>BillDiscountMerge[[#This Row],[Customers Participating]]/BillDiscountMerge[[#This Row],[Total Low Income Customers]]</f>
        <v>0.44837209302325581</v>
      </c>
    </row>
    <row r="51" spans="2:5">
      <c r="B51" s="9">
        <v>53063003500</v>
      </c>
      <c r="C51" s="2">
        <v>369</v>
      </c>
      <c r="D51" s="2">
        <v>947</v>
      </c>
      <c r="E51" s="6">
        <f>BillDiscountMerge[[#This Row],[Customers Participating]]/BillDiscountMerge[[#This Row],[Total Low Income Customers]]</f>
        <v>0.38965153115100315</v>
      </c>
    </row>
    <row r="52" spans="2:5">
      <c r="B52" s="9">
        <v>53063003600</v>
      </c>
      <c r="C52" s="2">
        <v>1105</v>
      </c>
      <c r="D52" s="2">
        <v>2385</v>
      </c>
      <c r="E52" s="6">
        <f>BillDiscountMerge[[#This Row],[Customers Participating]]/BillDiscountMerge[[#This Row],[Total Low Income Customers]]</f>
        <v>0.46331236897274636</v>
      </c>
    </row>
    <row r="53" spans="2:5">
      <c r="B53" s="9">
        <v>53063003800</v>
      </c>
      <c r="C53" s="2">
        <v>361</v>
      </c>
      <c r="D53" s="2">
        <v>780</v>
      </c>
      <c r="E53" s="6">
        <f>BillDiscountMerge[[#This Row],[Customers Participating]]/BillDiscountMerge[[#This Row],[Total Low Income Customers]]</f>
        <v>0.46282051282051284</v>
      </c>
    </row>
    <row r="54" spans="2:5">
      <c r="B54" s="9">
        <v>53063003900</v>
      </c>
      <c r="C54" s="2">
        <v>364</v>
      </c>
      <c r="D54" s="2">
        <v>731</v>
      </c>
      <c r="E54" s="6">
        <f>BillDiscountMerge[[#This Row],[Customers Participating]]/BillDiscountMerge[[#This Row],[Total Low Income Customers]]</f>
        <v>0.49794801641586867</v>
      </c>
    </row>
    <row r="55" spans="2:5">
      <c r="B55" s="9">
        <v>53063004000</v>
      </c>
      <c r="C55" s="2">
        <v>1036</v>
      </c>
      <c r="D55" s="2">
        <v>2127</v>
      </c>
      <c r="E55" s="6">
        <f>BillDiscountMerge[[#This Row],[Customers Participating]]/BillDiscountMerge[[#This Row],[Total Low Income Customers]]</f>
        <v>0.48707099200752235</v>
      </c>
    </row>
    <row r="56" spans="2:5">
      <c r="B56" s="9">
        <v>53063004100</v>
      </c>
      <c r="C56" s="2">
        <v>177</v>
      </c>
      <c r="D56" s="2">
        <v>333</v>
      </c>
      <c r="E56" s="6">
        <f>BillDiscountMerge[[#This Row],[Customers Participating]]/BillDiscountMerge[[#This Row],[Total Low Income Customers]]</f>
        <v>0.53153153153153154</v>
      </c>
    </row>
    <row r="57" spans="2:5">
      <c r="B57" s="9">
        <v>53063004200</v>
      </c>
      <c r="C57" s="2">
        <v>266</v>
      </c>
      <c r="D57" s="2">
        <v>409</v>
      </c>
      <c r="E57" s="6">
        <f>BillDiscountMerge[[#This Row],[Customers Participating]]/BillDiscountMerge[[#This Row],[Total Low Income Customers]]</f>
        <v>0.65036674816625917</v>
      </c>
    </row>
    <row r="58" spans="2:5">
      <c r="B58" s="9">
        <v>53063004300</v>
      </c>
      <c r="C58" s="2">
        <v>228</v>
      </c>
      <c r="D58" s="2">
        <v>401</v>
      </c>
      <c r="E58" s="6">
        <f>BillDiscountMerge[[#This Row],[Customers Participating]]/BillDiscountMerge[[#This Row],[Total Low Income Customers]]</f>
        <v>0.5685785536159601</v>
      </c>
    </row>
    <row r="59" spans="2:5">
      <c r="B59" s="9">
        <v>53063004400</v>
      </c>
      <c r="C59" s="2">
        <v>503</v>
      </c>
      <c r="D59" s="2">
        <v>940</v>
      </c>
      <c r="E59" s="6">
        <f>BillDiscountMerge[[#This Row],[Customers Participating]]/BillDiscountMerge[[#This Row],[Total Low Income Customers]]</f>
        <v>0.53510638297872337</v>
      </c>
    </row>
    <row r="60" spans="2:5">
      <c r="B60" s="9">
        <v>53063004500</v>
      </c>
      <c r="C60" s="2">
        <v>209</v>
      </c>
      <c r="D60" s="2">
        <v>347</v>
      </c>
      <c r="E60" s="6">
        <f>BillDiscountMerge[[#This Row],[Customers Participating]]/BillDiscountMerge[[#This Row],[Total Low Income Customers]]</f>
        <v>0.60230547550432278</v>
      </c>
    </row>
    <row r="61" spans="2:5">
      <c r="B61" s="9">
        <v>53063004601</v>
      </c>
      <c r="C61" s="2">
        <v>510</v>
      </c>
      <c r="D61" s="2">
        <v>991</v>
      </c>
      <c r="E61" s="6">
        <f>BillDiscountMerge[[#This Row],[Customers Participating]]/BillDiscountMerge[[#This Row],[Total Low Income Customers]]</f>
        <v>0.51463168516649849</v>
      </c>
    </row>
    <row r="62" spans="2:5">
      <c r="B62" s="9">
        <v>53063004602</v>
      </c>
      <c r="C62" s="2">
        <v>313</v>
      </c>
      <c r="D62" s="2">
        <v>518</v>
      </c>
      <c r="E62" s="6">
        <f>BillDiscountMerge[[#This Row],[Customers Participating]]/BillDiscountMerge[[#This Row],[Total Low Income Customers]]</f>
        <v>0.60424710424710426</v>
      </c>
    </row>
    <row r="63" spans="2:5">
      <c r="B63" s="9">
        <v>53063004700</v>
      </c>
      <c r="C63" s="2">
        <v>944</v>
      </c>
      <c r="D63" s="2">
        <v>1639</v>
      </c>
      <c r="E63" s="6">
        <f>BillDiscountMerge[[#This Row],[Customers Participating]]/BillDiscountMerge[[#This Row],[Total Low Income Customers]]</f>
        <v>0.57596095179987794</v>
      </c>
    </row>
    <row r="64" spans="2:5">
      <c r="B64" s="9">
        <v>53063004800</v>
      </c>
      <c r="C64" s="2">
        <v>611</v>
      </c>
      <c r="D64" s="2">
        <v>945</v>
      </c>
      <c r="E64" s="6">
        <f>BillDiscountMerge[[#This Row],[Customers Participating]]/BillDiscountMerge[[#This Row],[Total Low Income Customers]]</f>
        <v>0.64656084656084656</v>
      </c>
    </row>
    <row r="65" spans="2:5">
      <c r="B65" s="9">
        <v>53063004900</v>
      </c>
      <c r="C65" s="2">
        <v>461</v>
      </c>
      <c r="D65" s="2">
        <v>870</v>
      </c>
      <c r="E65" s="6">
        <f>BillDiscountMerge[[#This Row],[Customers Participating]]/BillDiscountMerge[[#This Row],[Total Low Income Customers]]</f>
        <v>0.52988505747126435</v>
      </c>
    </row>
    <row r="66" spans="2:5">
      <c r="B66" s="9">
        <v>53063005000</v>
      </c>
      <c r="C66" s="2">
        <v>714</v>
      </c>
      <c r="D66" s="2">
        <v>1195</v>
      </c>
      <c r="E66" s="6">
        <f>BillDiscountMerge[[#This Row],[Customers Participating]]/BillDiscountMerge[[#This Row],[Total Low Income Customers]]</f>
        <v>0.59748953974895402</v>
      </c>
    </row>
    <row r="67" spans="2:5">
      <c r="B67" s="9">
        <v>53063010100</v>
      </c>
      <c r="C67" s="2">
        <v>115</v>
      </c>
      <c r="D67" s="2">
        <v>240</v>
      </c>
      <c r="E67" s="6">
        <f>BillDiscountMerge[[#This Row],[Customers Participating]]/BillDiscountMerge[[#This Row],[Total Low Income Customers]]</f>
        <v>0.47916666666666669</v>
      </c>
    </row>
    <row r="68" spans="2:5">
      <c r="B68" s="9">
        <v>53063010201</v>
      </c>
      <c r="C68" s="2">
        <v>54</v>
      </c>
      <c r="D68" s="2">
        <v>95</v>
      </c>
      <c r="E68" s="6">
        <f>BillDiscountMerge[[#This Row],[Customers Participating]]/BillDiscountMerge[[#This Row],[Total Low Income Customers]]</f>
        <v>0.56842105263157894</v>
      </c>
    </row>
    <row r="69" spans="2:5">
      <c r="B69" s="9">
        <v>53063010202</v>
      </c>
      <c r="C69" s="2">
        <v>187</v>
      </c>
      <c r="D69" s="2">
        <v>376</v>
      </c>
      <c r="E69" s="6">
        <f>BillDiscountMerge[[#This Row],[Customers Participating]]/BillDiscountMerge[[#This Row],[Total Low Income Customers]]</f>
        <v>0.49734042553191488</v>
      </c>
    </row>
    <row r="70" spans="2:5">
      <c r="B70" s="9">
        <v>53063010301</v>
      </c>
      <c r="C70" s="2">
        <v>760</v>
      </c>
      <c r="D70" s="2">
        <v>1469</v>
      </c>
      <c r="E70" s="6">
        <f>BillDiscountMerge[[#This Row],[Customers Participating]]/BillDiscountMerge[[#This Row],[Total Low Income Customers]]</f>
        <v>0.51735874744724297</v>
      </c>
    </row>
    <row r="71" spans="2:5">
      <c r="B71" s="9">
        <v>53063010303</v>
      </c>
      <c r="C71" s="2">
        <v>69</v>
      </c>
      <c r="D71" s="2">
        <v>172</v>
      </c>
      <c r="E71" s="6">
        <f>BillDiscountMerge[[#This Row],[Customers Participating]]/BillDiscountMerge[[#This Row],[Total Low Income Customers]]</f>
        <v>0.40116279069767441</v>
      </c>
    </row>
    <row r="72" spans="2:5">
      <c r="B72" s="9">
        <v>53063010304</v>
      </c>
      <c r="C72" s="2">
        <v>329</v>
      </c>
      <c r="D72" s="2">
        <v>645</v>
      </c>
      <c r="E72" s="6">
        <f>BillDiscountMerge[[#This Row],[Customers Participating]]/BillDiscountMerge[[#This Row],[Total Low Income Customers]]</f>
        <v>0.51007751937984491</v>
      </c>
    </row>
    <row r="73" spans="2:5">
      <c r="B73" s="9">
        <v>53063010305</v>
      </c>
      <c r="C73" s="2">
        <v>357</v>
      </c>
      <c r="D73" s="2">
        <v>673</v>
      </c>
      <c r="E73" s="6">
        <f>BillDiscountMerge[[#This Row],[Customers Participating]]/BillDiscountMerge[[#This Row],[Total Low Income Customers]]</f>
        <v>0.53046062407132244</v>
      </c>
    </row>
    <row r="74" spans="2:5">
      <c r="B74" s="9">
        <v>53063010401</v>
      </c>
      <c r="C74" s="2">
        <v>695</v>
      </c>
      <c r="D74" s="2">
        <v>1526</v>
      </c>
      <c r="E74" s="6">
        <f>BillDiscountMerge[[#This Row],[Customers Participating]]/BillDiscountMerge[[#This Row],[Total Low Income Customers]]</f>
        <v>0.45543905635648757</v>
      </c>
    </row>
    <row r="75" spans="2:5">
      <c r="B75" s="9">
        <v>53063010402</v>
      </c>
      <c r="C75" s="2">
        <v>147</v>
      </c>
      <c r="D75" s="2">
        <v>294</v>
      </c>
      <c r="E75" s="6">
        <f>BillDiscountMerge[[#This Row],[Customers Participating]]/BillDiscountMerge[[#This Row],[Total Low Income Customers]]</f>
        <v>0.5</v>
      </c>
    </row>
    <row r="76" spans="2:5">
      <c r="B76" s="9">
        <v>53063010501</v>
      </c>
      <c r="C76" s="2">
        <v>921</v>
      </c>
      <c r="D76" s="2">
        <v>1537</v>
      </c>
      <c r="E76" s="6">
        <f>BillDiscountMerge[[#This Row],[Customers Participating]]/BillDiscountMerge[[#This Row],[Total Low Income Customers]]</f>
        <v>0.59921925829538059</v>
      </c>
    </row>
    <row r="77" spans="2:5">
      <c r="B77" s="9">
        <v>53063010503</v>
      </c>
      <c r="C77" s="2">
        <v>529</v>
      </c>
      <c r="D77" s="2">
        <v>1112</v>
      </c>
      <c r="E77" s="6">
        <f>BillDiscountMerge[[#This Row],[Customers Participating]]/BillDiscountMerge[[#This Row],[Total Low Income Customers]]</f>
        <v>0.47571942446043164</v>
      </c>
    </row>
    <row r="78" spans="2:5">
      <c r="B78" s="9">
        <v>53063010504</v>
      </c>
      <c r="C78" s="2">
        <v>108</v>
      </c>
      <c r="D78" s="2">
        <v>274</v>
      </c>
      <c r="E78" s="6">
        <f>BillDiscountMerge[[#This Row],[Customers Participating]]/BillDiscountMerge[[#This Row],[Total Low Income Customers]]</f>
        <v>0.39416058394160586</v>
      </c>
    </row>
    <row r="79" spans="2:5">
      <c r="B79" s="9">
        <v>53063010601</v>
      </c>
      <c r="C79" s="2">
        <v>257</v>
      </c>
      <c r="D79" s="2">
        <v>473</v>
      </c>
      <c r="E79" s="6">
        <f>BillDiscountMerge[[#This Row],[Customers Participating]]/BillDiscountMerge[[#This Row],[Total Low Income Customers]]</f>
        <v>0.54334038054968292</v>
      </c>
    </row>
    <row r="80" spans="2:5">
      <c r="B80" s="9">
        <v>53063010602</v>
      </c>
      <c r="C80" s="2">
        <v>549</v>
      </c>
      <c r="D80" s="2">
        <v>1117</v>
      </c>
      <c r="E80" s="6">
        <f>BillDiscountMerge[[#This Row],[Customers Participating]]/BillDiscountMerge[[#This Row],[Total Low Income Customers]]</f>
        <v>0.49149507609668758</v>
      </c>
    </row>
    <row r="81" spans="2:5">
      <c r="B81" s="9">
        <v>53063010700</v>
      </c>
      <c r="C81" s="2">
        <v>409</v>
      </c>
      <c r="D81" s="2">
        <v>755</v>
      </c>
      <c r="E81" s="6">
        <f>BillDiscountMerge[[#This Row],[Customers Participating]]/BillDiscountMerge[[#This Row],[Total Low Income Customers]]</f>
        <v>0.54172185430463571</v>
      </c>
    </row>
    <row r="82" spans="2:5">
      <c r="B82" s="9">
        <v>53063010800</v>
      </c>
      <c r="C82" s="2">
        <v>394</v>
      </c>
      <c r="D82" s="2">
        <v>743</v>
      </c>
      <c r="E82" s="6">
        <f>BillDiscountMerge[[#This Row],[Customers Participating]]/BillDiscountMerge[[#This Row],[Total Low Income Customers]]</f>
        <v>0.53028263795423958</v>
      </c>
    </row>
    <row r="83" spans="2:5">
      <c r="B83" s="9">
        <v>53063010900</v>
      </c>
      <c r="C83" s="2">
        <v>395</v>
      </c>
      <c r="D83" s="2">
        <v>755</v>
      </c>
      <c r="E83" s="6">
        <f>BillDiscountMerge[[#This Row],[Customers Participating]]/BillDiscountMerge[[#This Row],[Total Low Income Customers]]</f>
        <v>0.52317880794701987</v>
      </c>
    </row>
    <row r="84" spans="2:5">
      <c r="B84" s="9">
        <v>53063011000</v>
      </c>
      <c r="C84" s="2">
        <v>524</v>
      </c>
      <c r="D84" s="2">
        <v>979</v>
      </c>
      <c r="E84" s="6">
        <f>BillDiscountMerge[[#This Row],[Customers Participating]]/BillDiscountMerge[[#This Row],[Total Low Income Customers]]</f>
        <v>0.53524004085801835</v>
      </c>
    </row>
    <row r="85" spans="2:5">
      <c r="B85" s="9">
        <v>53063011101</v>
      </c>
      <c r="C85" s="2">
        <v>1487</v>
      </c>
      <c r="D85" s="2">
        <v>2585</v>
      </c>
      <c r="E85" s="6">
        <f>BillDiscountMerge[[#This Row],[Customers Participating]]/BillDiscountMerge[[#This Row],[Total Low Income Customers]]</f>
        <v>0.57524177949709865</v>
      </c>
    </row>
    <row r="86" spans="2:5">
      <c r="B86" s="9">
        <v>53063011102</v>
      </c>
      <c r="C86" s="2">
        <v>736</v>
      </c>
      <c r="D86" s="2">
        <v>1590</v>
      </c>
      <c r="E86" s="6">
        <f>BillDiscountMerge[[#This Row],[Customers Participating]]/BillDiscountMerge[[#This Row],[Total Low Income Customers]]</f>
        <v>0.4628930817610063</v>
      </c>
    </row>
    <row r="87" spans="2:5">
      <c r="B87" s="9">
        <v>53063011201</v>
      </c>
      <c r="C87" s="2">
        <v>1668</v>
      </c>
      <c r="D87" s="2">
        <v>3169</v>
      </c>
      <c r="E87" s="6">
        <f>BillDiscountMerge[[#This Row],[Customers Participating]]/BillDiscountMerge[[#This Row],[Total Low Income Customers]]</f>
        <v>0.52634900599558221</v>
      </c>
    </row>
    <row r="88" spans="2:5">
      <c r="B88" s="9">
        <v>53063011202</v>
      </c>
      <c r="C88" s="2">
        <v>581</v>
      </c>
      <c r="D88" s="2">
        <v>1012</v>
      </c>
      <c r="E88" s="6">
        <f>BillDiscountMerge[[#This Row],[Customers Participating]]/BillDiscountMerge[[#This Row],[Total Low Income Customers]]</f>
        <v>0.57411067193675891</v>
      </c>
    </row>
    <row r="89" spans="2:5">
      <c r="B89" s="9">
        <v>53063011300</v>
      </c>
      <c r="C89" s="2">
        <v>877</v>
      </c>
      <c r="D89" s="2">
        <v>1712</v>
      </c>
      <c r="E89" s="6">
        <f>BillDiscountMerge[[#This Row],[Customers Participating]]/BillDiscountMerge[[#This Row],[Total Low Income Customers]]</f>
        <v>0.51226635514018692</v>
      </c>
    </row>
    <row r="90" spans="2:5">
      <c r="B90" s="9">
        <v>53063011400</v>
      </c>
      <c r="C90" s="2">
        <v>849</v>
      </c>
      <c r="D90" s="2">
        <v>1519</v>
      </c>
      <c r="E90" s="6">
        <f>BillDiscountMerge[[#This Row],[Customers Participating]]/BillDiscountMerge[[#This Row],[Total Low Income Customers]]</f>
        <v>0.5589203423304806</v>
      </c>
    </row>
    <row r="91" spans="2:5">
      <c r="B91" s="9">
        <v>53063011500</v>
      </c>
      <c r="C91" s="2">
        <v>185</v>
      </c>
      <c r="D91" s="2">
        <v>353</v>
      </c>
      <c r="E91" s="6">
        <f>BillDiscountMerge[[#This Row],[Customers Participating]]/BillDiscountMerge[[#This Row],[Total Low Income Customers]]</f>
        <v>0.52407932011331448</v>
      </c>
    </row>
    <row r="92" spans="2:5">
      <c r="B92" s="9">
        <v>53063011600</v>
      </c>
      <c r="C92" s="2">
        <v>229</v>
      </c>
      <c r="D92" s="2">
        <v>495</v>
      </c>
      <c r="E92" s="6">
        <f>BillDiscountMerge[[#This Row],[Customers Participating]]/BillDiscountMerge[[#This Row],[Total Low Income Customers]]</f>
        <v>0.46262626262626261</v>
      </c>
    </row>
    <row r="93" spans="2:5">
      <c r="B93" s="9">
        <v>53063011701</v>
      </c>
      <c r="C93" s="2">
        <v>308</v>
      </c>
      <c r="D93" s="2">
        <v>566</v>
      </c>
      <c r="E93" s="6">
        <f>BillDiscountMerge[[#This Row],[Customers Participating]]/BillDiscountMerge[[#This Row],[Total Low Income Customers]]</f>
        <v>0.54416961130742048</v>
      </c>
    </row>
    <row r="94" spans="2:5">
      <c r="B94" s="9">
        <v>53063011702</v>
      </c>
      <c r="C94" s="2">
        <v>1837</v>
      </c>
      <c r="D94" s="2">
        <v>3443</v>
      </c>
      <c r="E94" s="6">
        <f>BillDiscountMerge[[#This Row],[Customers Participating]]/BillDiscountMerge[[#This Row],[Total Low Income Customers]]</f>
        <v>0.5335463258785943</v>
      </c>
    </row>
    <row r="95" spans="2:5">
      <c r="B95" s="9">
        <v>53063011800</v>
      </c>
      <c r="C95" s="2">
        <v>127</v>
      </c>
      <c r="D95" s="2">
        <v>393</v>
      </c>
      <c r="E95" s="6">
        <f>BillDiscountMerge[[#This Row],[Customers Participating]]/BillDiscountMerge[[#This Row],[Total Low Income Customers]]</f>
        <v>0.32315521628498728</v>
      </c>
    </row>
    <row r="96" spans="2:5">
      <c r="B96" s="9">
        <v>53063011900</v>
      </c>
      <c r="C96" s="2">
        <v>179</v>
      </c>
      <c r="D96" s="2">
        <v>512</v>
      </c>
      <c r="E96" s="6">
        <f>BillDiscountMerge[[#This Row],[Customers Participating]]/BillDiscountMerge[[#This Row],[Total Low Income Customers]]</f>
        <v>0.349609375</v>
      </c>
    </row>
    <row r="97" spans="2:5">
      <c r="B97" s="9">
        <v>53063012000</v>
      </c>
      <c r="C97" s="2">
        <v>218</v>
      </c>
      <c r="D97" s="2">
        <v>611</v>
      </c>
      <c r="E97" s="6">
        <f>BillDiscountMerge[[#This Row],[Customers Participating]]/BillDiscountMerge[[#This Row],[Total Low Income Customers]]</f>
        <v>0.35679214402618659</v>
      </c>
    </row>
    <row r="98" spans="2:5">
      <c r="B98" s="9">
        <v>53063012100</v>
      </c>
      <c r="C98" s="2">
        <v>525</v>
      </c>
      <c r="D98" s="2">
        <v>954</v>
      </c>
      <c r="E98" s="6">
        <f>BillDiscountMerge[[#This Row],[Customers Participating]]/BillDiscountMerge[[#This Row],[Total Low Income Customers]]</f>
        <v>0.55031446540880502</v>
      </c>
    </row>
    <row r="99" spans="2:5">
      <c r="B99" s="9">
        <v>53063012200</v>
      </c>
      <c r="C99" s="2">
        <v>377</v>
      </c>
      <c r="D99" s="2">
        <v>709</v>
      </c>
      <c r="E99" s="6">
        <f>BillDiscountMerge[[#This Row],[Customers Participating]]/BillDiscountMerge[[#This Row],[Total Low Income Customers]]</f>
        <v>0.53173483779971786</v>
      </c>
    </row>
    <row r="100" spans="2:5">
      <c r="B100" s="9">
        <v>53063012300</v>
      </c>
      <c r="C100" s="2">
        <v>1296</v>
      </c>
      <c r="D100" s="2">
        <v>2430</v>
      </c>
      <c r="E100" s="6">
        <f>BillDiscountMerge[[#This Row],[Customers Participating]]/BillDiscountMerge[[#This Row],[Total Low Income Customers]]</f>
        <v>0.53333333333333333</v>
      </c>
    </row>
    <row r="101" spans="2:5">
      <c r="B101" s="9">
        <v>53063012401</v>
      </c>
      <c r="C101" s="2">
        <v>308</v>
      </c>
      <c r="D101" s="2">
        <v>586</v>
      </c>
      <c r="E101" s="6">
        <f>BillDiscountMerge[[#This Row],[Customers Participating]]/BillDiscountMerge[[#This Row],[Total Low Income Customers]]</f>
        <v>0.52559726962457343</v>
      </c>
    </row>
    <row r="102" spans="2:5">
      <c r="B102" s="9">
        <v>53063012402</v>
      </c>
      <c r="C102" s="2">
        <v>156</v>
      </c>
      <c r="D102" s="2">
        <v>362</v>
      </c>
      <c r="E102" s="6">
        <f>BillDiscountMerge[[#This Row],[Customers Participating]]/BillDiscountMerge[[#This Row],[Total Low Income Customers]]</f>
        <v>0.43093922651933703</v>
      </c>
    </row>
    <row r="103" spans="2:5">
      <c r="B103" s="9">
        <v>53063012500</v>
      </c>
      <c r="C103" s="2">
        <v>572</v>
      </c>
      <c r="D103" s="2">
        <v>1064</v>
      </c>
      <c r="E103" s="6">
        <f>BillDiscountMerge[[#This Row],[Customers Participating]]/BillDiscountMerge[[#This Row],[Total Low Income Customers]]</f>
        <v>0.53759398496240607</v>
      </c>
    </row>
    <row r="104" spans="2:5">
      <c r="B104" s="9">
        <v>53063012600</v>
      </c>
      <c r="C104" s="2">
        <v>306</v>
      </c>
      <c r="D104" s="2">
        <v>712</v>
      </c>
      <c r="E104" s="6">
        <f>BillDiscountMerge[[#This Row],[Customers Participating]]/BillDiscountMerge[[#This Row],[Total Low Income Customers]]</f>
        <v>0.4297752808988764</v>
      </c>
    </row>
    <row r="105" spans="2:5">
      <c r="B105" s="9">
        <v>53063012701</v>
      </c>
      <c r="C105" s="2">
        <v>139</v>
      </c>
      <c r="D105" s="2">
        <v>390</v>
      </c>
      <c r="E105" s="6">
        <f>BillDiscountMerge[[#This Row],[Customers Participating]]/BillDiscountMerge[[#This Row],[Total Low Income Customers]]</f>
        <v>0.35641025641025642</v>
      </c>
    </row>
    <row r="106" spans="2:5">
      <c r="B106" s="9">
        <v>53063012702</v>
      </c>
      <c r="C106" s="2">
        <v>110</v>
      </c>
      <c r="D106" s="2">
        <v>256</v>
      </c>
      <c r="E106" s="6">
        <f>BillDiscountMerge[[#This Row],[Customers Participating]]/BillDiscountMerge[[#This Row],[Total Low Income Customers]]</f>
        <v>0.4296875</v>
      </c>
    </row>
    <row r="107" spans="2:5">
      <c r="B107" s="9">
        <v>53063012801</v>
      </c>
      <c r="C107" s="2">
        <v>409</v>
      </c>
      <c r="D107" s="2">
        <v>837</v>
      </c>
      <c r="E107" s="6">
        <f>BillDiscountMerge[[#This Row],[Customers Participating]]/BillDiscountMerge[[#This Row],[Total Low Income Customers]]</f>
        <v>0.48864994026284347</v>
      </c>
    </row>
    <row r="108" spans="2:5">
      <c r="B108" s="9">
        <v>53063012802</v>
      </c>
      <c r="C108" s="2">
        <v>287</v>
      </c>
      <c r="D108" s="2">
        <v>527</v>
      </c>
      <c r="E108" s="6">
        <f>BillDiscountMerge[[#This Row],[Customers Participating]]/BillDiscountMerge[[#This Row],[Total Low Income Customers]]</f>
        <v>0.54459203036053128</v>
      </c>
    </row>
    <row r="109" spans="2:5">
      <c r="B109" s="9">
        <v>53063012901</v>
      </c>
      <c r="C109" s="2">
        <v>148</v>
      </c>
      <c r="D109" s="2">
        <v>344</v>
      </c>
      <c r="E109" s="6">
        <f>BillDiscountMerge[[#This Row],[Customers Participating]]/BillDiscountMerge[[#This Row],[Total Low Income Customers]]</f>
        <v>0.43023255813953487</v>
      </c>
    </row>
    <row r="110" spans="2:5">
      <c r="B110" s="9">
        <v>53063012902</v>
      </c>
      <c r="C110" s="2">
        <v>205</v>
      </c>
      <c r="D110" s="2">
        <v>549</v>
      </c>
      <c r="E110" s="6">
        <f>BillDiscountMerge[[#This Row],[Customers Participating]]/BillDiscountMerge[[#This Row],[Total Low Income Customers]]</f>
        <v>0.37340619307832423</v>
      </c>
    </row>
    <row r="111" spans="2:5">
      <c r="B111" s="9">
        <v>53063013000</v>
      </c>
      <c r="C111" s="2">
        <v>266</v>
      </c>
      <c r="D111" s="2">
        <v>733</v>
      </c>
      <c r="E111" s="6">
        <f>BillDiscountMerge[[#This Row],[Customers Participating]]/BillDiscountMerge[[#This Row],[Total Low Income Customers]]</f>
        <v>0.36289222373806274</v>
      </c>
    </row>
    <row r="112" spans="2:5">
      <c r="B112" s="9">
        <v>53063013100</v>
      </c>
      <c r="C112" s="2">
        <v>1818</v>
      </c>
      <c r="D112" s="2">
        <v>4108</v>
      </c>
      <c r="E112" s="6">
        <f>BillDiscountMerge[[#This Row],[Customers Participating]]/BillDiscountMerge[[#This Row],[Total Low Income Customers]]</f>
        <v>0.44255111976630962</v>
      </c>
    </row>
    <row r="113" spans="2:5">
      <c r="B113" s="9">
        <v>53063013201</v>
      </c>
      <c r="C113" s="2">
        <v>814</v>
      </c>
      <c r="D113" s="2">
        <v>1476</v>
      </c>
      <c r="E113" s="6">
        <f>BillDiscountMerge[[#This Row],[Customers Participating]]/BillDiscountMerge[[#This Row],[Total Low Income Customers]]</f>
        <v>0.551490514905149</v>
      </c>
    </row>
    <row r="114" spans="2:5">
      <c r="B114" s="9">
        <v>53063013202</v>
      </c>
      <c r="C114" s="2">
        <v>779</v>
      </c>
      <c r="D114" s="2">
        <v>1564</v>
      </c>
      <c r="E114" s="6">
        <f>BillDiscountMerge[[#This Row],[Customers Participating]]/BillDiscountMerge[[#This Row],[Total Low Income Customers]]</f>
        <v>0.49808184143222506</v>
      </c>
    </row>
    <row r="115" spans="2:5">
      <c r="B115" s="9">
        <v>53063013300</v>
      </c>
      <c r="C115" s="2">
        <v>28</v>
      </c>
      <c r="D115" s="2">
        <v>88</v>
      </c>
      <c r="E115" s="6">
        <f>BillDiscountMerge[[#This Row],[Customers Participating]]/BillDiscountMerge[[#This Row],[Total Low Income Customers]]</f>
        <v>0.31818181818181818</v>
      </c>
    </row>
    <row r="116" spans="2:5">
      <c r="B116" s="9">
        <v>53063013401</v>
      </c>
      <c r="C116" s="2">
        <v>209</v>
      </c>
      <c r="D116" s="2">
        <v>415</v>
      </c>
      <c r="E116" s="6">
        <f>BillDiscountMerge[[#This Row],[Customers Participating]]/BillDiscountMerge[[#This Row],[Total Low Income Customers]]</f>
        <v>0.5036144578313253</v>
      </c>
    </row>
    <row r="117" spans="2:5">
      <c r="B117" s="9">
        <v>53063013500</v>
      </c>
      <c r="C117" s="2">
        <v>251</v>
      </c>
      <c r="D117" s="2">
        <v>521</v>
      </c>
      <c r="E117" s="6">
        <f>BillDiscountMerge[[#This Row],[Customers Participating]]/BillDiscountMerge[[#This Row],[Total Low Income Customers]]</f>
        <v>0.48176583493282149</v>
      </c>
    </row>
    <row r="118" spans="2:5">
      <c r="B118" s="9">
        <v>53063013600</v>
      </c>
      <c r="C118" s="2">
        <v>446</v>
      </c>
      <c r="D118" s="2">
        <v>1131</v>
      </c>
      <c r="E118" s="6">
        <f>BillDiscountMerge[[#This Row],[Customers Participating]]/BillDiscountMerge[[#This Row],[Total Low Income Customers]]</f>
        <v>0.39434129089301501</v>
      </c>
    </row>
    <row r="119" spans="2:5">
      <c r="B119" s="9">
        <v>53063013700</v>
      </c>
      <c r="C119" s="2">
        <v>399</v>
      </c>
      <c r="D119" s="2">
        <v>1020</v>
      </c>
      <c r="E119" s="6">
        <f>BillDiscountMerge[[#This Row],[Customers Participating]]/BillDiscountMerge[[#This Row],[Total Low Income Customers]]</f>
        <v>0.39117647058823529</v>
      </c>
    </row>
    <row r="120" spans="2:5">
      <c r="B120" s="9">
        <v>53063013900</v>
      </c>
      <c r="C120" s="2">
        <v>495</v>
      </c>
      <c r="D120" s="2">
        <v>1067</v>
      </c>
      <c r="E120" s="6">
        <f>BillDiscountMerge[[#This Row],[Customers Participating]]/BillDiscountMerge[[#This Row],[Total Low Income Customers]]</f>
        <v>0.46391752577319589</v>
      </c>
    </row>
    <row r="121" spans="2:5">
      <c r="B121" s="9">
        <v>53063014001</v>
      </c>
      <c r="C121" s="2">
        <v>62</v>
      </c>
      <c r="D121" s="2">
        <v>246</v>
      </c>
      <c r="E121" s="6">
        <f>BillDiscountMerge[[#This Row],[Customers Participating]]/BillDiscountMerge[[#This Row],[Total Low Income Customers]]</f>
        <v>0.25203252032520324</v>
      </c>
    </row>
    <row r="122" spans="2:5">
      <c r="B122" s="9">
        <v>53063014002</v>
      </c>
      <c r="C122" s="2">
        <v>75</v>
      </c>
      <c r="D122" s="2">
        <v>314</v>
      </c>
      <c r="E122" s="6">
        <f>BillDiscountMerge[[#This Row],[Customers Participating]]/BillDiscountMerge[[#This Row],[Total Low Income Customers]]</f>
        <v>0.23885350318471338</v>
      </c>
    </row>
    <row r="123" spans="2:5">
      <c r="B123" s="9">
        <v>53063014100</v>
      </c>
      <c r="C123" s="2">
        <v>256</v>
      </c>
      <c r="D123" s="2">
        <v>721</v>
      </c>
      <c r="E123" s="6">
        <f>BillDiscountMerge[[#This Row],[Customers Participating]]/BillDiscountMerge[[#This Row],[Total Low Income Customers]]</f>
        <v>0.35506241331484051</v>
      </c>
    </row>
    <row r="124" spans="2:5">
      <c r="B124" s="9">
        <v>53063014300</v>
      </c>
      <c r="C124" s="2">
        <v>311</v>
      </c>
      <c r="D124" s="2">
        <v>561</v>
      </c>
      <c r="E124" s="6">
        <f>BillDiscountMerge[[#This Row],[Customers Participating]]/BillDiscountMerge[[#This Row],[Total Low Income Customers]]</f>
        <v>0.55436720142602491</v>
      </c>
    </row>
    <row r="125" spans="2:5">
      <c r="B125" s="9">
        <v>53063014400</v>
      </c>
      <c r="C125" s="2">
        <v>804</v>
      </c>
      <c r="D125" s="2">
        <v>1394</v>
      </c>
      <c r="E125" s="6">
        <f>BillDiscountMerge[[#This Row],[Customers Participating]]/BillDiscountMerge[[#This Row],[Total Low Income Customers]]</f>
        <v>0.57675753228120519</v>
      </c>
    </row>
    <row r="126" spans="2:5">
      <c r="B126" s="9">
        <v>53063014500</v>
      </c>
      <c r="C126" s="2">
        <v>526</v>
      </c>
      <c r="D126" s="2">
        <v>1055</v>
      </c>
      <c r="E126" s="6">
        <f>BillDiscountMerge[[#This Row],[Customers Participating]]/BillDiscountMerge[[#This Row],[Total Low Income Customers]]</f>
        <v>0.49857819905213269</v>
      </c>
    </row>
    <row r="127" spans="2:5">
      <c r="B127" s="9">
        <v>53065941000</v>
      </c>
      <c r="C127" s="2">
        <v>443</v>
      </c>
      <c r="D127" s="2">
        <v>720</v>
      </c>
      <c r="E127" s="6">
        <f>BillDiscountMerge[[#This Row],[Customers Participating]]/BillDiscountMerge[[#This Row],[Total Low Income Customers]]</f>
        <v>0.61527777777777781</v>
      </c>
    </row>
    <row r="128" spans="2:5">
      <c r="B128" s="9">
        <v>53065950100</v>
      </c>
      <c r="C128" s="2">
        <v>1160</v>
      </c>
      <c r="D128" s="2">
        <v>2501</v>
      </c>
      <c r="E128" s="6">
        <f>BillDiscountMerge[[#This Row],[Customers Participating]]/BillDiscountMerge[[#This Row],[Total Low Income Customers]]</f>
        <v>0.46381447421031585</v>
      </c>
    </row>
    <row r="129" spans="2:5">
      <c r="B129" s="9">
        <v>53065950200</v>
      </c>
      <c r="C129" s="2">
        <v>420</v>
      </c>
      <c r="D129" s="2">
        <v>994</v>
      </c>
      <c r="E129" s="6">
        <f>BillDiscountMerge[[#This Row],[Customers Participating]]/BillDiscountMerge[[#This Row],[Total Low Income Customers]]</f>
        <v>0.42253521126760563</v>
      </c>
    </row>
    <row r="130" spans="2:5">
      <c r="B130" s="9">
        <v>53065950300</v>
      </c>
      <c r="C130" s="2">
        <v>458</v>
      </c>
      <c r="D130" s="2">
        <v>909</v>
      </c>
      <c r="E130" s="6">
        <f>BillDiscountMerge[[#This Row],[Customers Participating]]/BillDiscountMerge[[#This Row],[Total Low Income Customers]]</f>
        <v>0.50385038503850388</v>
      </c>
    </row>
    <row r="131" spans="2:5">
      <c r="B131" s="9">
        <v>53065950500</v>
      </c>
      <c r="C131" s="2">
        <v>355</v>
      </c>
      <c r="D131" s="2">
        <v>684</v>
      </c>
      <c r="E131" s="6">
        <f>BillDiscountMerge[[#This Row],[Customers Participating]]/BillDiscountMerge[[#This Row],[Total Low Income Customers]]</f>
        <v>0.51900584795321636</v>
      </c>
    </row>
    <row r="132" spans="2:5">
      <c r="B132" s="9">
        <v>53065950600</v>
      </c>
      <c r="C132" s="2">
        <v>272</v>
      </c>
      <c r="D132" s="2">
        <v>668</v>
      </c>
      <c r="E132" s="6">
        <f>BillDiscountMerge[[#This Row],[Customers Participating]]/BillDiscountMerge[[#This Row],[Total Low Income Customers]]</f>
        <v>0.40718562874251496</v>
      </c>
    </row>
    <row r="133" spans="2:5">
      <c r="B133" s="9">
        <v>53065950700</v>
      </c>
      <c r="C133" s="2">
        <v>203</v>
      </c>
      <c r="D133" s="2">
        <v>558</v>
      </c>
      <c r="E133" s="6">
        <f>BillDiscountMerge[[#This Row],[Customers Participating]]/BillDiscountMerge[[#This Row],[Total Low Income Customers]]</f>
        <v>0.36379928315412186</v>
      </c>
    </row>
    <row r="134" spans="2:5">
      <c r="B134" s="9">
        <v>53065950800</v>
      </c>
      <c r="C134" s="2">
        <v>411</v>
      </c>
      <c r="D134" s="2">
        <v>900</v>
      </c>
      <c r="E134" s="6">
        <f>BillDiscountMerge[[#This Row],[Customers Participating]]/BillDiscountMerge[[#This Row],[Total Low Income Customers]]</f>
        <v>0.45666666666666667</v>
      </c>
    </row>
    <row r="135" spans="2:5">
      <c r="B135" s="9">
        <v>53065950900</v>
      </c>
      <c r="C135" s="2">
        <v>229</v>
      </c>
      <c r="D135" s="2">
        <v>658</v>
      </c>
      <c r="E135" s="6">
        <f>BillDiscountMerge[[#This Row],[Customers Participating]]/BillDiscountMerge[[#This Row],[Total Low Income Customers]]</f>
        <v>0.34802431610942247</v>
      </c>
    </row>
    <row r="136" spans="2:5">
      <c r="B136" s="9">
        <v>53065951100</v>
      </c>
      <c r="C136" s="2">
        <v>616</v>
      </c>
      <c r="D136" s="2">
        <v>1369</v>
      </c>
      <c r="E136" s="6">
        <f>BillDiscountMerge[[#This Row],[Customers Participating]]/BillDiscountMerge[[#This Row],[Total Low Income Customers]]</f>
        <v>0.44996347699050404</v>
      </c>
    </row>
    <row r="137" spans="2:5">
      <c r="B137" s="9">
        <v>53065951300</v>
      </c>
      <c r="C137" s="2">
        <v>317</v>
      </c>
      <c r="D137" s="2">
        <v>885</v>
      </c>
      <c r="E137" s="6">
        <f>BillDiscountMerge[[#This Row],[Customers Participating]]/BillDiscountMerge[[#This Row],[Total Low Income Customers]]</f>
        <v>0.35819209039548022</v>
      </c>
    </row>
    <row r="138" spans="2:5">
      <c r="B138" s="9">
        <v>53065951400</v>
      </c>
      <c r="C138" s="2">
        <v>229</v>
      </c>
      <c r="D138" s="2">
        <v>503</v>
      </c>
      <c r="E138" s="6">
        <f>BillDiscountMerge[[#This Row],[Customers Participating]]/BillDiscountMerge[[#This Row],[Total Low Income Customers]]</f>
        <v>0.45526838966202782</v>
      </c>
    </row>
    <row r="139" spans="2:5">
      <c r="B139" s="9">
        <v>53075000100</v>
      </c>
      <c r="C139" s="2">
        <v>415</v>
      </c>
      <c r="D139" s="2">
        <v>1572</v>
      </c>
      <c r="E139" s="6">
        <f>BillDiscountMerge[[#This Row],[Customers Participating]]/BillDiscountMerge[[#This Row],[Total Low Income Customers]]</f>
        <v>0.26399491094147581</v>
      </c>
    </row>
    <row r="140" spans="2:5">
      <c r="B140" s="9">
        <v>53075000200</v>
      </c>
      <c r="C140" s="2">
        <v>704</v>
      </c>
      <c r="D140" s="2">
        <v>1863</v>
      </c>
      <c r="E140" s="6">
        <f>BillDiscountMerge[[#This Row],[Customers Participating]]/BillDiscountMerge[[#This Row],[Total Low Income Customers]]</f>
        <v>0.37788513150831993</v>
      </c>
    </row>
    <row r="141" spans="2:5">
      <c r="B141" s="9">
        <v>53075000300</v>
      </c>
      <c r="C141" s="2">
        <v>400</v>
      </c>
      <c r="D141" s="2">
        <v>863</v>
      </c>
      <c r="E141" s="6">
        <f>BillDiscountMerge[[#This Row],[Customers Participating]]/BillDiscountMerge[[#This Row],[Total Low Income Customers]]</f>
        <v>0.46349942062572425</v>
      </c>
    </row>
    <row r="142" spans="2:5">
      <c r="B142" s="9">
        <v>53075000400</v>
      </c>
      <c r="C142" s="2">
        <v>371</v>
      </c>
      <c r="D142" s="2">
        <v>927</v>
      </c>
      <c r="E142" s="6">
        <f>BillDiscountMerge[[#This Row],[Customers Participating]]/BillDiscountMerge[[#This Row],[Total Low Income Customers]]</f>
        <v>0.40021574973031282</v>
      </c>
    </row>
    <row r="143" spans="2:5">
      <c r="B143" s="9">
        <v>53075000500</v>
      </c>
      <c r="C143" s="2">
        <v>103</v>
      </c>
      <c r="D143" s="2">
        <v>366</v>
      </c>
      <c r="E143" s="6">
        <f>BillDiscountMerge[[#This Row],[Customers Participating]]/BillDiscountMerge[[#This Row],[Total Low Income Customers]]</f>
        <v>0.28142076502732238</v>
      </c>
    </row>
    <row r="144" spans="2:5">
      <c r="B144" s="9">
        <v>53075000600</v>
      </c>
      <c r="C144" s="2">
        <v>1335</v>
      </c>
      <c r="D144" s="2">
        <v>4073</v>
      </c>
      <c r="E144" s="6">
        <f>BillDiscountMerge[[#This Row],[Customers Participating]]/BillDiscountMerge[[#This Row],[Total Low Income Customers]]</f>
        <v>0.32776822980603976</v>
      </c>
    </row>
    <row r="145" spans="2:5">
      <c r="B145" s="9">
        <v>53075000700</v>
      </c>
      <c r="C145" s="2">
        <v>374</v>
      </c>
      <c r="D145" s="2">
        <v>802</v>
      </c>
      <c r="E145" s="6">
        <f>BillDiscountMerge[[#This Row],[Customers Participating]]/BillDiscountMerge[[#This Row],[Total Low Income Customers]]</f>
        <v>0.46633416458852867</v>
      </c>
    </row>
    <row r="146" spans="2:5">
      <c r="B146" s="9">
        <v>53075000800</v>
      </c>
      <c r="C146" s="2">
        <v>371</v>
      </c>
      <c r="D146" s="2">
        <v>877</v>
      </c>
      <c r="E146" s="6">
        <f>BillDiscountMerge[[#This Row],[Customers Participating]]/BillDiscountMerge[[#This Row],[Total Low Income Customers]]</f>
        <v>0.42303306727480045</v>
      </c>
    </row>
    <row r="147" spans="2:5">
      <c r="B147" s="9">
        <v>53075000900</v>
      </c>
      <c r="C147" s="2">
        <v>437</v>
      </c>
      <c r="D147" s="2">
        <v>1044</v>
      </c>
      <c r="E147" s="6">
        <f>BillDiscountMerge[[#This Row],[Customers Participating]]/BillDiscountMerge[[#This Row],[Total Low Income Customers]]</f>
        <v>0.41858237547892718</v>
      </c>
    </row>
    <row r="148" spans="2:5" ht="15.75" thickBot="1">
      <c r="B148" s="10">
        <v>53075001000</v>
      </c>
      <c r="C148" s="4">
        <v>158</v>
      </c>
      <c r="D148" s="4">
        <v>307</v>
      </c>
      <c r="E148" s="7">
        <f>BillDiscountMerge[[#This Row],[Customers Participating]]/BillDiscountMerge[[#This Row],[Total Low Income Customers]]</f>
        <v>0.51465798045602607</v>
      </c>
    </row>
    <row r="150" spans="2:5">
      <c r="C150">
        <f>SUM(BillDiscountMerge[Customers Participating])</f>
        <v>73040</v>
      </c>
      <c r="D150">
        <f>SUM(BillDiscountMerge[Total Low Income Customers])</f>
        <v>147789</v>
      </c>
    </row>
  </sheetData>
  <mergeCells count="1">
    <mergeCell ref="B2:E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F Q F A A B Q S w M E F A A C A A g A e E i c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H h I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S J x c 0 W b n R U 0 C A A A 1 C w A A E w A c A E Z v c m 1 1 b G F z L 1 N l Y 3 R p b 2 4 x L m 0 g o h g A K K A U A A A A A A A A A A A A A A A A A A A A A A A A A A A A 7 V b f b 9 o w E H 5 H 4 n + w 3 J c g Z d H a o T 6 0 4 q E L T O u 2 / l h h 2 g O g y k 2 O k e H Y y H Y q E O J / n 4 1 T E n A Y q N q q S h s v Q b 7 z f d / d f b Z P Q q Q S z l D X f o / P 6 7 V 6 T Y 6 J g B j 1 y A O F E 9 R C F F S 9 h v S v y z M R g V 7 p z C K g Q Z g J A U x 9 5 2 L y w P n E a y z 6 1 y S F F r Y 7 8 X D Z D z l T 2 m X o 2 w B H O B w T 9 s M E n 0 8 B 6 0 g r 1 6 A n C J M j L t K Q 0 y x l x i g 9 i + Y v F j h S 9 0 m M f X T J 1 G k z M N a l j x a 4 n U i V s E i h k G d M I T 5 C U S Y V T 0 E 4 7 s t G v Z a w S h J O y s 1 n p 9 x 8 X S m v G V y B M A S + Z i A S k A W H a 5 A K 4 k 8 8 Y d 4 W T Y N l K W h Y 2 8 6 N p a c W + 8 j s / p y w O P g C I 3 W T K R A F b m c 2 J S x e S 6 k A t o b V f 5 u + 5 5 A s Y + z L e 1 U a 6 x 3 s 8 S z I 3 Q E X M Z i u W w q l u u S m f N 1 z E / G L B h 2 G q / 3 2 E S s L 1 O V W V u n 7 h F I d L T J x Q h 3 j N 3 p d C / V D o v P K p S k 9 H J 4 N v k k Q c v B T w L v j t 6 e D G w Z t k T w C e o M u H j V T o p H F l A t i r o V B G + R E 8 e n g a t 5 h u k 3 z Y E b l D D d 8 x D J K f a R E B k + F 3 S Z 3 3 x 0 D G I q W 2 a J / q S B t 4 W 0 3 7 B s R t f D K 2 x y j N l G k O E O 3 g q d c a x V 9 B K I L U + p V b s n X v W p 4 H / V z v w t K u x G h R M i W Y T 1 s P O e Y V v B 5 0 W v q y C k f 8 k 4 a + L 8 O / j k d 9 L g i F I V 5 H P m 6 J O D Q s 0 3 A j g i 2 s / h D G t i F / 7 I q U N o J E T b / S x o o C 3 3 1 h F Z K o O K 9 r 7 x C N h 5 5 V 1 5 b M 4 B j P W w Y c D W 7 a y r I 5 6 E q q M N m g s 1 t e 4 e D c s V 3 8 j 3 / B V B L A Q I t A B Q A A g A I A H h I n F y g U x 7 4 p Q A A A P Y A A A A S A A A A A A A A A A A A A A A A A A A A A A B D b 2 5 m a W c v U G F j a 2 F n Z S 5 4 b W x Q S w E C L Q A U A A I A C A B 4 S J x c D 8 r p q 6 Q A A A D p A A A A E w A A A A A A A A A A A A A A A A D x A A A A W 0 N v b n R l b n R f V H l w Z X N d L n h t b F B L A Q I t A B Q A A g A I A H h I n F z R Z u d F T Q I A A D U L A A A T A A A A A A A A A A A A A A A A A O I B A A B G b 3 J t d W x h c y 9 T Z W N 0 a W 9 u M S 5 t U E s F B g A A A A A D A A M A w g A A A H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8 1 A A A A A A A A 7 T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x M 2 I 1 O W R k L T c 0 M j E t N D J m Z i 1 h N j M 3 L T g 0 N D E w O W V m M j M y Y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y N F Q x O T o y N z o 1 M S 4 x N z Q x N j Y 4 W i I g L z 4 8 R W 5 0 c n k g V H l w Z T 0 i R m l s b E N v b H V t b l R 5 c G V z I i B W Y W x 1 Z T 0 i c 0 F 3 T T 0 i I C 8 + P E V u d H J 5 I F R 5 c G U 9 I k Z p b G x D b 2 x 1 b W 5 O Y W 1 l c y I g V m F s d W U 9 I n N b J n F 1 b 3 Q 7 Y 3 R f a W Q m c X V v d D s s J n F 1 b 3 Q 7 R G l z d G l u Y 3 Q g Q 2 9 1 b n Q g b 2 Y g Y 3 V z d G 9 t Z X J f a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Y 3 R f a W Q s M H 0 m c X V v d D s s J n F 1 b 3 Q 7 U 2 V j d G l v b j E v V G F i b G U y L 0 F 1 d G 9 S Z W 1 v d m V k Q 2 9 s d W 1 u c z E u e 0 R p c 3 R p b m N 0 I E N v d W 5 0 I G 9 m I G N 1 c 3 R v b W V y X 2 l k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i 9 B d X R v U m V t b 3 Z l Z E N v b H V t b n M x L n t j d F 9 p Z C w w f S Z x d W 9 0 O y w m c X V v d D t T Z W N 0 a W 9 u M S 9 U Y W J s Z T I v Q X V 0 b 1 J l b W 9 2 Z W R D b 2 x 1 b W 5 z M S 5 7 R G l z d G l u Y 3 Q g Q 2 9 1 b n Q g b 2 Y g Y 3 V z d G 9 t Z X J f a W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j g z M D R m Y i 0 1 M G E 1 L T R m Y z Y t O T J j N y 1 j Z T U 3 M D V i Z G M 0 O T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R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j R U M T k 6 M z A 6 M D U u N z M z M T g 5 O F o i I C 8 + P E V u d H J 5 I F R 5 c G U 9 I k Z p b G x D b 2 x 1 b W 5 U e X B l c y I g V m F s d W U 9 I n N B d 0 1 E I i A v P j x F b n R y e S B U e X B l P S J G a W x s Q 2 9 s d W 1 u T m F t Z X M i I F Z h b H V l P S J z W y Z x d W 9 0 O 2 N 0 X 2 l k J n F 1 b 3 Q 7 L C Z x d W 9 0 O 1 R h Y m x l M i 5 E a X N 0 a W 5 j d C B D b 3 V u d C B v Z i B j d X N 0 b 2 1 l c l 9 p Z C Z x d W 9 0 O y w m c X V v d D t E a X N 0 a W 5 j d C B D b 3 V u d C B v Z i B j d X N 0 b 2 1 l c l 9 p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C 9 B d X R v U m V t b 3 Z l Z E N v b H V t b n M x L n t j d F 9 p Z C w w f S Z x d W 9 0 O y w m c X V v d D t T Z W N 0 a W 9 u M S 9 U Y W J s Z T Q v Q X V 0 b 1 J l b W 9 2 Z W R D b 2 x 1 b W 5 z M S 5 7 V G F i b G U y L k R p c 3 R p b m N 0 I E N v d W 5 0 I G 9 m I G N 1 c 3 R v b W V y X 2 l k L D F 9 J n F 1 b 3 Q 7 L C Z x d W 9 0 O 1 N l Y 3 R p b 2 4 x L 1 R h Y m x l N C 9 B d X R v U m V t b 3 Z l Z E N v b H V t b n M x L n t E a X N 0 a W 5 j d C B D b 3 V u d C B v Z i B j d X N 0 b 2 1 l c l 9 p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Q v Q X V 0 b 1 J l b W 9 2 Z W R D b 2 x 1 b W 5 z M S 5 7 Y 3 R f a W Q s M H 0 m c X V v d D s s J n F 1 b 3 Q 7 U 2 V j d G l v b j E v V G F i b G U 0 L 0 F 1 d G 9 S Z W 1 v d m V k Q 2 9 s d W 1 u c z E u e 1 R h Y m x l M i 5 E a X N 0 a W 5 j d C B D b 3 V u d C B v Z i B j d X N 0 b 2 1 l c l 9 p Z C w x f S Z x d W 9 0 O y w m c X V v d D t T Z W N 0 a W 9 u M S 9 U Y W J s Z T Q v Q X V 0 b 1 J l b W 9 2 Z W R D b 2 x 1 b W 5 z M S 5 7 R G l z d G l u Y 3 Q g Q 2 9 1 b n Q g b 2 Y g Y 3 V z d G 9 t Z X J f a W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F e H B h b m R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b E R p c 2 N v d W 5 0 Q 3 V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z N j g 4 M 2 N k L T h m M D g t N D V l N C 1 h M G E 4 L T I w Y j V l N T Z l O T R m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C a W x s R G l z Y 2 9 1 b n R D d X N 0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p b G x E a X N j b 3 V u d E N 1 c 3 Q v Q X V 0 b 1 J l b W 9 2 Z W R D b 2 x 1 b W 5 z M S 5 7 Y 3 R f a W Q s M H 0 m c X V v d D s s J n F 1 b 3 Q 7 U 2 V j d G l v b j E v Q m l s b E R p c 2 N v d W 5 0 Q 3 V z d C 9 B d X R v U m V t b 3 Z l Z E N v b H V t b n M x L n t E a X N 0 a W 5 j d C B D b 3 V u d C B v Z i B j d X N 0 b 2 1 l c l 9 p Z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C a W x s R G l z Y 2 9 1 b n R D d X N 0 L 0 F 1 d G 9 S Z W 1 v d m V k Q 2 9 s d W 1 u c z E u e 2 N 0 X 2 l k L D B 9 J n F 1 b 3 Q 7 L C Z x d W 9 0 O 1 N l Y 3 R p b 2 4 x L 0 J p b G x E a X N j b 3 V u d E N 1 c 3 Q v Q X V 0 b 1 J l b W 9 2 Z W R D b 2 x 1 b W 5 z M S 5 7 R G l z d G l u Y 3 Q g Q 2 9 1 b n Q g b 2 Y g Y 3 V z d G 9 t Z X J f a W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N 0 X 2 l k J n F 1 b 3 Q 7 L C Z x d W 9 0 O 0 R p c 3 R p b m N 0 I E N v d W 5 0 I G 9 m I G N 1 c 3 R v b W V y X 2 l k J n F 1 b 3 Q 7 X S I g L z 4 8 R W 5 0 c n k g V H l w Z T 0 i R m l s b E N v b H V t b l R 5 c G V z I i B W Y W x 1 Z T 0 i c 0 F 3 T T 0 i I C 8 + P E V u d H J 5 I F R 5 c G U 9 I k Z p b G x M Y X N 0 V X B k Y X R l Z C I g V m F s d W U 9 I m Q y M D I 2 L T A 0 L T I 4 V D E 1 O j U 0 O j M x L j U 4 N z U 5 N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a W x s R G l z Y 2 9 1 b n R D d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x E a X N j b 3 V u d E N 1 c 3 Q v Q m l s b E R p c 2 N v d W 5 0 Q 3 V z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x E a X N j b 3 V u d E N 1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b E R p c 2 N v d W 5 0 Q 3 V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x E a X N j b 3 V u d E N 1 c 3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m J j N z A x N y 0 1 Z D A 4 L T Q w N j Y t Y j M z Y y 1 m N z Q 1 Y T R m M z k y M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s b E R p c 2 N v d W 5 0 Q 3 V z d C 9 B d X R v U m V t b 3 Z l Z E N v b H V t b n M x L n t j d F 9 p Z C w w f S Z x d W 9 0 O y w m c X V v d D t T Z W N 0 a W 9 u M S 9 C a W x s R G l z Y 2 9 1 b n R D d X N 0 L 0 F 1 d G 9 S Z W 1 v d m V k Q 2 9 s d W 1 u c z E u e 0 R p c 3 R p b m N 0 I E N v d W 5 0 I G 9 m I G N 1 c 3 R v b W V y X 2 l k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J p b G x E a X N j b 3 V u d E N 1 c 3 Q v Q X V 0 b 1 J l b W 9 2 Z W R D b 2 x 1 b W 5 z M S 5 7 Y 3 R f a W Q s M H 0 m c X V v d D s s J n F 1 b 3 Q 7 U 2 V j d G l v b j E v Q m l s b E R p c 2 N v d W 5 0 Q 3 V z d C 9 B d X R v U m V t b 3 Z l Z E N v b H V t b n M x L n t E a X N 0 a W 5 j d C B D b 3 V u d C B v Z i B j d X N 0 b 2 1 l c l 9 p Z C w x f S Z x d W 9 0 O 1 0 s J n F 1 b 3 Q 7 U m V s Y X R p b 2 5 z a G l w S W 5 m b y Z x d W 9 0 O z p b X X 0 i I C 8 + P E V u d H J 5 I F R 5 c G U 9 I k Z p b G x M Y X N 0 V X B k Y X R l Z C I g V m F s d W U 9 I m Q y M D I 2 L T A 0 L T I 4 V D E 2 O j A z O j Q 4 L j M w M D k 0 O D V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a W x s R G l z Y 2 9 1 b n R D d X N 0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x E a X N j b 3 V u d E N 1 c 3 Q l M j A o M i k v Q m l s b E R p c 2 N v d W 5 0 Q 3 V z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x E a X N j b 3 V u d E N 1 c 3 Q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b E R p c 2 N v d W 5 0 Q 3 V z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3 V z d G 9 t Z X J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g x M z Q z Y z E t Z T g w Z C 0 0 Y 2 E y L W E 5 N G Q t Y 2 Y 2 N 2 I 4 O T Y 0 M 2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d G F s I E N 1 c 3 R v b W V y c y 9 B d X R v U m V t b 3 Z l Z E N v b H V t b n M x L n t j d F 9 p Z C w w f S Z x d W 9 0 O y w m c X V v d D t T Z W N 0 a W 9 u M S 9 U b 3 R h b C B D d X N 0 b 2 1 l c n M v Q X V 0 b 1 J l b W 9 2 Z W R D b 2 x 1 b W 5 z M S 5 7 R G l z d G l u Y 3 Q g Q 2 9 1 b n Q g b 2 Y g Y 3 V z d G 9 t Z X J f a W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9 0 Y W w g Q 3 V z d G 9 t Z X J z L 0 F 1 d G 9 S Z W 1 v d m V k Q 2 9 s d W 1 u c z E u e 2 N 0 X 2 l k L D B 9 J n F 1 b 3 Q 7 L C Z x d W 9 0 O 1 N l Y 3 R p b 2 4 x L 1 R v d G F s I E N 1 c 3 R v b W V y c y 9 B d X R v U m V t b 3 Z l Z E N v b H V t b n M x L n t E a X N 0 a W 5 j d C B D b 3 V u d C B v Z i B j d X N 0 b 2 1 l c l 9 p Z C w x f S Z x d W 9 0 O 1 0 s J n F 1 b 3 Q 7 U m V s Y X R p b 2 5 z a G l w S W 5 m b y Z x d W 9 0 O z p b X X 0 i I C 8 + P E V u d H J 5 I F R 5 c G U 9 I k Z p b G x M Y X N 0 V X B k Y X R l Z C I g V m F s d W U 9 I m Q y M D I 2 L T A 0 L T I 4 V D E 2 O j A z O j Q 4 L j M w M j k 0 M z F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R h b C U y M E N 1 c 3 R v b W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1 c 3 R v b W V y c y 9 U b 3 R h b C U y M E N 1 c 3 R v b W V y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3 V z d G 9 t Z X J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3 V z d G 9 t Z X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b E R p c 2 N v d W 5 0 T W V y Z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z l l N W J l Y i 0 z Y W Q 3 L T Q y Y z I t Y T J i N S 0 z Z m U 4 Z m M z Y j M 1 N m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J p b G x E a X N j b 3 V u d E 1 l c m d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p b G x E a X N j b 3 V u d E 1 l c m d l L 0 F 1 d G 9 S Z W 1 v d m V k Q 2 9 s d W 1 u c z E u e 2 N 0 X 2 l k L D B 9 J n F 1 b 3 Q 7 L C Z x d W 9 0 O 1 N l Y 3 R p b 2 4 x L 0 J p b G x E a X N j b 3 V u d E 1 l c m d l L 0 F 1 d G 9 S Z W 1 v d m V k Q 2 9 s d W 1 u c z E u e 0 R p c 3 R p b m N 0 I E N v d W 5 0 I G 9 m I G N 1 c 3 R v b W V y X 2 l k L D F 9 J n F 1 b 3 Q 7 L C Z x d W 9 0 O 1 N l Y 3 R p b 2 4 x L 0 J p b G x E a X N j b 3 V u d E 1 l c m d l L 0 F 1 d G 9 S Z W 1 v d m V k Q 2 9 s d W 1 u c z E u e 1 R v d G F s I E N 1 c 3 R v b W V y c y 5 E a X N 0 a W 5 j d C B D b 3 V u d C B v Z i B j d X N 0 b 2 1 l c l 9 p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a W x s R G l z Y 2 9 1 b n R N Z X J n Z S 9 B d X R v U m V t b 3 Z l Z E N v b H V t b n M x L n t j d F 9 p Z C w w f S Z x d W 9 0 O y w m c X V v d D t T Z W N 0 a W 9 u M S 9 C a W x s R G l z Y 2 9 1 b n R N Z X J n Z S 9 B d X R v U m V t b 3 Z l Z E N v b H V t b n M x L n t E a X N 0 a W 5 j d C B D b 3 V u d C B v Z i B j d X N 0 b 2 1 l c l 9 p Z C w x f S Z x d W 9 0 O y w m c X V v d D t T Z W N 0 a W 9 u M S 9 C a W x s R G l z Y 2 9 1 b n R N Z X J n Z S 9 B d X R v U m V t b 3 Z l Z E N v b H V t b n M x L n t U b 3 R h b C B D d X N 0 b 2 1 l c n M u R G l z d G l u Y 3 Q g Q 2 9 1 b n Q g b 2 Y g Y 3 V z d G 9 t Z X J f a W Q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N 0 X 2 l k J n F 1 b 3 Q 7 L C Z x d W 9 0 O 0 R p c 3 R p b m N 0 I E N v d W 5 0 I G 9 m I G N 1 c 3 R v b W V y X 2 l k J n F 1 b 3 Q 7 L C Z x d W 9 0 O 1 R v d G F s I E N 1 c 3 R v b W V y c y 5 E a X N 0 a W 5 j d C B D b 3 V u d C B v Z i B j d X N 0 b 2 1 l c l 9 p Z C Z x d W 9 0 O 1 0 i I C 8 + P E V u d H J 5 I F R 5 c G U 9 I k Z p b G x D b 2 x 1 b W 5 U e X B l c y I g V m F s d W U 9 I n N B d 0 1 E I i A v P j x F b n R y e S B U e X B l P S J G a W x s T G F z d F V w Z G F 0 Z W Q i I F Z h b H V l P S J k M j A y N i 0 w N C 0 y O F Q x N T o 1 N z o y M S 4 0 M j E 1 N j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l s b E R p c 2 N v d W 5 0 T W V y Z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b E R p c 2 N v d W 5 0 T W V y Z 2 U v R X h w Y W 5 k Z W Q l M j B U b 3 R h b C U y M E N 1 c 3 R v b W V y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g k q Y B b 3 H G T 6 g a 8 S p m + M M x A A A A A A I A A A A A A B B m A A A A A Q A A I A A A A G F i 3 f d K r K b 3 u e / p V O A g Y I 4 3 G k N G W N N G 6 / 9 b W a Y N i 1 p v A A A A A A 6 A A A A A A g A A I A A A A N o N U f l J n V p b W V B R K j w L M I M e f q J L B D B t Y w 3 F 5 K B K s T + W U A A A A O t C 5 C G M J e K 3 F K K x e B o X D V X M / i K q y l + j D b Y L I l V 4 o 9 9 a P i T 9 y i v k y G v L w V E d f A D g y k R M D 3 W H u C i f H F g N V h L t x 0 v o F q R 4 t M t j Q Z 2 s S e F v 9 B V 7 Q A A A A M J / E F B A R h g p 6 Q + R b l C M c a p E e 3 t S O Y 4 K z n 7 m D F c b L W l 6 X D t s F C l k Z F k h f D E j T 9 z z p b V s r h A A 8 b 9 + 5 G z d a 2 Z r u w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3D8461FDD9D48873D68D1AB7CC283" ma:contentTypeVersion="3" ma:contentTypeDescription="Create a new document." ma:contentTypeScope="" ma:versionID="68c53f4e613d2e246eb7be93f27441e8">
  <xsd:schema xmlns:xsd="http://www.w3.org/2001/XMLSchema" xmlns:xs="http://www.w3.org/2001/XMLSchema" xmlns:p="http://schemas.microsoft.com/office/2006/metadata/properties" xmlns:ns2="b826427e-c67a-4d95-ae80-c0650e621b69" targetNamespace="http://schemas.microsoft.com/office/2006/metadata/properties" ma:root="true" ma:fieldsID="dab02a05b064984277c8cbf193d7d844" ns2:_="">
    <xsd:import namespace="b826427e-c67a-4d95-ae80-c0650e621b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427e-c67a-4d95-ae80-c0650e621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333160-3C3B-41C1-912F-62D8D4EDCC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16CF56-E78D-4FE9-AB7A-6C6DCBC5B07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508B207-6624-40D9-88A5-399469168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427e-c67a-4d95-ae80-c0650e621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17B487-8C26-4A52-9E19-34778250C0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# LI Energy Assist by Census</vt:lpstr>
      <vt:lpstr>% LI Energy Assist by Census</vt:lpstr>
      <vt:lpstr># LI Bill Discount by Census</vt:lpstr>
      <vt:lpstr>% LI Bill Discount by Census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Rewolinski, James</dc:creator>
  <cp:keywords/>
  <dc:description/>
  <cp:lastModifiedBy>Bonfield, Shawn</cp:lastModifiedBy>
  <cp:revision/>
  <dcterms:created xsi:type="dcterms:W3CDTF">2026-04-24T20:20:07Z</dcterms:created>
  <dcterms:modified xsi:type="dcterms:W3CDTF">2026-04-29T15:10:10Z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0x010100B313D8461FDD9D48873D68D1AB7CC283</vt:lpwstr>
  </property>
</Properties>
</file>